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1" windowHeight="9875"/>
  </bookViews>
  <sheets>
    <sheet name="Aggregate" sheetId="7" r:id="rId1"/>
    <sheet name="KNN" sheetId="2" r:id="rId2"/>
    <sheet name="KNN_rsi_macd" sheetId="3" r:id="rId3"/>
    <sheet name="KNN_stockstats" sheetId="6" r:id="rId4"/>
    <sheet name="SVC" sheetId="1" r:id="rId5"/>
    <sheet name="SVC_rsi_macd" sheetId="4" r:id="rId6"/>
    <sheet name="SVC_stockstats" sheetId="5" r:id="rId7"/>
  </sheets>
  <definedNames>
    <definedName name="_xlnm._FilterDatabase" localSheetId="0" hidden="1">Aggregate!$B$2:$H$507</definedName>
  </definedNames>
  <calcPr calcId="144525"/>
</workbook>
</file>

<file path=xl/sharedStrings.xml><?xml version="1.0" encoding="utf-8"?>
<sst xmlns="http://schemas.openxmlformats.org/spreadsheetml/2006/main" count="531">
  <si>
    <t>KNN Agree</t>
  </si>
  <si>
    <t>SVC Agree</t>
  </si>
  <si>
    <t>Test Acc</t>
  </si>
  <si>
    <t>Yield Diff</t>
  </si>
  <si>
    <t>Total</t>
  </si>
  <si>
    <t>KNN</t>
  </si>
  <si>
    <t>A</t>
  </si>
  <si>
    <t>KNN_rsi_macd</t>
  </si>
  <si>
    <t>AAL</t>
  </si>
  <si>
    <t>KNN_stockstats</t>
  </si>
  <si>
    <t>AAP</t>
  </si>
  <si>
    <t>AAPL</t>
  </si>
  <si>
    <t>KNN_score</t>
  </si>
  <si>
    <t>ABBV</t>
  </si>
  <si>
    <t>ABC</t>
  </si>
  <si>
    <t>ABMD</t>
  </si>
  <si>
    <t>ABT</t>
  </si>
  <si>
    <t>ACN</t>
  </si>
  <si>
    <t>ADBE</t>
  </si>
  <si>
    <t>SVC_score</t>
  </si>
  <si>
    <t>ADI</t>
  </si>
  <si>
    <t>ADM</t>
  </si>
  <si>
    <t>SVC</t>
  </si>
  <si>
    <t>ADP</t>
  </si>
  <si>
    <t>SVC_rsi_macd</t>
  </si>
  <si>
    <t>ADS</t>
  </si>
  <si>
    <t>SVC_stockstats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</si>
  <si>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</si>
  <si>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</si>
  <si>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</si>
  <si>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</si>
  <si>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</si>
  <si>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</si>
  <si>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</si>
  <si>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</si>
  <si>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</si>
  <si>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</si>
  <si>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</si>
  <si>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</si>
  <si>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</si>
  <si>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</si>
  <si>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</si>
  <si>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</si>
  <si>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</si>
  <si>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</si>
  <si>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</si>
  <si>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</si>
  <si>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</si>
  <si>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</si>
  <si>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</si>
  <si>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</si>
  <si>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</si>
  <si>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</si>
  <si>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</si>
  <si>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</si>
  <si>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</si>
  <si>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</si>
  <si>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</si>
  <si>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APC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</si>
  <si>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</si>
  <si>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</si>
  <si>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</si>
  <si>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</si>
  <si>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</si>
  <si>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</si>
  <si>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</si>
  <si>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</si>
  <si>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</si>
  <si>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</si>
  <si>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</si>
  <si>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</si>
  <si>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</si>
  <si>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</si>
  <si>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</si>
  <si>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</si>
  <si>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</si>
  <si>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</si>
  <si>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</si>
  <si>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</si>
  <si>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</si>
  <si>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BHF</t>
  </si>
  <si>
    <t>BHGE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</si>
  <si>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</si>
  <si>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</si>
  <si>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</si>
  <si>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</si>
  <si>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</si>
  <si>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</si>
  <si>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</si>
  <si>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</si>
  <si>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</si>
  <si>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</si>
  <si>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</si>
  <si>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</si>
  <si>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</si>
  <si>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</si>
  <si>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</si>
  <si>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</si>
  <si>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</si>
  <si>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</si>
  <si>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</si>
  <si>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</si>
  <si>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</si>
  <si>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</si>
  <si>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</si>
  <si>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</si>
  <si>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</si>
  <si>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</si>
  <si>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</si>
  <si>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</si>
  <si>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</si>
  <si>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</si>
  <si>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</si>
  <si>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</si>
  <si>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</si>
  <si>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</si>
  <si>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</si>
  <si>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</si>
  <si>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</si>
  <si>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</si>
  <si>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</si>
  <si>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</si>
  <si>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</si>
  <si>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</si>
  <si>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</si>
  <si>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</si>
  <si>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</si>
  <si>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</si>
  <si>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</si>
  <si>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</si>
  <si>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</si>
  <si>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</si>
  <si>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</si>
  <si>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</si>
  <si>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</si>
  <si>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</si>
  <si>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</si>
  <si>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</si>
  <si>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</si>
  <si>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</si>
  <si>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</si>
  <si>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</si>
  <si>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</si>
  <si>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</si>
  <si>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</si>
  <si>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</si>
  <si>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</si>
  <si>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</si>
  <si>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</si>
  <si>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</si>
  <si>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</si>
  <si>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</si>
  <si>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</si>
  <si>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</si>
  <si>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</si>
  <si>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</si>
  <si>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</si>
  <si>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</si>
  <si>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DRE</t>
  </si>
  <si>
    <t>DRI</t>
  </si>
  <si>
    <t>DTE</t>
  </si>
  <si>
    <t>DUK</t>
  </si>
  <si>
    <t>DVA</t>
  </si>
  <si>
    <t>DVN</t>
  </si>
  <si>
    <t>DWDP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</si>
  <si>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</si>
  <si>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</si>
  <si>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</si>
  <si>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</si>
  <si>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</si>
  <si>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</si>
  <si>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</si>
  <si>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</si>
  <si>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</si>
  <si>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</si>
  <si>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</si>
  <si>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</si>
  <si>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</si>
  <si>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</si>
  <si>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</si>
  <si>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</si>
  <si>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</si>
  <si>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</si>
  <si>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</si>
  <si>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</si>
  <si>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</si>
  <si>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</si>
  <si>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</si>
  <si>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</si>
  <si>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</si>
  <si>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</si>
  <si>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</si>
  <si>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</si>
  <si>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</si>
  <si>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</si>
  <si>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</si>
  <si>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</si>
  <si>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</si>
  <si>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</si>
  <si>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</si>
  <si>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</si>
  <si>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</t>
  </si>
  <si>
    <t>FLIR</t>
  </si>
  <si>
    <t>FLR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</si>
  <si>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</si>
  <si>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</si>
  <si>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</si>
  <si>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</si>
  <si>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</si>
  <si>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</si>
  <si>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</si>
  <si>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</si>
  <si>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</si>
  <si>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</si>
  <si>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</si>
  <si>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</si>
  <si>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</si>
  <si>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</si>
  <si>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</si>
  <si>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</si>
  <si>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</si>
  <si>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</si>
  <si>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</si>
  <si>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</si>
  <si>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</si>
  <si>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</si>
  <si>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</si>
  <si>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</si>
  <si>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</si>
  <si>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</si>
  <si>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</si>
  <si>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</si>
  <si>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</si>
  <si>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</si>
  <si>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</si>
  <si>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</si>
  <si>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</si>
  <si>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</si>
  <si>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</si>
  <si>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</si>
  <si>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</si>
  <si>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</si>
  <si>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</si>
  <si>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</si>
  <si>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</si>
  <si>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</si>
  <si>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</si>
  <si>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</si>
  <si>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</si>
  <si>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</si>
  <si>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</si>
  <si>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</si>
  <si>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</si>
  <si>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</si>
  <si>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ICE</t>
  </si>
  <si>
    <t>IDXX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</si>
  <si>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</si>
  <si>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</si>
  <si>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</si>
  <si>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</si>
  <si>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</si>
  <si>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</si>
  <si>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</si>
  <si>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</si>
  <si>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</si>
  <si>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</si>
  <si>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</si>
  <si>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</si>
  <si>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</si>
  <si>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</si>
  <si>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</si>
  <si>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</si>
  <si>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</si>
  <si>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</si>
  <si>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</si>
  <si>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JEF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</si>
  <si>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</si>
  <si>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</si>
  <si>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</si>
  <si>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</si>
  <si>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</si>
  <si>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</si>
  <si>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</si>
  <si>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</si>
  <si>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</si>
  <si>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</si>
  <si>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</si>
  <si>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</si>
  <si>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</si>
  <si>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</si>
  <si>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</si>
  <si>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</si>
  <si>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</si>
  <si>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</si>
  <si>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</si>
  <si>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</si>
  <si>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LEG</t>
  </si>
  <si>
    <t>LEN</t>
  </si>
  <si>
    <t>LH</t>
  </si>
  <si>
    <t>LIN</t>
  </si>
  <si>
    <t>LKQ</t>
  </si>
  <si>
    <t>LLL</t>
  </si>
  <si>
    <t>LLY</t>
  </si>
  <si>
    <t>LMT</t>
  </si>
  <si>
    <t>LNC</t>
  </si>
  <si>
    <t>LNT</t>
  </si>
  <si>
    <t>LOW</t>
  </si>
  <si>
    <t>LRCX</t>
  </si>
  <si>
    <t>LUV</t>
  </si>
  <si>
    <t>LW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</si>
  <si>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</si>
  <si>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</si>
  <si>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</si>
  <si>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</si>
  <si>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</si>
  <si>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</si>
  <si>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</si>
  <si>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</si>
  <si>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</si>
  <si>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</si>
  <si>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</si>
  <si>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</si>
  <si>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</si>
  <si>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</si>
  <si>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</si>
  <si>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</si>
  <si>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</si>
  <si>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</si>
  <si>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</si>
  <si>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</si>
  <si>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</si>
  <si>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</si>
  <si>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</si>
  <si>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</si>
  <si>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</si>
  <si>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</si>
  <si>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</si>
  <si>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</si>
  <si>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</si>
  <si>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</si>
  <si>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</si>
  <si>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</si>
  <si>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</si>
  <si>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</si>
  <si>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</si>
  <si>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</si>
  <si>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</si>
  <si>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</si>
  <si>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</si>
  <si>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</si>
  <si>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</si>
  <si>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</si>
  <si>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</si>
  <si>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</si>
  <si>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NKTR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</si>
  <si>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</si>
  <si>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</si>
  <si>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</si>
  <si>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</si>
  <si>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</si>
  <si>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</si>
  <si>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</si>
  <si>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</si>
  <si>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</si>
  <si>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</si>
  <si>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</si>
  <si>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</si>
  <si>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</si>
  <si>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</si>
  <si>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</si>
  <si>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</si>
  <si>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</si>
  <si>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</si>
  <si>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</si>
  <si>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</si>
  <si>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</si>
  <si>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</si>
  <si>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</si>
  <si>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</si>
  <si>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</si>
  <si>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</si>
  <si>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</si>
  <si>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</si>
  <si>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</si>
  <si>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</si>
  <si>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</si>
  <si>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</si>
  <si>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</si>
  <si>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</si>
  <si>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</si>
  <si>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</si>
  <si>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</si>
  <si>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</si>
  <si>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</si>
  <si>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</si>
  <si>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</si>
  <si>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</si>
  <si>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</si>
  <si>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</si>
  <si>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</si>
  <si>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</si>
  <si>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</si>
  <si>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</si>
  <si>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</si>
  <si>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</si>
  <si>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</si>
  <si>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</si>
  <si>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</si>
  <si>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</si>
  <si>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RHT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</si>
  <si>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</si>
  <si>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</si>
  <si>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</si>
  <si>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</si>
  <si>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</si>
  <si>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</si>
  <si>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</si>
  <si>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</si>
  <si>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</si>
  <si>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</si>
  <si>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</si>
  <si>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</si>
  <si>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</si>
  <si>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</si>
  <si>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</si>
  <si>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</si>
  <si>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</si>
  <si>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</si>
  <si>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</si>
  <si>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</si>
  <si>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</si>
  <si>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</si>
  <si>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</si>
  <si>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</si>
  <si>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</si>
  <si>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</si>
  <si>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</si>
  <si>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</si>
  <si>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</si>
  <si>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</si>
  <si>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</si>
  <si>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</si>
  <si>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</si>
  <si>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</si>
  <si>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</si>
  <si>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</si>
  <si>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</si>
  <si>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</si>
  <si>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</si>
  <si>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</si>
  <si>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</si>
  <si>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</si>
  <si>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TMK</t>
  </si>
  <si>
    <t>TMO</t>
  </si>
  <si>
    <t>TPR</t>
  </si>
  <si>
    <t>TRIP</t>
  </si>
  <si>
    <t>TROW</t>
  </si>
  <si>
    <t>TRV</t>
  </si>
  <si>
    <t>TSCO</t>
  </si>
  <si>
    <t>TSN</t>
  </si>
  <si>
    <t>TSS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</si>
  <si>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</si>
  <si>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</si>
  <si>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</si>
  <si>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</si>
  <si>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</si>
  <si>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</si>
  <si>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</si>
  <si>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</si>
  <si>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</si>
  <si>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</si>
  <si>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</si>
  <si>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</si>
  <si>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</si>
  <si>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</si>
  <si>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</si>
  <si>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</si>
  <si>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</si>
  <si>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</si>
  <si>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</si>
  <si>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</si>
  <si>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</si>
  <si>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</si>
  <si>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</si>
  <si>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</si>
  <si>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</si>
  <si>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</si>
  <si>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</si>
  <si>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</si>
  <si>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</si>
  <si>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</si>
  <si>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</si>
  <si>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</si>
  <si>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</si>
  <si>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</si>
  <si>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</si>
  <si>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</si>
  <si>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</si>
  <si>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</si>
  <si>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</si>
  <si>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</si>
  <si>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</si>
  <si>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</si>
  <si>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</si>
  <si>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</si>
  <si>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</si>
  <si>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</si>
  <si>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</si>
  <si>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</si>
  <si>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</si>
  <si>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</si>
  <si>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</si>
  <si>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</si>
  <si>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</si>
  <si>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</si>
  <si>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</si>
  <si>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</si>
  <si>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</si>
  <si>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SVC_2s</t>
  </si>
  <si>
    <t>KNN_2s</t>
  </si>
  <si>
    <t>Hold Return</t>
  </si>
  <si>
    <t>Strategy Return</t>
  </si>
  <si>
    <t>Difference</t>
  </si>
  <si>
    <t>Train Accuracy</t>
  </si>
  <si>
    <t>Test Accuracy</t>
  </si>
  <si>
    <t>Max</t>
  </si>
  <si>
    <t>Min</t>
  </si>
  <si>
    <t>Avg</t>
  </si>
  <si>
    <t>Positive Count</t>
  </si>
  <si>
    <t>Negative Count</t>
  </si>
  <si>
    <t>Zero Count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</si>
</sst>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554"/>
  <sheetViews>
    <sheetView tabSelected="1" topLeftCell="A431" workbookViewId="0">
      <selection activeCell="F519" sqref="F519"/>
    </sheetView>
  </sheetViews>
  <sheetFormatPr defaultColWidth="9" defaultRowHeight="14.4"/>
  <cols>
    <col min="2" max="2" width="8.44444444444444" customWidth="1"/>
    <col min="3" max="5" width="9" customWidth="1"/>
    <col min="10" max="10" width="5.11111111111111" customWidth="1"/>
    <col min="12" max="12" width="14.1111111111111"/>
    <col min="13" max="14" width="12.8888888888889"/>
  </cols>
  <sheetData>
    <row r="1" spans="1:10">
      <c r="A1" s="1"/>
      <c r="B1" s="4" t="s">
        <v>0</v>
      </c>
      <c r="C1" s="4"/>
      <c r="D1" s="4"/>
      <c r="E1" s="4"/>
      <c r="F1" s="4" t="s">
        <v>1</v>
      </c>
      <c r="G1" s="4"/>
      <c r="H1" s="4"/>
      <c r="I1" s="4"/>
      <c r="J1" s="5"/>
    </row>
    <row r="2" spans="1:13">
      <c r="A2" s="1"/>
      <c r="B2" s="4" t="s">
        <v>2</v>
      </c>
      <c r="C2" s="4" t="s">
        <v>3</v>
      </c>
      <c r="D2" s="4" t="s">
        <v>4</v>
      </c>
      <c r="E2" s="4"/>
      <c r="F2" s="4" t="s">
        <v>2</v>
      </c>
      <c r="G2" s="4" t="s">
        <v>3</v>
      </c>
      <c r="H2" s="4" t="s">
        <v>4</v>
      </c>
      <c r="I2" s="4"/>
      <c r="J2" s="4"/>
      <c r="K2" t="s">
        <v>5</v>
      </c>
      <c r="M2">
        <f>AVERAGEIF($D$3:$D$507,2,KNN!$L$2:$L$506)</f>
        <v>29.2032136631033</v>
      </c>
    </row>
    <row r="3" hidden="1" spans="1:13">
      <c r="A3" s="1" t="s">
        <v>6</v>
      </c>
      <c r="B3">
        <f>IF(AND(KNN!I2&gt;50,KNN_rsi_macd!C2&gt;50,KNN_stockstats!C2&gt;50),1,0)</f>
        <v>0</v>
      </c>
      <c r="C3">
        <f>IF(AND(KNN!L2&gt;0,KNN_rsi_macd!F2&gt;0,KNN_stockstats!F2&gt;0),1,0)</f>
        <v>0</v>
      </c>
      <c r="D3">
        <f>SUM(B3:C3)</f>
        <v>0</v>
      </c>
      <c r="F3">
        <f>IF(AND(SVC!C2&gt;50,SVC_rsi_macd!C2&gt;50,SVC_stockstats!C2&gt;50),1,0)</f>
        <v>1</v>
      </c>
      <c r="G3">
        <f>IF(AND(SVC!F2&gt;0,SVC_rsi_macd!F2&gt;0,SVC_stockstats!F2&gt;0),1,0)</f>
        <v>0</v>
      </c>
      <c r="H3">
        <f>SUM(F3:G3)</f>
        <v>1</v>
      </c>
      <c r="K3" t="s">
        <v>7</v>
      </c>
      <c r="M3">
        <f>AVERAGEIF($D$3:$D$507,2,KNN_rsi_macd!$F$2:$F$506)</f>
        <v>32.9539760358272</v>
      </c>
    </row>
    <row r="4" spans="1:13">
      <c r="A4" s="1" t="s">
        <v>8</v>
      </c>
      <c r="B4">
        <f>IF(AND(KNN!I3&gt;50,KNN_rsi_macd!C3&gt;50,KNN_stockstats!C3&gt;50),1,0)</f>
        <v>1</v>
      </c>
      <c r="C4">
        <f>IF(AND(KNN!L3&gt;0,KNN_rsi_macd!F3&gt;0,KNN_stockstats!F3&gt;0),1,0)</f>
        <v>1</v>
      </c>
      <c r="D4">
        <f t="shared" ref="D4:D67" si="0">SUM(B4:C4)</f>
        <v>2</v>
      </c>
      <c r="F4">
        <f>IF(AND(SVC!C3&gt;50,SVC_rsi_macd!C3&gt;50,SVC_stockstats!C3&gt;50),1,0)</f>
        <v>1</v>
      </c>
      <c r="G4">
        <f>IF(AND(SVC!F3&gt;0,SVC_rsi_macd!F3&gt;0,SVC_stockstats!F3&gt;0),1,0)</f>
        <v>1</v>
      </c>
      <c r="H4">
        <f t="shared" ref="H4:H67" si="1">SUM(F4:G4)</f>
        <v>2</v>
      </c>
      <c r="K4" t="s">
        <v>9</v>
      </c>
      <c r="M4">
        <f>AVERAGEIF($D$3:$D$507,2,KNN_stockstats!$F$2:$F$506)</f>
        <v>25.4568194366997</v>
      </c>
    </row>
    <row r="5" hidden="1" spans="1:8">
      <c r="A5" s="1" t="s">
        <v>10</v>
      </c>
      <c r="B5">
        <f>IF(AND(KNN!I4&gt;50,KNN_rsi_macd!C4&gt;50,KNN_stockstats!C4&gt;50),1,0)</f>
        <v>0</v>
      </c>
      <c r="C5">
        <f>IF(AND(KNN!L4&gt;0,KNN_rsi_macd!F4&gt;0,KNN_stockstats!F4&gt;0),1,0)</f>
        <v>0</v>
      </c>
      <c r="D5">
        <f t="shared" si="0"/>
        <v>0</v>
      </c>
      <c r="F5">
        <f>IF(AND(SVC!C4&gt;50,SVC_rsi_macd!C4&gt;50,SVC_stockstats!C4&gt;50),1,0)</f>
        <v>0</v>
      </c>
      <c r="G5">
        <f>IF(AND(SVC!F4&gt;0,SVC_rsi_macd!F4&gt;0,SVC_stockstats!F4&gt;0),1,0)</f>
        <v>0</v>
      </c>
      <c r="H5">
        <f t="shared" si="1"/>
        <v>0</v>
      </c>
    </row>
    <row r="6" hidden="1" spans="1:14">
      <c r="A6" s="1" t="s">
        <v>11</v>
      </c>
      <c r="B6">
        <f>IF(AND(KNN!I5&gt;50,KNN_rsi_macd!C5&gt;50,KNN_stockstats!C5&gt;50),1,0)</f>
        <v>0</v>
      </c>
      <c r="C6">
        <f>IF(AND(KNN!L5&gt;0,KNN_rsi_macd!F5&gt;0,KNN_stockstats!F5&gt;0),1,0)</f>
        <v>0</v>
      </c>
      <c r="D6">
        <f t="shared" si="0"/>
        <v>0</v>
      </c>
      <c r="F6">
        <f>IF(AND(SVC!C5&gt;50,SVC_rsi_macd!C5&gt;50,SVC_stockstats!C5&gt;50),1,0)</f>
        <v>0</v>
      </c>
      <c r="G6">
        <f>IF(AND(SVC!F5&gt;0,SVC_rsi_macd!F5&gt;0,SVC_stockstats!F5&gt;0),1,0)</f>
        <v>0</v>
      </c>
      <c r="H6">
        <f t="shared" si="1"/>
        <v>0</v>
      </c>
      <c r="L6" s="4" t="s">
        <v>12</v>
      </c>
      <c r="M6" s="4"/>
      <c r="N6" s="4"/>
    </row>
    <row r="7" hidden="1" spans="1:14">
      <c r="A7" s="1" t="s">
        <v>13</v>
      </c>
      <c r="B7">
        <f>IF(AND(KNN!I6&gt;50,KNN_rsi_macd!C6&gt;50,KNN_stockstats!C6&gt;50),1,0)</f>
        <v>0</v>
      </c>
      <c r="C7">
        <f>IF(AND(KNN!L6&gt;0,KNN_rsi_macd!F6&gt;0,KNN_stockstats!F6&gt;0),1,0)</f>
        <v>0</v>
      </c>
      <c r="D7">
        <f t="shared" si="0"/>
        <v>0</v>
      </c>
      <c r="F7">
        <f>IF(AND(SVC!C6&gt;50,SVC_rsi_macd!C6&gt;50,SVC_stockstats!C6&gt;50),1,0)</f>
        <v>0</v>
      </c>
      <c r="G7">
        <f>IF(AND(SVC!F6&gt;0,SVC_rsi_macd!F6&gt;0,SVC_stockstats!F6&gt;0),1,0)</f>
        <v>0</v>
      </c>
      <c r="H7">
        <f t="shared" si="1"/>
        <v>0</v>
      </c>
      <c r="L7">
        <v>0</v>
      </c>
      <c r="M7">
        <v>1</v>
      </c>
      <c r="N7">
        <v>2</v>
      </c>
    </row>
    <row r="8" hidden="1" spans="1:14">
      <c r="A8" s="1" t="s">
        <v>14</v>
      </c>
      <c r="B8">
        <f>IF(AND(KNN!I7&gt;50,KNN_rsi_macd!C7&gt;50,KNN_stockstats!C7&gt;50),1,0)</f>
        <v>0</v>
      </c>
      <c r="C8">
        <f>IF(AND(KNN!L7&gt;0,KNN_rsi_macd!F7&gt;0,KNN_stockstats!F7&gt;0),1,0)</f>
        <v>1</v>
      </c>
      <c r="D8">
        <f t="shared" si="0"/>
        <v>1</v>
      </c>
      <c r="F8">
        <f>IF(AND(SVC!C7&gt;50,SVC_rsi_macd!C7&gt;50,SVC_stockstats!C7&gt;50),1,0)</f>
        <v>0</v>
      </c>
      <c r="G8">
        <f>IF(AND(SVC!F7&gt;0,SVC_rsi_macd!F7&gt;0,SVC_stockstats!F7&gt;0),1,0)</f>
        <v>0</v>
      </c>
      <c r="H8">
        <f t="shared" si="1"/>
        <v>0</v>
      </c>
      <c r="J8" t="s">
        <v>5</v>
      </c>
      <c r="L8">
        <f>AVERAGEIF($D$3:$D$507,0,KNN!$L$2:$L$506)</f>
        <v>-7.86498563131622</v>
      </c>
      <c r="M8">
        <f>AVERAGEIF($D$3:$D$507,1,KNN!$L$2:$L$506)</f>
        <v>19.4826782263142</v>
      </c>
      <c r="N8">
        <f>AVERAGEIF($D$3:$D$507,2,KNN!$L$2:$L$506)</f>
        <v>29.2032136631033</v>
      </c>
    </row>
    <row r="9" hidden="1" spans="1:14">
      <c r="A9" s="1" t="s">
        <v>15</v>
      </c>
      <c r="B9">
        <f>IF(AND(KNN!I8&gt;50,KNN_rsi_macd!C8&gt;50,KNN_stockstats!C8&gt;50),1,0)</f>
        <v>0</v>
      </c>
      <c r="C9">
        <f>IF(AND(KNN!L8&gt;0,KNN_rsi_macd!F8&gt;0,KNN_stockstats!F8&gt;0),1,0)</f>
        <v>0</v>
      </c>
      <c r="D9">
        <f t="shared" si="0"/>
        <v>0</v>
      </c>
      <c r="F9">
        <f>IF(AND(SVC!C8&gt;50,SVC_rsi_macd!C8&gt;50,SVC_stockstats!C8&gt;50),1,0)</f>
        <v>0</v>
      </c>
      <c r="G9">
        <f>IF(AND(SVC!F8&gt;0,SVC_rsi_macd!F8&gt;0,SVC_stockstats!F8&gt;0),1,0)</f>
        <v>0</v>
      </c>
      <c r="H9">
        <f t="shared" si="1"/>
        <v>0</v>
      </c>
      <c r="J9" t="s">
        <v>7</v>
      </c>
      <c r="L9">
        <f>AVERAGEIF($D$3:$D$507,0,KNN_rsi_macd!$F$2:$F$506)</f>
        <v>-8.31697925120905</v>
      </c>
      <c r="M9">
        <f>AVERAGEIF($D$3:$D$507,1,KNN_rsi_macd!$F$2:$F$506)</f>
        <v>20.8698490412873</v>
      </c>
      <c r="N9">
        <f>AVERAGEIF($D$3:$D$507,2,KNN_rsi_macd!$F$2:$F$506)</f>
        <v>32.9539760358272</v>
      </c>
    </row>
    <row r="10" hidden="1" spans="1:14">
      <c r="A10" s="1" t="s">
        <v>16</v>
      </c>
      <c r="B10">
        <f>IF(AND(KNN!I9&gt;50,KNN_rsi_macd!C9&gt;50,KNN_stockstats!C9&gt;50),1,0)</f>
        <v>1</v>
      </c>
      <c r="C10">
        <f>IF(AND(KNN!L9&gt;0,KNN_rsi_macd!F9&gt;0,KNN_stockstats!F9&gt;0),1,0)</f>
        <v>0</v>
      </c>
      <c r="D10">
        <f t="shared" si="0"/>
        <v>1</v>
      </c>
      <c r="F10">
        <f>IF(AND(SVC!C9&gt;50,SVC_rsi_macd!C9&gt;50,SVC_stockstats!C9&gt;50),1,0)</f>
        <v>1</v>
      </c>
      <c r="G10">
        <f>IF(AND(SVC!F9&gt;0,SVC_rsi_macd!F9&gt;0,SVC_stockstats!F9&gt;0),1,0)</f>
        <v>0</v>
      </c>
      <c r="H10">
        <f t="shared" si="1"/>
        <v>1</v>
      </c>
      <c r="J10" t="s">
        <v>9</v>
      </c>
      <c r="L10">
        <f>AVERAGEIF($D$3:$D$507,0,KNN_stockstats!$F$2:$F$506)</f>
        <v>-7.82381823645039</v>
      </c>
      <c r="M10">
        <f>AVERAGEIF($D$3:$D$507,1,KNN_stockstats!$F$2:$F$506)</f>
        <v>18.2313740763693</v>
      </c>
      <c r="N10">
        <f>AVERAGEIF($D$3:$D$507,2,KNN_stockstats!$F$2:$F$506)</f>
        <v>25.4568194366997</v>
      </c>
    </row>
    <row r="11" hidden="1" spans="1:8">
      <c r="A11" s="1" t="s">
        <v>17</v>
      </c>
      <c r="B11">
        <f>IF(AND(KNN!I10&gt;50,KNN_rsi_macd!C10&gt;50,KNN_stockstats!C10&gt;50),1,0)</f>
        <v>0</v>
      </c>
      <c r="C11">
        <f>IF(AND(KNN!L10&gt;0,KNN_rsi_macd!F10&gt;0,KNN_stockstats!F10&gt;0),1,0)</f>
        <v>0</v>
      </c>
      <c r="D11">
        <f t="shared" si="0"/>
        <v>0</v>
      </c>
      <c r="F11">
        <f>IF(AND(SVC!C10&gt;50,SVC_rsi_macd!C10&gt;50,SVC_stockstats!C10&gt;50),1,0)</f>
        <v>1</v>
      </c>
      <c r="G11">
        <f>IF(AND(SVC!F10&gt;0,SVC_rsi_macd!F10&gt;0,SVC_stockstats!F10&gt;0),1,0)</f>
        <v>0</v>
      </c>
      <c r="H11">
        <f t="shared" si="1"/>
        <v>1</v>
      </c>
    </row>
    <row r="12" hidden="1" spans="1:14">
      <c r="A12" s="1" t="s">
        <v>18</v>
      </c>
      <c r="B12">
        <f>IF(AND(KNN!I11&gt;50,KNN_rsi_macd!C11&gt;50,KNN_stockstats!C11&gt;50),1,0)</f>
        <v>0</v>
      </c>
      <c r="C12">
        <f>IF(AND(KNN!L11&gt;0,KNN_rsi_macd!F11&gt;0,KNN_stockstats!F11&gt;0),1,0)</f>
        <v>0</v>
      </c>
      <c r="D12">
        <f t="shared" si="0"/>
        <v>0</v>
      </c>
      <c r="F12">
        <f>IF(AND(SVC!C11&gt;50,SVC_rsi_macd!C11&gt;50,SVC_stockstats!C11&gt;50),1,0)</f>
        <v>0</v>
      </c>
      <c r="G12">
        <f>IF(AND(SVC!F11&gt;0,SVC_rsi_macd!F11&gt;0,SVC_stockstats!F11&gt;0),1,0)</f>
        <v>0</v>
      </c>
      <c r="H12">
        <f t="shared" si="1"/>
        <v>0</v>
      </c>
      <c r="L12" s="4" t="s">
        <v>19</v>
      </c>
      <c r="M12" s="4"/>
      <c r="N12" s="4"/>
    </row>
    <row r="13" hidden="1" spans="1:14">
      <c r="A13" s="1" t="s">
        <v>20</v>
      </c>
      <c r="B13">
        <f>IF(AND(KNN!I12&gt;50,KNN_rsi_macd!C12&gt;50,KNN_stockstats!C12&gt;50),1,0)</f>
        <v>0</v>
      </c>
      <c r="C13">
        <f>IF(AND(KNN!L12&gt;0,KNN_rsi_macd!F12&gt;0,KNN_stockstats!F12&gt;0),1,0)</f>
        <v>0</v>
      </c>
      <c r="D13">
        <f t="shared" si="0"/>
        <v>0</v>
      </c>
      <c r="F13">
        <f>IF(AND(SVC!C12&gt;50,SVC_rsi_macd!C12&gt;50,SVC_stockstats!C12&gt;50),1,0)</f>
        <v>0</v>
      </c>
      <c r="G13">
        <f>IF(AND(SVC!F12&gt;0,SVC_rsi_macd!F12&gt;0,SVC_stockstats!F12&gt;0),1,0)</f>
        <v>0</v>
      </c>
      <c r="H13">
        <f t="shared" si="1"/>
        <v>0</v>
      </c>
      <c r="L13">
        <v>0</v>
      </c>
      <c r="M13">
        <v>1</v>
      </c>
      <c r="N13">
        <v>2</v>
      </c>
    </row>
    <row r="14" hidden="1" spans="1:14">
      <c r="A14" s="1" t="s">
        <v>21</v>
      </c>
      <c r="B14">
        <f>IF(AND(KNN!I13&gt;50,KNN_rsi_macd!C13&gt;50,KNN_stockstats!C13&gt;50),1,0)</f>
        <v>0</v>
      </c>
      <c r="C14">
        <f>IF(AND(KNN!L13&gt;0,KNN_rsi_macd!F13&gt;0,KNN_stockstats!F13&gt;0),1,0)</f>
        <v>0</v>
      </c>
      <c r="D14">
        <f t="shared" si="0"/>
        <v>0</v>
      </c>
      <c r="F14">
        <f>IF(AND(SVC!C13&gt;50,SVC_rsi_macd!C13&gt;50,SVC_stockstats!C13&gt;50),1,0)</f>
        <v>1</v>
      </c>
      <c r="G14">
        <f>IF(AND(SVC!F13&gt;0,SVC_rsi_macd!F13&gt;0,SVC_stockstats!F13&gt;0),1,0)</f>
        <v>1</v>
      </c>
      <c r="H14">
        <f t="shared" si="1"/>
        <v>2</v>
      </c>
      <c r="J14" t="s">
        <v>22</v>
      </c>
      <c r="L14">
        <f>AVERAGEIF($D$3:$D$507,0,KNN!$L$2:$L$506)</f>
        <v>-7.86498563131622</v>
      </c>
      <c r="M14">
        <f>AVERAGEIF($D$3:$D$507,1,KNN!$L$2:$L$506)</f>
        <v>19.4826782263142</v>
      </c>
      <c r="N14">
        <f>AVERAGEIF($H$3:$H$507,2,SVC!$F$2:$F$506)</f>
        <v>22.2929068284475</v>
      </c>
    </row>
    <row r="15" hidden="1" spans="1:14">
      <c r="A15" s="1" t="s">
        <v>23</v>
      </c>
      <c r="B15">
        <f>IF(AND(KNN!I14&gt;50,KNN_rsi_macd!C14&gt;50,KNN_stockstats!C14&gt;50),1,0)</f>
        <v>0</v>
      </c>
      <c r="C15">
        <f>IF(AND(KNN!L14&gt;0,KNN_rsi_macd!F14&gt;0,KNN_stockstats!F14&gt;0),1,0)</f>
        <v>0</v>
      </c>
      <c r="D15">
        <f t="shared" si="0"/>
        <v>0</v>
      </c>
      <c r="F15">
        <f>IF(AND(SVC!C14&gt;50,SVC_rsi_macd!C14&gt;50,SVC_stockstats!C14&gt;50),1,0)</f>
        <v>0</v>
      </c>
      <c r="G15">
        <f>IF(AND(SVC!F14&gt;0,SVC_rsi_macd!F14&gt;0,SVC_stockstats!F14&gt;0),1,0)</f>
        <v>0</v>
      </c>
      <c r="H15">
        <f t="shared" si="1"/>
        <v>0</v>
      </c>
      <c r="J15" t="s">
        <v>24</v>
      </c>
      <c r="L15">
        <f>AVERAGEIF($D$3:$D$507,0,KNN_rsi_macd!$F$2:$F$506)</f>
        <v>-8.31697925120905</v>
      </c>
      <c r="M15">
        <f>AVERAGEIF($D$3:$D$507,1,KNN_rsi_macd!$F$2:$F$506)</f>
        <v>20.8698490412873</v>
      </c>
      <c r="N15">
        <f>AVERAGEIF($H$3:$H$507,2,SVC_rsi_macd!$F$2:$F$506)</f>
        <v>27.3336697208702</v>
      </c>
    </row>
    <row r="16" hidden="1" spans="1:14">
      <c r="A16" s="1" t="s">
        <v>25</v>
      </c>
      <c r="B16">
        <f>IF(AND(KNN!I15&gt;50,KNN_rsi_macd!C15&gt;50,KNN_stockstats!C15&gt;50),1,0)</f>
        <v>0</v>
      </c>
      <c r="C16">
        <f>IF(AND(KNN!L15&gt;0,KNN_rsi_macd!F15&gt;0,KNN_stockstats!F15&gt;0),1,0)</f>
        <v>1</v>
      </c>
      <c r="D16">
        <f t="shared" si="0"/>
        <v>1</v>
      </c>
      <c r="F16">
        <f>IF(AND(SVC!C15&gt;50,SVC_rsi_macd!C15&gt;50,SVC_stockstats!C15&gt;50),1,0)</f>
        <v>0</v>
      </c>
      <c r="G16">
        <f>IF(AND(SVC!F15&gt;0,SVC_rsi_macd!F15&gt;0,SVC_stockstats!F15&gt;0),1,0)</f>
        <v>0</v>
      </c>
      <c r="H16">
        <f t="shared" si="1"/>
        <v>0</v>
      </c>
      <c r="J16" t="s">
        <v>26</v>
      </c>
      <c r="L16">
        <f>AVERAGEIF($D$3:$D$507,0,KNN_stockstats!$F$2:$F$506)</f>
        <v>-7.82381823645039</v>
      </c>
      <c r="M16">
        <f>AVERAGEIF($D$3:$D$507,1,KNN_stockstats!$F$2:$F$506)</f>
        <v>18.2313740763693</v>
      </c>
      <c r="N16">
        <f>AVERAGEIF($H$3:$H$507,2,SVC_stockstats!$F$2:$F$506)</f>
        <v>25.1244812207666</v>
      </c>
    </row>
    <row r="17" hidden="1" spans="1:8">
      <c r="A17" s="1" t="s">
        <v>27</v>
      </c>
      <c r="B17">
        <f>IF(AND(KNN!I16&gt;50,KNN_rsi_macd!C16&gt;50,KNN_stockstats!C16&gt;50),1,0)</f>
        <v>0</v>
      </c>
      <c r="C17">
        <f>IF(AND(KNN!L16&gt;0,KNN_rsi_macd!F16&gt;0,KNN_stockstats!F16&gt;0),1,0)</f>
        <v>0</v>
      </c>
      <c r="D17">
        <f t="shared" si="0"/>
        <v>0</v>
      </c>
      <c r="F17">
        <f>IF(AND(SVC!C16&gt;50,SVC_rsi_macd!C16&gt;50,SVC_stockstats!C16&gt;50),1,0)</f>
        <v>0</v>
      </c>
      <c r="G17">
        <f>IF(AND(SVC!F16&gt;0,SVC_rsi_macd!F16&gt;0,SVC_stockstats!F16&gt;0),1,0)</f>
        <v>0</v>
      </c>
      <c r="H17">
        <f t="shared" si="1"/>
        <v>0</v>
      </c>
    </row>
    <row r="18" hidden="1" spans="1:8">
      <c r="A18" s="1" t="s">
        <v>28</v>
      </c>
      <c r="B18">
        <f>IF(AND(KNN!I17&gt;50,KNN_rsi_macd!C17&gt;50,KNN_stockstats!C17&gt;50),1,0)</f>
        <v>0</v>
      </c>
      <c r="C18">
        <f>IF(AND(KNN!L17&gt;0,KNN_rsi_macd!F17&gt;0,KNN_stockstats!F17&gt;0),1,0)</f>
        <v>0</v>
      </c>
      <c r="D18">
        <f t="shared" si="0"/>
        <v>0</v>
      </c>
      <c r="F18">
        <f>IF(AND(SVC!C17&gt;50,SVC_rsi_macd!C17&gt;50,SVC_stockstats!C17&gt;50),1,0)</f>
        <v>1</v>
      </c>
      <c r="G18">
        <f>IF(AND(SVC!F17&gt;0,SVC_rsi_macd!F17&gt;0,SVC_stockstats!F17&gt;0),1,0)</f>
        <v>0</v>
      </c>
      <c r="H18">
        <f t="shared" si="1"/>
        <v>1</v>
      </c>
    </row>
    <row r="19" hidden="1" spans="1:8">
      <c r="A19" s="1" t="s">
        <v>29</v>
      </c>
      <c r="B19">
        <f>IF(AND(KNN!I18&gt;50,KNN_rsi_macd!C18&gt;50,KNN_stockstats!C18&gt;50),1,0)</f>
        <v>1</v>
      </c>
      <c r="C19">
        <f>IF(AND(KNN!L18&gt;0,KNN_rsi_macd!F18&gt;0,KNN_stockstats!F18&gt;0),1,0)</f>
        <v>0</v>
      </c>
      <c r="D19">
        <f t="shared" si="0"/>
        <v>1</v>
      </c>
      <c r="F19">
        <f>IF(AND(SVC!C18&gt;50,SVC_rsi_macd!C18&gt;50,SVC_stockstats!C18&gt;50),1,0)</f>
        <v>0</v>
      </c>
      <c r="G19">
        <f>IF(AND(SVC!F18&gt;0,SVC_rsi_macd!F18&gt;0,SVC_stockstats!F18&gt;0),1,0)</f>
        <v>0</v>
      </c>
      <c r="H19">
        <f t="shared" si="1"/>
        <v>0</v>
      </c>
    </row>
    <row r="20" hidden="1" spans="1:8">
      <c r="A20" s="1" t="s">
        <v>30</v>
      </c>
      <c r="B20">
        <f>IF(AND(KNN!I19&gt;50,KNN_rsi_macd!C19&gt;50,KNN_stockstats!C19&gt;50),1,0)</f>
        <v>0</v>
      </c>
      <c r="C20">
        <f>IF(AND(KNN!L19&gt;0,KNN_rsi_macd!F19&gt;0,KNN_stockstats!F19&gt;0),1,0)</f>
        <v>0</v>
      </c>
      <c r="D20">
        <f t="shared" si="0"/>
        <v>0</v>
      </c>
      <c r="F20">
        <f>IF(AND(SVC!C19&gt;50,SVC_rsi_macd!C19&gt;50,SVC_stockstats!C19&gt;50),1,0)</f>
        <v>0</v>
      </c>
      <c r="G20">
        <f>IF(AND(SVC!F19&gt;0,SVC_rsi_macd!F19&gt;0,SVC_stockstats!F19&gt;0),1,0)</f>
        <v>0</v>
      </c>
      <c r="H20">
        <f t="shared" si="1"/>
        <v>0</v>
      </c>
    </row>
    <row r="21" hidden="1" spans="1:8">
      <c r="A21" s="1" t="s">
        <v>31</v>
      </c>
      <c r="B21">
        <f>IF(AND(KNN!I20&gt;50,KNN_rsi_macd!C20&gt;50,KNN_stockstats!C20&gt;50),1,0)</f>
        <v>0</v>
      </c>
      <c r="C21">
        <f>IF(AND(KNN!L20&gt;0,KNN_rsi_macd!F20&gt;0,KNN_stockstats!F20&gt;0),1,0)</f>
        <v>0</v>
      </c>
      <c r="D21">
        <f t="shared" si="0"/>
        <v>0</v>
      </c>
      <c r="F21">
        <f>IF(AND(SVC!C20&gt;50,SVC_rsi_macd!C20&gt;50,SVC_stockstats!C20&gt;50),1,0)</f>
        <v>0</v>
      </c>
      <c r="G21">
        <f>IF(AND(SVC!F20&gt;0,SVC_rsi_macd!F20&gt;0,SVC_stockstats!F20&gt;0),1,0)</f>
        <v>0</v>
      </c>
      <c r="H21">
        <f t="shared" si="1"/>
        <v>0</v>
      </c>
    </row>
    <row r="22" hidden="1" spans="1:8">
      <c r="A22" s="1" t="s">
        <v>32</v>
      </c>
      <c r="B22">
        <f>IF(AND(KNN!I21&gt;50,KNN_rsi_macd!C21&gt;50,KNN_stockstats!C21&gt;50),1,0)</f>
        <v>0</v>
      </c>
      <c r="C22">
        <f>IF(AND(KNN!L21&gt;0,KNN_rsi_macd!F21&gt;0,KNN_stockstats!F21&gt;0),1,0)</f>
        <v>0</v>
      </c>
      <c r="D22">
        <f t="shared" si="0"/>
        <v>0</v>
      </c>
      <c r="F22">
        <f>IF(AND(SVC!C21&gt;50,SVC_rsi_macd!C21&gt;50,SVC_stockstats!C21&gt;50),1,0)</f>
        <v>0</v>
      </c>
      <c r="G22">
        <f>IF(AND(SVC!F21&gt;0,SVC_rsi_macd!F21&gt;0,SVC_stockstats!F21&gt;0),1,0)</f>
        <v>1</v>
      </c>
      <c r="H22">
        <f t="shared" si="1"/>
        <v>1</v>
      </c>
    </row>
    <row r="23" hidden="1" spans="1:8">
      <c r="A23" s="1" t="s">
        <v>33</v>
      </c>
      <c r="B23">
        <f>IF(AND(KNN!I22&gt;50,KNN_rsi_macd!C22&gt;50,KNN_stockstats!C22&gt;50),1,0)</f>
        <v>0</v>
      </c>
      <c r="C23">
        <f>IF(AND(KNN!L22&gt;0,KNN_rsi_macd!F22&gt;0,KNN_stockstats!F22&gt;0),1,0)</f>
        <v>1</v>
      </c>
      <c r="D23">
        <f t="shared" si="0"/>
        <v>1</v>
      </c>
      <c r="F23">
        <f>IF(AND(SVC!C22&gt;50,SVC_rsi_macd!C22&gt;50,SVC_stockstats!C22&gt;50),1,0)</f>
        <v>0</v>
      </c>
      <c r="G23">
        <f>IF(AND(SVC!F22&gt;0,SVC_rsi_macd!F22&gt;0,SVC_stockstats!F22&gt;0),1,0)</f>
        <v>1</v>
      </c>
      <c r="H23">
        <f t="shared" si="1"/>
        <v>1</v>
      </c>
    </row>
    <row r="24" hidden="1" spans="1:8">
      <c r="A24" s="1" t="s">
        <v>34</v>
      </c>
      <c r="B24">
        <f>IF(AND(KNN!I23&gt;50,KNN_rsi_macd!C23&gt;50,KNN_stockstats!C23&gt;50),1,0)</f>
        <v>0</v>
      </c>
      <c r="C24">
        <f>IF(AND(KNN!L23&gt;0,KNN_rsi_macd!F23&gt;0,KNN_stockstats!F23&gt;0),1,0)</f>
        <v>0</v>
      </c>
      <c r="D24">
        <f t="shared" si="0"/>
        <v>0</v>
      </c>
      <c r="F24">
        <f>IF(AND(SVC!C23&gt;50,SVC_rsi_macd!C23&gt;50,SVC_stockstats!C23&gt;50),1,0)</f>
        <v>1</v>
      </c>
      <c r="G24">
        <f>IF(AND(SVC!F23&gt;0,SVC_rsi_macd!F23&gt;0,SVC_stockstats!F23&gt;0),1,0)</f>
        <v>0</v>
      </c>
      <c r="H24">
        <f t="shared" si="1"/>
        <v>1</v>
      </c>
    </row>
    <row r="25" hidden="1" spans="1:8">
      <c r="A25" s="1" t="s">
        <v>35</v>
      </c>
      <c r="B25">
        <f>IF(AND(KNN!I24&gt;50,KNN_rsi_macd!C24&gt;50,KNN_stockstats!C24&gt;50),1,0)</f>
        <v>0</v>
      </c>
      <c r="C25">
        <f>IF(AND(KNN!L24&gt;0,KNN_rsi_macd!F24&gt;0,KNN_stockstats!F24&gt;0),1,0)</f>
        <v>0</v>
      </c>
      <c r="D25">
        <f t="shared" si="0"/>
        <v>0</v>
      </c>
      <c r="F25">
        <f>IF(AND(SVC!C24&gt;50,SVC_rsi_macd!C24&gt;50,SVC_stockstats!C24&gt;50),1,0)</f>
        <v>0</v>
      </c>
      <c r="G25">
        <f>IF(AND(SVC!F24&gt;0,SVC_rsi_macd!F24&gt;0,SVC_stockstats!F24&gt;0),1,0)</f>
        <v>0</v>
      </c>
      <c r="H25">
        <f t="shared" si="1"/>
        <v>0</v>
      </c>
    </row>
    <row r="26" hidden="1" spans="1:8">
      <c r="A26" s="1" t="s">
        <v>36</v>
      </c>
      <c r="B26">
        <f>IF(AND(KNN!I25&gt;50,KNN_rsi_macd!C25&gt;50,KNN_stockstats!C25&gt;50),1,0)</f>
        <v>1</v>
      </c>
      <c r="C26">
        <f>IF(AND(KNN!L25&gt;0,KNN_rsi_macd!F25&gt;0,KNN_stockstats!F25&gt;0),1,0)</f>
        <v>0</v>
      </c>
      <c r="D26">
        <f t="shared" si="0"/>
        <v>1</v>
      </c>
      <c r="F26">
        <f>IF(AND(SVC!C25&gt;50,SVC_rsi_macd!C25&gt;50,SVC_stockstats!C25&gt;50),1,0)</f>
        <v>0</v>
      </c>
      <c r="G26">
        <f>IF(AND(SVC!F25&gt;0,SVC_rsi_macd!F25&gt;0,SVC_stockstats!F25&gt;0),1,0)</f>
        <v>0</v>
      </c>
      <c r="H26">
        <f t="shared" si="1"/>
        <v>0</v>
      </c>
    </row>
    <row r="27" hidden="1" spans="1:8">
      <c r="A27" s="1" t="s">
        <v>37</v>
      </c>
      <c r="B27">
        <f>IF(AND(KNN!I26&gt;50,KNN_rsi_macd!C26&gt;50,KNN_stockstats!C26&gt;50),1,0)</f>
        <v>0</v>
      </c>
      <c r="C27">
        <f>IF(AND(KNN!L26&gt;0,KNN_rsi_macd!F26&gt;0,KNN_stockstats!F26&gt;0),1,0)</f>
        <v>0</v>
      </c>
      <c r="D27">
        <f t="shared" si="0"/>
        <v>0</v>
      </c>
      <c r="F27">
        <f>IF(AND(SVC!C26&gt;50,SVC_rsi_macd!C26&gt;50,SVC_stockstats!C26&gt;50),1,0)</f>
        <v>1</v>
      </c>
      <c r="G27">
        <f>IF(AND(SVC!F26&gt;0,SVC_rsi_macd!F26&gt;0,SVC_stockstats!F26&gt;0),1,0)</f>
        <v>0</v>
      </c>
      <c r="H27">
        <f t="shared" si="1"/>
        <v>1</v>
      </c>
    </row>
    <row r="28" hidden="1" spans="1:8">
      <c r="A28" s="1" t="s">
        <v>38</v>
      </c>
      <c r="B28">
        <f>IF(AND(KNN!I27&gt;50,KNN_rsi_macd!C27&gt;50,KNN_stockstats!C27&gt;50),1,0)</f>
        <v>0</v>
      </c>
      <c r="C28">
        <f>IF(AND(KNN!L27&gt;0,KNN_rsi_macd!F27&gt;0,KNN_stockstats!F27&gt;0),1,0)</f>
        <v>1</v>
      </c>
      <c r="D28">
        <f t="shared" si="0"/>
        <v>1</v>
      </c>
      <c r="F28">
        <f>IF(AND(SVC!C27&gt;50,SVC_rsi_macd!C27&gt;50,SVC_stockstats!C27&gt;50),1,0)</f>
        <v>0</v>
      </c>
      <c r="G28">
        <f>IF(AND(SVC!F27&gt;0,SVC_rsi_macd!F27&gt;0,SVC_stockstats!F27&gt;0),1,0)</f>
        <v>0</v>
      </c>
      <c r="H28">
        <f t="shared" si="1"/>
        <v>0</v>
      </c>
    </row>
    <row r="29" hidden="1" spans="1:8">
      <c r="A29" s="1" t="s">
        <v>39</v>
      </c>
      <c r="B29">
        <f>IF(AND(KNN!I28&gt;50,KNN_rsi_macd!C28&gt;50,KNN_stockstats!C28&gt;50),1,0)</f>
        <v>1</v>
      </c>
      <c r="C29">
        <f>IF(AND(KNN!L28&gt;0,KNN_rsi_macd!F28&gt;0,KNN_stockstats!F28&gt;0),1,0)</f>
        <v>0</v>
      </c>
      <c r="D29">
        <f t="shared" si="0"/>
        <v>1</v>
      </c>
      <c r="F29">
        <f>IF(AND(SVC!C28&gt;50,SVC_rsi_macd!C28&gt;50,SVC_stockstats!C28&gt;50),1,0)</f>
        <v>1</v>
      </c>
      <c r="G29">
        <f>IF(AND(SVC!F28&gt;0,SVC_rsi_macd!F28&gt;0,SVC_stockstats!F28&gt;0),1,0)</f>
        <v>0</v>
      </c>
      <c r="H29">
        <f t="shared" si="1"/>
        <v>1</v>
      </c>
    </row>
    <row r="30" hidden="1" spans="1:8">
      <c r="A30" s="1" t="s">
        <v>40</v>
      </c>
      <c r="B30">
        <f>IF(AND(KNN!I29&gt;50,KNN_rsi_macd!C29&gt;50,KNN_stockstats!C29&gt;50),1,0)</f>
        <v>0</v>
      </c>
      <c r="C30">
        <f>IF(AND(KNN!L29&gt;0,KNN_rsi_macd!F29&gt;0,KNN_stockstats!F29&gt;0),1,0)</f>
        <v>0</v>
      </c>
      <c r="D30">
        <f t="shared" si="0"/>
        <v>0</v>
      </c>
      <c r="F30">
        <f>IF(AND(SVC!C29&gt;50,SVC_rsi_macd!C29&gt;50,SVC_stockstats!C29&gt;50),1,0)</f>
        <v>1</v>
      </c>
      <c r="G30">
        <f>IF(AND(SVC!F29&gt;0,SVC_rsi_macd!F29&gt;0,SVC_stockstats!F29&gt;0),1,0)</f>
        <v>0</v>
      </c>
      <c r="H30">
        <f t="shared" si="1"/>
        <v>1</v>
      </c>
    </row>
    <row r="31" hidden="1" spans="1:8">
      <c r="A31" s="1" t="s">
        <v>41</v>
      </c>
      <c r="B31">
        <f>IF(AND(KNN!I30&gt;50,KNN_rsi_macd!C30&gt;50,KNN_stockstats!C30&gt;50),1,0)</f>
        <v>0</v>
      </c>
      <c r="C31">
        <f>IF(AND(KNN!L30&gt;0,KNN_rsi_macd!F30&gt;0,KNN_stockstats!F30&gt;0),1,0)</f>
        <v>0</v>
      </c>
      <c r="D31">
        <f t="shared" si="0"/>
        <v>0</v>
      </c>
      <c r="F31">
        <f>IF(AND(SVC!C30&gt;50,SVC_rsi_macd!C30&gt;50,SVC_stockstats!C30&gt;50),1,0)</f>
        <v>0</v>
      </c>
      <c r="G31">
        <f>IF(AND(SVC!F30&gt;0,SVC_rsi_macd!F30&gt;0,SVC_stockstats!F30&gt;0),1,0)</f>
        <v>0</v>
      </c>
      <c r="H31">
        <f t="shared" si="1"/>
        <v>0</v>
      </c>
    </row>
    <row r="32" hidden="1" spans="1:8">
      <c r="A32" s="1" t="s">
        <v>42</v>
      </c>
      <c r="B32">
        <f>IF(AND(KNN!I31&gt;50,KNN_rsi_macd!C31&gt;50,KNN_stockstats!C31&gt;50),1,0)</f>
        <v>0</v>
      </c>
      <c r="C32">
        <f>IF(AND(KNN!L31&gt;0,KNN_rsi_macd!F31&gt;0,KNN_stockstats!F31&gt;0),1,0)</f>
        <v>0</v>
      </c>
      <c r="D32">
        <f t="shared" si="0"/>
        <v>0</v>
      </c>
      <c r="F32">
        <f>IF(AND(SVC!C31&gt;50,SVC_rsi_macd!C31&gt;50,SVC_stockstats!C31&gt;50),1,0)</f>
        <v>1</v>
      </c>
      <c r="G32">
        <f>IF(AND(SVC!F31&gt;0,SVC_rsi_macd!F31&gt;0,SVC_stockstats!F31&gt;0),1,0)</f>
        <v>0</v>
      </c>
      <c r="H32">
        <f t="shared" si="1"/>
        <v>1</v>
      </c>
    </row>
    <row r="33" hidden="1" spans="1:8">
      <c r="A33" s="1" t="s">
        <v>43</v>
      </c>
      <c r="B33">
        <f>IF(AND(KNN!I32&gt;50,KNN_rsi_macd!C32&gt;50,KNN_stockstats!C32&gt;50),1,0)</f>
        <v>0</v>
      </c>
      <c r="C33">
        <f>IF(AND(KNN!L32&gt;0,KNN_rsi_macd!F32&gt;0,KNN_stockstats!F32&gt;0),1,0)</f>
        <v>0</v>
      </c>
      <c r="D33">
        <f t="shared" si="0"/>
        <v>0</v>
      </c>
      <c r="F33">
        <f>IF(AND(SVC!C32&gt;50,SVC_rsi_macd!C32&gt;50,SVC_stockstats!C32&gt;50),1,0)</f>
        <v>0</v>
      </c>
      <c r="G33">
        <f>IF(AND(SVC!F32&gt;0,SVC_rsi_macd!F32&gt;0,SVC_stockstats!F32&gt;0),1,0)</f>
        <v>0</v>
      </c>
      <c r="H33">
        <f t="shared" si="1"/>
        <v>0</v>
      </c>
    </row>
    <row r="34" hidden="1" spans="1:8">
      <c r="A34" s="1" t="s">
        <v>44</v>
      </c>
      <c r="B34">
        <f>IF(AND(KNN!I33&gt;50,KNN_rsi_macd!C33&gt;50,KNN_stockstats!C33&gt;50),1,0)</f>
        <v>0</v>
      </c>
      <c r="C34">
        <f>IF(AND(KNN!L33&gt;0,KNN_rsi_macd!F33&gt;0,KNN_stockstats!F33&gt;0),1,0)</f>
        <v>1</v>
      </c>
      <c r="D34">
        <f t="shared" si="0"/>
        <v>1</v>
      </c>
      <c r="F34">
        <f>IF(AND(SVC!C33&gt;50,SVC_rsi_macd!C33&gt;50,SVC_stockstats!C33&gt;50),1,0)</f>
        <v>0</v>
      </c>
      <c r="G34">
        <f>IF(AND(SVC!F33&gt;0,SVC_rsi_macd!F33&gt;0,SVC_stockstats!F33&gt;0),1,0)</f>
        <v>0</v>
      </c>
      <c r="H34">
        <f t="shared" si="1"/>
        <v>0</v>
      </c>
    </row>
    <row r="35" hidden="1" spans="1:8">
      <c r="A35" s="1" t="s">
        <v>45</v>
      </c>
      <c r="B35">
        <f>IF(AND(KNN!I34&gt;50,KNN_rsi_macd!C34&gt;50,KNN_stockstats!C34&gt;50),1,0)</f>
        <v>0</v>
      </c>
      <c r="C35">
        <f>IF(AND(KNN!L34&gt;0,KNN_rsi_macd!F34&gt;0,KNN_stockstats!F34&gt;0),1,0)</f>
        <v>0</v>
      </c>
      <c r="D35">
        <f t="shared" si="0"/>
        <v>0</v>
      </c>
      <c r="F35">
        <f>IF(AND(SVC!C34&gt;50,SVC_rsi_macd!C34&gt;50,SVC_stockstats!C34&gt;50),1,0)</f>
        <v>0</v>
      </c>
      <c r="G35">
        <f>IF(AND(SVC!F34&gt;0,SVC_rsi_macd!F34&gt;0,SVC_stockstats!F34&gt;0),1,0)</f>
        <v>0</v>
      </c>
      <c r="H35">
        <f t="shared" si="1"/>
        <v>0</v>
      </c>
    </row>
    <row r="36" hidden="1" spans="1:8">
      <c r="A36" s="1" t="s">
        <v>46</v>
      </c>
      <c r="B36">
        <f>IF(AND(KNN!I35&gt;50,KNN_rsi_macd!C35&gt;50,KNN_stockstats!C35&gt;50),1,0)</f>
        <v>0</v>
      </c>
      <c r="C36">
        <f>IF(AND(KNN!L35&gt;0,KNN_rsi_macd!F35&gt;0,KNN_stockstats!F35&gt;0),1,0)</f>
        <v>0</v>
      </c>
      <c r="D36">
        <f t="shared" si="0"/>
        <v>0</v>
      </c>
      <c r="F36">
        <f>IF(AND(SVC!C35&gt;50,SVC_rsi_macd!C35&gt;50,SVC_stockstats!C35&gt;50),1,0)</f>
        <v>0</v>
      </c>
      <c r="G36">
        <f>IF(AND(SVC!F35&gt;0,SVC_rsi_macd!F35&gt;0,SVC_stockstats!F35&gt;0),1,0)</f>
        <v>0</v>
      </c>
      <c r="H36">
        <f t="shared" si="1"/>
        <v>0</v>
      </c>
    </row>
    <row r="37" hidden="1" spans="1:8">
      <c r="A37" s="1" t="s">
        <v>47</v>
      </c>
      <c r="B37">
        <f>IF(AND(KNN!I36&gt;50,KNN_rsi_macd!C36&gt;50,KNN_stockstats!C36&gt;50),1,0)</f>
        <v>0</v>
      </c>
      <c r="C37">
        <f>IF(AND(KNN!L36&gt;0,KNN_rsi_macd!F36&gt;0,KNN_stockstats!F36&gt;0),1,0)</f>
        <v>0</v>
      </c>
      <c r="D37">
        <f t="shared" si="0"/>
        <v>0</v>
      </c>
      <c r="F37">
        <f>IF(AND(SVC!C36&gt;50,SVC_rsi_macd!C36&gt;50,SVC_stockstats!C36&gt;50),1,0)</f>
        <v>0</v>
      </c>
      <c r="G37">
        <f>IF(AND(SVC!F36&gt;0,SVC_rsi_macd!F36&gt;0,SVC_stockstats!F36&gt;0),1,0)</f>
        <v>1</v>
      </c>
      <c r="H37">
        <f t="shared" si="1"/>
        <v>1</v>
      </c>
    </row>
    <row r="38" hidden="1" spans="1:8">
      <c r="A38" s="1" t="s">
        <v>48</v>
      </c>
      <c r="B38">
        <f>IF(AND(KNN!I37&gt;50,KNN_rsi_macd!C37&gt;50,KNN_stockstats!C37&gt;50),1,0)</f>
        <v>0</v>
      </c>
      <c r="C38">
        <f>IF(AND(KNN!L37&gt;0,KNN_rsi_macd!F37&gt;0,KNN_stockstats!F37&gt;0),1,0)</f>
        <v>0</v>
      </c>
      <c r="D38">
        <f t="shared" si="0"/>
        <v>0</v>
      </c>
      <c r="F38">
        <f>IF(AND(SVC!C37&gt;50,SVC_rsi_macd!C37&gt;50,SVC_stockstats!C37&gt;50),1,0)</f>
        <v>0</v>
      </c>
      <c r="G38">
        <f>IF(AND(SVC!F37&gt;0,SVC_rsi_macd!F37&gt;0,SVC_stockstats!F37&gt;0),1,0)</f>
        <v>1</v>
      </c>
      <c r="H38">
        <f t="shared" si="1"/>
        <v>1</v>
      </c>
    </row>
    <row r="39" hidden="1" spans="1:8">
      <c r="A39" s="1" t="s">
        <v>49</v>
      </c>
      <c r="B39">
        <f>IF(AND(KNN!I38&gt;50,KNN_rsi_macd!C38&gt;50,KNN_stockstats!C38&gt;50),1,0)</f>
        <v>0</v>
      </c>
      <c r="C39">
        <f>IF(AND(KNN!L38&gt;0,KNN_rsi_macd!F38&gt;0,KNN_stockstats!F38&gt;0),1,0)</f>
        <v>0</v>
      </c>
      <c r="D39">
        <f t="shared" si="0"/>
        <v>0</v>
      </c>
      <c r="F39">
        <f>IF(AND(SVC!C38&gt;50,SVC_rsi_macd!C38&gt;50,SVC_stockstats!C38&gt;50),1,0)</f>
        <v>0</v>
      </c>
      <c r="G39">
        <f>IF(AND(SVC!F38&gt;0,SVC_rsi_macd!F38&gt;0,SVC_stockstats!F38&gt;0),1,0)</f>
        <v>0</v>
      </c>
      <c r="H39">
        <f t="shared" si="1"/>
        <v>0</v>
      </c>
    </row>
    <row r="40" hidden="1" spans="1:8">
      <c r="A40" s="1" t="s">
        <v>50</v>
      </c>
      <c r="B40">
        <f>IF(AND(KNN!I39&gt;50,KNN_rsi_macd!C39&gt;50,KNN_stockstats!C39&gt;50),1,0)</f>
        <v>0</v>
      </c>
      <c r="C40">
        <f>IF(AND(KNN!L39&gt;0,KNN_rsi_macd!F39&gt;0,KNN_stockstats!F39&gt;0),1,0)</f>
        <v>0</v>
      </c>
      <c r="D40">
        <f t="shared" si="0"/>
        <v>0</v>
      </c>
      <c r="F40">
        <f>IF(AND(SVC!C39&gt;50,SVC_rsi_macd!C39&gt;50,SVC_stockstats!C39&gt;50),1,0)</f>
        <v>0</v>
      </c>
      <c r="G40">
        <f>IF(AND(SVC!F39&gt;0,SVC_rsi_macd!F39&gt;0,SVC_stockstats!F39&gt;0),1,0)</f>
        <v>0</v>
      </c>
      <c r="H40">
        <f t="shared" si="1"/>
        <v>0</v>
      </c>
    </row>
    <row r="41" spans="1:8">
      <c r="A41" s="1" t="s">
        <v>51</v>
      </c>
      <c r="B41">
        <f>IF(AND(KNN!I40&gt;50,KNN_rsi_macd!C40&gt;50,KNN_stockstats!C40&gt;50),1,0)</f>
        <v>1</v>
      </c>
      <c r="C41">
        <f>IF(AND(KNN!L40&gt;0,KNN_rsi_macd!F40&gt;0,KNN_stockstats!F40&gt;0),1,0)</f>
        <v>1</v>
      </c>
      <c r="D41">
        <f t="shared" si="0"/>
        <v>2</v>
      </c>
      <c r="F41">
        <f>IF(AND(SVC!C40&gt;50,SVC_rsi_macd!C40&gt;50,SVC_stockstats!C40&gt;50),1,0)</f>
        <v>1</v>
      </c>
      <c r="G41">
        <f>IF(AND(SVC!F40&gt;0,SVC_rsi_macd!F40&gt;0,SVC_stockstats!F40&gt;0),1,0)</f>
        <v>0</v>
      </c>
      <c r="H41">
        <f t="shared" si="1"/>
        <v>1</v>
      </c>
    </row>
    <row r="42" hidden="1" spans="1:8">
      <c r="A42" s="1" t="s">
        <v>52</v>
      </c>
      <c r="B42">
        <f>IF(AND(KNN!I41&gt;50,KNN_rsi_macd!C41&gt;50,KNN_stockstats!C41&gt;50),1,0)</f>
        <v>0</v>
      </c>
      <c r="C42">
        <f>IF(AND(KNN!L41&gt;0,KNN_rsi_macd!F41&gt;0,KNN_stockstats!F41&gt;0),1,0)</f>
        <v>0</v>
      </c>
      <c r="D42">
        <f t="shared" si="0"/>
        <v>0</v>
      </c>
      <c r="F42">
        <f>IF(AND(SVC!C41&gt;50,SVC_rsi_macd!C41&gt;50,SVC_stockstats!C41&gt;50),1,0)</f>
        <v>0</v>
      </c>
      <c r="G42">
        <f>IF(AND(SVC!F41&gt;0,SVC_rsi_macd!F41&gt;0,SVC_stockstats!F41&gt;0),1,0)</f>
        <v>0</v>
      </c>
      <c r="H42">
        <f t="shared" si="1"/>
        <v>0</v>
      </c>
    </row>
    <row r="43" hidden="1" spans="1:8">
      <c r="A43" s="1" t="s">
        <v>53</v>
      </c>
      <c r="B43">
        <f>IF(AND(KNN!I42&gt;50,KNN_rsi_macd!C42&gt;50,KNN_stockstats!C42&gt;50),1,0)</f>
        <v>0</v>
      </c>
      <c r="C43">
        <f>IF(AND(KNN!L42&gt;0,KNN_rsi_macd!F42&gt;0,KNN_stockstats!F42&gt;0),1,0)</f>
        <v>0</v>
      </c>
      <c r="D43">
        <f t="shared" si="0"/>
        <v>0</v>
      </c>
      <c r="F43">
        <f>IF(AND(SVC!C42&gt;50,SVC_rsi_macd!C42&gt;50,SVC_stockstats!C42&gt;50),1,0)</f>
        <v>1</v>
      </c>
      <c r="G43">
        <f>IF(AND(SVC!F42&gt;0,SVC_rsi_macd!F42&gt;0,SVC_stockstats!F42&gt;0),1,0)</f>
        <v>0</v>
      </c>
      <c r="H43">
        <f t="shared" si="1"/>
        <v>1</v>
      </c>
    </row>
    <row r="44" hidden="1" spans="1:8">
      <c r="A44" s="1" t="s">
        <v>54</v>
      </c>
      <c r="B44">
        <f>IF(AND(KNN!I43&gt;50,KNN_rsi_macd!C43&gt;50,KNN_stockstats!C43&gt;50),1,0)</f>
        <v>0</v>
      </c>
      <c r="C44">
        <f>IF(AND(KNN!L43&gt;0,KNN_rsi_macd!F43&gt;0,KNN_stockstats!F43&gt;0),1,0)</f>
        <v>0</v>
      </c>
      <c r="D44">
        <f t="shared" si="0"/>
        <v>0</v>
      </c>
      <c r="F44">
        <f>IF(AND(SVC!C43&gt;50,SVC_rsi_macd!C43&gt;50,SVC_stockstats!C43&gt;50),1,0)</f>
        <v>0</v>
      </c>
      <c r="G44">
        <f>IF(AND(SVC!F43&gt;0,SVC_rsi_macd!F43&gt;0,SVC_stockstats!F43&gt;0),1,0)</f>
        <v>0</v>
      </c>
      <c r="H44">
        <f t="shared" si="1"/>
        <v>0</v>
      </c>
    </row>
    <row r="45" hidden="1" spans="1:8">
      <c r="A45" s="1" t="s">
        <v>55</v>
      </c>
      <c r="B45">
        <f>IF(AND(KNN!I44&gt;50,KNN_rsi_macd!C44&gt;50,KNN_stockstats!C44&gt;50),1,0)</f>
        <v>0</v>
      </c>
      <c r="C45">
        <f>IF(AND(KNN!L44&gt;0,KNN_rsi_macd!F44&gt;0,KNN_stockstats!F44&gt;0),1,0)</f>
        <v>0</v>
      </c>
      <c r="D45">
        <f t="shared" si="0"/>
        <v>0</v>
      </c>
      <c r="F45">
        <f>IF(AND(SVC!C44&gt;50,SVC_rsi_macd!C44&gt;50,SVC_stockstats!C44&gt;50),1,0)</f>
        <v>0</v>
      </c>
      <c r="G45">
        <f>IF(AND(SVC!F44&gt;0,SVC_rsi_macd!F44&gt;0,SVC_stockstats!F44&gt;0),1,0)</f>
        <v>0</v>
      </c>
      <c r="H45">
        <f t="shared" si="1"/>
        <v>0</v>
      </c>
    </row>
    <row r="46" hidden="1" spans="1:8">
      <c r="A46" s="1" t="s">
        <v>56</v>
      </c>
      <c r="B46">
        <f>IF(AND(KNN!I45&gt;50,KNN_rsi_macd!C45&gt;50,KNN_stockstats!C45&gt;50),1,0)</f>
        <v>0</v>
      </c>
      <c r="C46">
        <f>IF(AND(KNN!L45&gt;0,KNN_rsi_macd!F45&gt;0,KNN_stockstats!F45&gt;0),1,0)</f>
        <v>1</v>
      </c>
      <c r="D46">
        <f t="shared" si="0"/>
        <v>1</v>
      </c>
      <c r="F46">
        <f>IF(AND(SVC!C45&gt;50,SVC_rsi_macd!C45&gt;50,SVC_stockstats!C45&gt;50),1,0)</f>
        <v>0</v>
      </c>
      <c r="G46">
        <f>IF(AND(SVC!F45&gt;0,SVC_rsi_macd!F45&gt;0,SVC_stockstats!F45&gt;0),1,0)</f>
        <v>1</v>
      </c>
      <c r="H46">
        <f t="shared" si="1"/>
        <v>1</v>
      </c>
    </row>
    <row r="47" hidden="1" spans="1:8">
      <c r="A47" s="1" t="s">
        <v>57</v>
      </c>
      <c r="B47">
        <f>IF(AND(KNN!I46&gt;50,KNN_rsi_macd!C46&gt;50,KNN_stockstats!C46&gt;50),1,0)</f>
        <v>0</v>
      </c>
      <c r="C47">
        <f>IF(AND(KNN!L46&gt;0,KNN_rsi_macd!F46&gt;0,KNN_stockstats!F46&gt;0),1,0)</f>
        <v>1</v>
      </c>
      <c r="D47">
        <f t="shared" si="0"/>
        <v>1</v>
      </c>
      <c r="F47">
        <f>IF(AND(SVC!C46&gt;50,SVC_rsi_macd!C46&gt;50,SVC_stockstats!C46&gt;50),1,0)</f>
        <v>0</v>
      </c>
      <c r="G47">
        <f>IF(AND(SVC!F46&gt;0,SVC_rsi_macd!F46&gt;0,SVC_stockstats!F46&gt;0),1,0)</f>
        <v>0</v>
      </c>
      <c r="H47">
        <f t="shared" si="1"/>
        <v>0</v>
      </c>
    </row>
    <row r="48" hidden="1" spans="1:8">
      <c r="A48" s="1" t="s">
        <v>58</v>
      </c>
      <c r="B48">
        <f>IF(AND(KNN!I47&gt;50,KNN_rsi_macd!C47&gt;50,KNN_stockstats!C47&gt;50),1,0)</f>
        <v>0</v>
      </c>
      <c r="C48">
        <f>IF(AND(KNN!L47&gt;0,KNN_rsi_macd!F47&gt;0,KNN_stockstats!F47&gt;0),1,0)</f>
        <v>0</v>
      </c>
      <c r="D48">
        <f t="shared" si="0"/>
        <v>0</v>
      </c>
      <c r="F48">
        <f>IF(AND(SVC!C47&gt;50,SVC_rsi_macd!C47&gt;50,SVC_stockstats!C47&gt;50),1,0)</f>
        <v>0</v>
      </c>
      <c r="G48">
        <f>IF(AND(SVC!F47&gt;0,SVC_rsi_macd!F47&gt;0,SVC_stockstats!F47&gt;0),1,0)</f>
        <v>1</v>
      </c>
      <c r="H48">
        <f t="shared" si="1"/>
        <v>1</v>
      </c>
    </row>
    <row r="49" hidden="1" spans="1:8">
      <c r="A49" s="1" t="s">
        <v>59</v>
      </c>
      <c r="B49">
        <f>IF(AND(KNN!I48&gt;50,KNN_rsi_macd!C48&gt;50,KNN_stockstats!C48&gt;50),1,0)</f>
        <v>0</v>
      </c>
      <c r="C49">
        <f>IF(AND(KNN!L48&gt;0,KNN_rsi_macd!F48&gt;0,KNN_stockstats!F48&gt;0),1,0)</f>
        <v>0</v>
      </c>
      <c r="D49">
        <f t="shared" si="0"/>
        <v>0</v>
      </c>
      <c r="F49">
        <f>IF(AND(SVC!C48&gt;50,SVC_rsi_macd!C48&gt;50,SVC_stockstats!C48&gt;50),1,0)</f>
        <v>0</v>
      </c>
      <c r="G49">
        <f>IF(AND(SVC!F48&gt;0,SVC_rsi_macd!F48&gt;0,SVC_stockstats!F48&gt;0),1,0)</f>
        <v>0</v>
      </c>
      <c r="H49">
        <f t="shared" si="1"/>
        <v>0</v>
      </c>
    </row>
    <row r="50" hidden="1" spans="1:8">
      <c r="A50" s="1" t="s">
        <v>60</v>
      </c>
      <c r="B50">
        <f>IF(AND(KNN!I49&gt;50,KNN_rsi_macd!C49&gt;50,KNN_stockstats!C49&gt;50),1,0)</f>
        <v>0</v>
      </c>
      <c r="C50">
        <f>IF(AND(KNN!L49&gt;0,KNN_rsi_macd!F49&gt;0,KNN_stockstats!F49&gt;0),1,0)</f>
        <v>1</v>
      </c>
      <c r="D50">
        <f t="shared" si="0"/>
        <v>1</v>
      </c>
      <c r="F50">
        <f>IF(AND(SVC!C49&gt;50,SVC_rsi_macd!C49&gt;50,SVC_stockstats!C49&gt;50),1,0)</f>
        <v>1</v>
      </c>
      <c r="G50">
        <f>IF(AND(SVC!F49&gt;0,SVC_rsi_macd!F49&gt;0,SVC_stockstats!F49&gt;0),1,0)</f>
        <v>0</v>
      </c>
      <c r="H50">
        <f t="shared" si="1"/>
        <v>1</v>
      </c>
    </row>
    <row r="51" hidden="1" spans="1:8">
      <c r="A51" s="1" t="s">
        <v>61</v>
      </c>
      <c r="B51">
        <f>IF(AND(KNN!I50&gt;50,KNN_rsi_macd!C50&gt;50,KNN_stockstats!C50&gt;50),1,0)</f>
        <v>0</v>
      </c>
      <c r="C51">
        <f>IF(AND(KNN!L50&gt;0,KNN_rsi_macd!F50&gt;0,KNN_stockstats!F50&gt;0),1,0)</f>
        <v>0</v>
      </c>
      <c r="D51">
        <f t="shared" si="0"/>
        <v>0</v>
      </c>
      <c r="F51">
        <f>IF(AND(SVC!C50&gt;50,SVC_rsi_macd!C50&gt;50,SVC_stockstats!C50&gt;50),1,0)</f>
        <v>0</v>
      </c>
      <c r="G51">
        <f>IF(AND(SVC!F50&gt;0,SVC_rsi_macd!F50&gt;0,SVC_stockstats!F50&gt;0),1,0)</f>
        <v>0</v>
      </c>
      <c r="H51">
        <f t="shared" si="1"/>
        <v>0</v>
      </c>
    </row>
    <row r="52" hidden="1" spans="1:8">
      <c r="A52" s="1" t="s">
        <v>62</v>
      </c>
      <c r="B52">
        <f>IF(AND(KNN!I51&gt;50,KNN_rsi_macd!C51&gt;50,KNN_stockstats!C51&gt;50),1,0)</f>
        <v>0</v>
      </c>
      <c r="C52">
        <f>IF(AND(KNN!L51&gt;0,KNN_rsi_macd!F51&gt;0,KNN_stockstats!F51&gt;0),1,0)</f>
        <v>0</v>
      </c>
      <c r="D52">
        <f t="shared" si="0"/>
        <v>0</v>
      </c>
      <c r="F52">
        <f>IF(AND(SVC!C51&gt;50,SVC_rsi_macd!C51&gt;50,SVC_stockstats!C51&gt;50),1,0)</f>
        <v>0</v>
      </c>
      <c r="G52">
        <f>IF(AND(SVC!F51&gt;0,SVC_rsi_macd!F51&gt;0,SVC_stockstats!F51&gt;0),1,0)</f>
        <v>0</v>
      </c>
      <c r="H52">
        <f t="shared" si="1"/>
        <v>0</v>
      </c>
    </row>
    <row r="53" hidden="1" spans="1:8">
      <c r="A53" s="1" t="s">
        <v>63</v>
      </c>
      <c r="B53">
        <f>IF(AND(KNN!I52&gt;50,KNN_rsi_macd!C52&gt;50,KNN_stockstats!C52&gt;50),1,0)</f>
        <v>0</v>
      </c>
      <c r="C53">
        <f>IF(AND(KNN!L52&gt;0,KNN_rsi_macd!F52&gt;0,KNN_stockstats!F52&gt;0),1,0)</f>
        <v>1</v>
      </c>
      <c r="D53">
        <f t="shared" si="0"/>
        <v>1</v>
      </c>
      <c r="F53">
        <f>IF(AND(SVC!C52&gt;50,SVC_rsi_macd!C52&gt;50,SVC_stockstats!C52&gt;50),1,0)</f>
        <v>0</v>
      </c>
      <c r="G53">
        <f>IF(AND(SVC!F52&gt;0,SVC_rsi_macd!F52&gt;0,SVC_stockstats!F52&gt;0),1,0)</f>
        <v>0</v>
      </c>
      <c r="H53">
        <f t="shared" si="1"/>
        <v>0</v>
      </c>
    </row>
    <row r="54" hidden="1" spans="1:8">
      <c r="A54" s="1" t="s">
        <v>64</v>
      </c>
      <c r="B54">
        <f>IF(AND(KNN!I53&gt;50,KNN_rsi_macd!C53&gt;50,KNN_stockstats!C53&gt;50),1,0)</f>
        <v>0</v>
      </c>
      <c r="C54">
        <f>IF(AND(KNN!L53&gt;0,KNN_rsi_macd!F53&gt;0,KNN_stockstats!F53&gt;0),1,0)</f>
        <v>0</v>
      </c>
      <c r="D54">
        <f t="shared" si="0"/>
        <v>0</v>
      </c>
      <c r="F54">
        <f>IF(AND(SVC!C53&gt;50,SVC_rsi_macd!C53&gt;50,SVC_stockstats!C53&gt;50),1,0)</f>
        <v>0</v>
      </c>
      <c r="G54">
        <f>IF(AND(SVC!F53&gt;0,SVC_rsi_macd!F53&gt;0,SVC_stockstats!F53&gt;0),1,0)</f>
        <v>0</v>
      </c>
      <c r="H54">
        <f t="shared" si="1"/>
        <v>0</v>
      </c>
    </row>
    <row r="55" hidden="1" spans="1:8">
      <c r="A55" s="1" t="s">
        <v>65</v>
      </c>
      <c r="B55">
        <f>IF(AND(KNN!I54&gt;50,KNN_rsi_macd!C54&gt;50,KNN_stockstats!C54&gt;50),1,0)</f>
        <v>0</v>
      </c>
      <c r="C55">
        <f>IF(AND(KNN!L54&gt;0,KNN_rsi_macd!F54&gt;0,KNN_stockstats!F54&gt;0),1,0)</f>
        <v>1</v>
      </c>
      <c r="D55">
        <f t="shared" si="0"/>
        <v>1</v>
      </c>
      <c r="F55">
        <f>IF(AND(SVC!C54&gt;50,SVC_rsi_macd!C54&gt;50,SVC_stockstats!C54&gt;50),1,0)</f>
        <v>1</v>
      </c>
      <c r="G55">
        <f>IF(AND(SVC!F54&gt;0,SVC_rsi_macd!F54&gt;0,SVC_stockstats!F54&gt;0),1,0)</f>
        <v>0</v>
      </c>
      <c r="H55">
        <f t="shared" si="1"/>
        <v>1</v>
      </c>
    </row>
    <row r="56" hidden="1" spans="1:8">
      <c r="A56" s="1" t="s">
        <v>66</v>
      </c>
      <c r="B56">
        <f>IF(AND(KNN!I55&gt;50,KNN_rsi_macd!C55&gt;50,KNN_stockstats!C55&gt;50),1,0)</f>
        <v>0</v>
      </c>
      <c r="C56">
        <f>IF(AND(KNN!L55&gt;0,KNN_rsi_macd!F55&gt;0,KNN_stockstats!F55&gt;0),1,0)</f>
        <v>0</v>
      </c>
      <c r="D56">
        <f t="shared" si="0"/>
        <v>0</v>
      </c>
      <c r="F56">
        <f>IF(AND(SVC!C55&gt;50,SVC_rsi_macd!C55&gt;50,SVC_stockstats!C55&gt;50),1,0)</f>
        <v>0</v>
      </c>
      <c r="G56">
        <f>IF(AND(SVC!F55&gt;0,SVC_rsi_macd!F55&gt;0,SVC_stockstats!F55&gt;0),1,0)</f>
        <v>0</v>
      </c>
      <c r="H56">
        <f t="shared" si="1"/>
        <v>0</v>
      </c>
    </row>
    <row r="57" hidden="1" spans="1:8">
      <c r="A57" s="1" t="s">
        <v>67</v>
      </c>
      <c r="B57">
        <f>IF(AND(KNN!I56&gt;50,KNN_rsi_macd!C56&gt;50,KNN_stockstats!C56&gt;50),1,0)</f>
        <v>0</v>
      </c>
      <c r="C57">
        <f>IF(AND(KNN!L56&gt;0,KNN_rsi_macd!F56&gt;0,KNN_stockstats!F56&gt;0),1,0)</f>
        <v>0</v>
      </c>
      <c r="D57">
        <f t="shared" si="0"/>
        <v>0</v>
      </c>
      <c r="F57">
        <f>IF(AND(SVC!C56&gt;50,SVC_rsi_macd!C56&gt;50,SVC_stockstats!C56&gt;50),1,0)</f>
        <v>0</v>
      </c>
      <c r="G57">
        <f>IF(AND(SVC!F56&gt;0,SVC_rsi_macd!F56&gt;0,SVC_stockstats!F56&gt;0),1,0)</f>
        <v>0</v>
      </c>
      <c r="H57">
        <f t="shared" si="1"/>
        <v>0</v>
      </c>
    </row>
    <row r="58" hidden="1" spans="1:8">
      <c r="A58" s="1" t="s">
        <v>68</v>
      </c>
      <c r="B58">
        <f>IF(AND(KNN!I57&gt;50,KNN_rsi_macd!C57&gt;50,KNN_stockstats!C57&gt;50),1,0)</f>
        <v>0</v>
      </c>
      <c r="C58">
        <f>IF(AND(KNN!L57&gt;0,KNN_rsi_macd!F57&gt;0,KNN_stockstats!F57&gt;0),1,0)</f>
        <v>0</v>
      </c>
      <c r="D58">
        <f t="shared" si="0"/>
        <v>0</v>
      </c>
      <c r="F58">
        <f>IF(AND(SVC!C57&gt;50,SVC_rsi_macd!C57&gt;50,SVC_stockstats!C57&gt;50),1,0)</f>
        <v>0</v>
      </c>
      <c r="G58">
        <f>IF(AND(SVC!F57&gt;0,SVC_rsi_macd!F57&gt;0,SVC_stockstats!F57&gt;0),1,0)</f>
        <v>0</v>
      </c>
      <c r="H58">
        <f t="shared" si="1"/>
        <v>0</v>
      </c>
    </row>
    <row r="59" hidden="1" spans="1:8">
      <c r="A59" s="1" t="s">
        <v>69</v>
      </c>
      <c r="B59">
        <f>IF(AND(KNN!I58&gt;50,KNN_rsi_macd!C58&gt;50,KNN_stockstats!C58&gt;50),1,0)</f>
        <v>0</v>
      </c>
      <c r="C59">
        <f>IF(AND(KNN!L58&gt;0,KNN_rsi_macd!F58&gt;0,KNN_stockstats!F58&gt;0),1,0)</f>
        <v>0</v>
      </c>
      <c r="D59">
        <f t="shared" si="0"/>
        <v>0</v>
      </c>
      <c r="F59">
        <f>IF(AND(SVC!C58&gt;50,SVC_rsi_macd!C58&gt;50,SVC_stockstats!C58&gt;50),1,0)</f>
        <v>0</v>
      </c>
      <c r="G59">
        <f>IF(AND(SVC!F58&gt;0,SVC_rsi_macd!F58&gt;0,SVC_stockstats!F58&gt;0),1,0)</f>
        <v>0</v>
      </c>
      <c r="H59">
        <f t="shared" si="1"/>
        <v>0</v>
      </c>
    </row>
    <row r="60" hidden="1" spans="1:8">
      <c r="A60" s="1" t="s">
        <v>70</v>
      </c>
      <c r="B60">
        <f>IF(AND(KNN!I59&gt;50,KNN_rsi_macd!C59&gt;50,KNN_stockstats!C59&gt;50),1,0)</f>
        <v>0</v>
      </c>
      <c r="C60">
        <f>IF(AND(KNN!L59&gt;0,KNN_rsi_macd!F59&gt;0,KNN_stockstats!F59&gt;0),1,0)</f>
        <v>0</v>
      </c>
      <c r="D60">
        <f t="shared" si="0"/>
        <v>0</v>
      </c>
      <c r="F60">
        <f>IF(AND(SVC!C59&gt;50,SVC_rsi_macd!C59&gt;50,SVC_stockstats!C59&gt;50),1,0)</f>
        <v>0</v>
      </c>
      <c r="G60">
        <f>IF(AND(SVC!F59&gt;0,SVC_rsi_macd!F59&gt;0,SVC_stockstats!F59&gt;0),1,0)</f>
        <v>0</v>
      </c>
      <c r="H60">
        <f t="shared" si="1"/>
        <v>0</v>
      </c>
    </row>
    <row r="61" spans="1:8">
      <c r="A61" s="1" t="s">
        <v>71</v>
      </c>
      <c r="B61">
        <f>IF(AND(KNN!I60&gt;50,KNN_rsi_macd!C60&gt;50,KNN_stockstats!C60&gt;50),1,0)</f>
        <v>1</v>
      </c>
      <c r="C61">
        <f>IF(AND(KNN!L60&gt;0,KNN_rsi_macd!F60&gt;0,KNN_stockstats!F60&gt;0),1,0)</f>
        <v>1</v>
      </c>
      <c r="D61">
        <f t="shared" si="0"/>
        <v>2</v>
      </c>
      <c r="F61">
        <f>IF(AND(SVC!C60&gt;50,SVC_rsi_macd!C60&gt;50,SVC_stockstats!C60&gt;50),1,0)</f>
        <v>0</v>
      </c>
      <c r="G61">
        <f>IF(AND(SVC!F60&gt;0,SVC_rsi_macd!F60&gt;0,SVC_stockstats!F60&gt;0),1,0)</f>
        <v>0</v>
      </c>
      <c r="H61">
        <f t="shared" si="1"/>
        <v>0</v>
      </c>
    </row>
    <row r="62" hidden="1" spans="1:8">
      <c r="A62" s="1" t="s">
        <v>72</v>
      </c>
      <c r="B62">
        <f>IF(AND(KNN!I61&gt;50,KNN_rsi_macd!C61&gt;50,KNN_stockstats!C61&gt;50),1,0)</f>
        <v>0</v>
      </c>
      <c r="C62">
        <f>IF(AND(KNN!L61&gt;0,KNN_rsi_macd!F61&gt;0,KNN_stockstats!F61&gt;0),1,0)</f>
        <v>0</v>
      </c>
      <c r="D62">
        <f t="shared" si="0"/>
        <v>0</v>
      </c>
      <c r="F62">
        <f>IF(AND(SVC!C61&gt;50,SVC_rsi_macd!C61&gt;50,SVC_stockstats!C61&gt;50),1,0)</f>
        <v>0</v>
      </c>
      <c r="G62">
        <f>IF(AND(SVC!F61&gt;0,SVC_rsi_macd!F61&gt;0,SVC_stockstats!F61&gt;0),1,0)</f>
        <v>0</v>
      </c>
      <c r="H62">
        <f t="shared" si="1"/>
        <v>0</v>
      </c>
    </row>
    <row r="63" hidden="1" spans="1:8">
      <c r="A63" s="1" t="s">
        <v>73</v>
      </c>
      <c r="B63">
        <f>IF(AND(KNN!I62&gt;50,KNN_rsi_macd!C62&gt;50,KNN_stockstats!C62&gt;50),1,0)</f>
        <v>1</v>
      </c>
      <c r="C63">
        <f>IF(AND(KNN!L62&gt;0,KNN_rsi_macd!F62&gt;0,KNN_stockstats!F62&gt;0),1,0)</f>
        <v>0</v>
      </c>
      <c r="D63">
        <f t="shared" si="0"/>
        <v>1</v>
      </c>
      <c r="F63">
        <f>IF(AND(SVC!C62&gt;50,SVC_rsi_macd!C62&gt;50,SVC_stockstats!C62&gt;50),1,0)</f>
        <v>1</v>
      </c>
      <c r="G63">
        <f>IF(AND(SVC!F62&gt;0,SVC_rsi_macd!F62&gt;0,SVC_stockstats!F62&gt;0),1,0)</f>
        <v>0</v>
      </c>
      <c r="H63">
        <f t="shared" si="1"/>
        <v>1</v>
      </c>
    </row>
    <row r="64" hidden="1" spans="1:8">
      <c r="A64" s="1" t="s">
        <v>74</v>
      </c>
      <c r="B64">
        <f>IF(AND(KNN!I63&gt;50,KNN_rsi_macd!C63&gt;50,KNN_stockstats!C63&gt;50),1,0)</f>
        <v>0</v>
      </c>
      <c r="C64">
        <f>IF(AND(KNN!L63&gt;0,KNN_rsi_macd!F63&gt;0,KNN_stockstats!F63&gt;0),1,0)</f>
        <v>0</v>
      </c>
      <c r="D64">
        <f t="shared" si="0"/>
        <v>0</v>
      </c>
      <c r="F64">
        <f>IF(AND(SVC!C63&gt;50,SVC_rsi_macd!C63&gt;50,SVC_stockstats!C63&gt;50),1,0)</f>
        <v>1</v>
      </c>
      <c r="G64">
        <f>IF(AND(SVC!F63&gt;0,SVC_rsi_macd!F63&gt;0,SVC_stockstats!F63&gt;0),1,0)</f>
        <v>0</v>
      </c>
      <c r="H64">
        <f t="shared" si="1"/>
        <v>1</v>
      </c>
    </row>
    <row r="65" hidden="1" spans="1:8">
      <c r="A65" s="1" t="s">
        <v>75</v>
      </c>
      <c r="B65">
        <f>IF(AND(KNN!I64&gt;50,KNN_rsi_macd!C64&gt;50,KNN_stockstats!C64&gt;50),1,0)</f>
        <v>0</v>
      </c>
      <c r="C65">
        <f>IF(AND(KNN!L64&gt;0,KNN_rsi_macd!F64&gt;0,KNN_stockstats!F64&gt;0),1,0)</f>
        <v>0</v>
      </c>
      <c r="D65">
        <f t="shared" si="0"/>
        <v>0</v>
      </c>
      <c r="F65">
        <f>IF(AND(SVC!C64&gt;50,SVC_rsi_macd!C64&gt;50,SVC_stockstats!C64&gt;50),1,0)</f>
        <v>0</v>
      </c>
      <c r="G65">
        <f>IF(AND(SVC!F64&gt;0,SVC_rsi_macd!F64&gt;0,SVC_stockstats!F64&gt;0),1,0)</f>
        <v>0</v>
      </c>
      <c r="H65">
        <f t="shared" si="1"/>
        <v>0</v>
      </c>
    </row>
    <row r="66" hidden="1" spans="1:8">
      <c r="A66" s="1" t="s">
        <v>76</v>
      </c>
      <c r="B66">
        <f>IF(AND(KNN!I65&gt;50,KNN_rsi_macd!C65&gt;50,KNN_stockstats!C65&gt;50),1,0)</f>
        <v>0</v>
      </c>
      <c r="C66">
        <f>IF(AND(KNN!L65&gt;0,KNN_rsi_macd!F65&gt;0,KNN_stockstats!F65&gt;0),1,0)</f>
        <v>0</v>
      </c>
      <c r="D66">
        <f t="shared" si="0"/>
        <v>0</v>
      </c>
      <c r="F66">
        <f>IF(AND(SVC!C65&gt;50,SVC_rsi_macd!C65&gt;50,SVC_stockstats!C65&gt;50),1,0)</f>
        <v>1</v>
      </c>
      <c r="G66">
        <f>IF(AND(SVC!F65&gt;0,SVC_rsi_macd!F65&gt;0,SVC_stockstats!F65&gt;0),1,0)</f>
        <v>1</v>
      </c>
      <c r="H66">
        <f t="shared" si="1"/>
        <v>2</v>
      </c>
    </row>
    <row r="67" hidden="1" spans="1:8">
      <c r="A67" s="1" t="s">
        <v>77</v>
      </c>
      <c r="B67">
        <f>IF(AND(KNN!I66&gt;50,KNN_rsi_macd!C66&gt;50,KNN_stockstats!C66&gt;50),1,0)</f>
        <v>1</v>
      </c>
      <c r="C67">
        <f>IF(AND(KNN!L66&gt;0,KNN_rsi_macd!F66&gt;0,KNN_stockstats!F66&gt;0),1,0)</f>
        <v>0</v>
      </c>
      <c r="D67">
        <f t="shared" si="0"/>
        <v>1</v>
      </c>
      <c r="F67">
        <f>IF(AND(SVC!C66&gt;50,SVC_rsi_macd!C66&gt;50,SVC_stockstats!C66&gt;50),1,0)</f>
        <v>0</v>
      </c>
      <c r="G67">
        <f>IF(AND(SVC!F66&gt;0,SVC_rsi_macd!F66&gt;0,SVC_stockstats!F66&gt;0),1,0)</f>
        <v>0</v>
      </c>
      <c r="H67">
        <f t="shared" si="1"/>
        <v>0</v>
      </c>
    </row>
    <row r="68" hidden="1" spans="1:8">
      <c r="A68" s="1" t="s">
        <v>78</v>
      </c>
      <c r="B68">
        <f>IF(AND(KNN!I67&gt;50,KNN_rsi_macd!C67&gt;50,KNN_stockstats!C67&gt;50),1,0)</f>
        <v>0</v>
      </c>
      <c r="C68">
        <f>IF(AND(KNN!L67&gt;0,KNN_rsi_macd!F67&gt;0,KNN_stockstats!F67&gt;0),1,0)</f>
        <v>0</v>
      </c>
      <c r="D68">
        <f t="shared" ref="D68:D131" si="2">SUM(B68:C68)</f>
        <v>0</v>
      </c>
      <c r="F68">
        <f>IF(AND(SVC!C67&gt;50,SVC_rsi_macd!C67&gt;50,SVC_stockstats!C67&gt;50),1,0)</f>
        <v>0</v>
      </c>
      <c r="G68">
        <f>IF(AND(SVC!F67&gt;0,SVC_rsi_macd!F67&gt;0,SVC_stockstats!F67&gt;0),1,0)</f>
        <v>0</v>
      </c>
      <c r="H68">
        <f t="shared" ref="H68:H131" si="3">SUM(F68:G68)</f>
        <v>0</v>
      </c>
    </row>
    <row r="69" hidden="1" spans="1:8">
      <c r="A69" s="1" t="s">
        <v>79</v>
      </c>
      <c r="B69">
        <f>IF(AND(KNN!I68&gt;50,KNN_rsi_macd!C68&gt;50,KNN_stockstats!C68&gt;50),1,0)</f>
        <v>0</v>
      </c>
      <c r="C69">
        <f>IF(AND(KNN!L68&gt;0,KNN_rsi_macd!F68&gt;0,KNN_stockstats!F68&gt;0),1,0)</f>
        <v>0</v>
      </c>
      <c r="D69">
        <f t="shared" si="2"/>
        <v>0</v>
      </c>
      <c r="F69">
        <f>IF(AND(SVC!C68&gt;50,SVC_rsi_macd!C68&gt;50,SVC_stockstats!C68&gt;50),1,0)</f>
        <v>0</v>
      </c>
      <c r="G69">
        <f>IF(AND(SVC!F68&gt;0,SVC_rsi_macd!F68&gt;0,SVC_stockstats!F68&gt;0),1,0)</f>
        <v>0</v>
      </c>
      <c r="H69">
        <f t="shared" si="3"/>
        <v>0</v>
      </c>
    </row>
    <row r="70" hidden="1" spans="1:8">
      <c r="A70" s="1" t="s">
        <v>80</v>
      </c>
      <c r="B70">
        <f>IF(AND(KNN!I69&gt;50,KNN_rsi_macd!C69&gt;50,KNN_stockstats!C69&gt;50),1,0)</f>
        <v>0</v>
      </c>
      <c r="C70">
        <f>IF(AND(KNN!L69&gt;0,KNN_rsi_macd!F69&gt;0,KNN_stockstats!F69&gt;0),1,0)</f>
        <v>0</v>
      </c>
      <c r="D70">
        <f t="shared" si="2"/>
        <v>0</v>
      </c>
      <c r="F70">
        <f>IF(AND(SVC!C69&gt;50,SVC_rsi_macd!C69&gt;50,SVC_stockstats!C69&gt;50),1,0)</f>
        <v>0</v>
      </c>
      <c r="G70">
        <f>IF(AND(SVC!F69&gt;0,SVC_rsi_macd!F69&gt;0,SVC_stockstats!F69&gt;0),1,0)</f>
        <v>0</v>
      </c>
      <c r="H70">
        <f t="shared" si="3"/>
        <v>0</v>
      </c>
    </row>
    <row r="71" hidden="1" spans="1:8">
      <c r="A71" s="1" t="s">
        <v>81</v>
      </c>
      <c r="B71">
        <f>IF(AND(KNN!I70&gt;50,KNN_rsi_macd!C70&gt;50,KNN_stockstats!C70&gt;50),1,0)</f>
        <v>0</v>
      </c>
      <c r="C71">
        <f>IF(AND(KNN!L70&gt;0,KNN_rsi_macd!F70&gt;0,KNN_stockstats!F70&gt;0),1,0)</f>
        <v>0</v>
      </c>
      <c r="D71">
        <f t="shared" si="2"/>
        <v>0</v>
      </c>
      <c r="F71">
        <f>IF(AND(SVC!C70&gt;50,SVC_rsi_macd!C70&gt;50,SVC_stockstats!C70&gt;50),1,0)</f>
        <v>0</v>
      </c>
      <c r="G71">
        <f>IF(AND(SVC!F70&gt;0,SVC_rsi_macd!F70&gt;0,SVC_stockstats!F70&gt;0),1,0)</f>
        <v>0</v>
      </c>
      <c r="H71">
        <f t="shared" si="3"/>
        <v>0</v>
      </c>
    </row>
    <row r="72" hidden="1" spans="1:8">
      <c r="A72" s="1" t="s">
        <v>82</v>
      </c>
      <c r="B72">
        <f>IF(AND(KNN!I71&gt;50,KNN_rsi_macd!C71&gt;50,KNN_stockstats!C71&gt;50),1,0)</f>
        <v>0</v>
      </c>
      <c r="C72">
        <f>IF(AND(KNN!L71&gt;0,KNN_rsi_macd!F71&gt;0,KNN_stockstats!F71&gt;0),1,0)</f>
        <v>1</v>
      </c>
      <c r="D72">
        <f t="shared" si="2"/>
        <v>1</v>
      </c>
      <c r="F72">
        <f>IF(AND(SVC!C71&gt;50,SVC_rsi_macd!C71&gt;50,SVC_stockstats!C71&gt;50),1,0)</f>
        <v>1</v>
      </c>
      <c r="G72">
        <f>IF(AND(SVC!F71&gt;0,SVC_rsi_macd!F71&gt;0,SVC_stockstats!F71&gt;0),1,0)</f>
        <v>1</v>
      </c>
      <c r="H72">
        <f t="shared" si="3"/>
        <v>2</v>
      </c>
    </row>
    <row r="73" hidden="1" spans="1:8">
      <c r="A73" s="1" t="s">
        <v>83</v>
      </c>
      <c r="B73">
        <f>IF(AND(KNN!I72&gt;50,KNN_rsi_macd!C72&gt;50,KNN_stockstats!C72&gt;50),1,0)</f>
        <v>0</v>
      </c>
      <c r="C73">
        <f>IF(AND(KNN!L72&gt;0,KNN_rsi_macd!F72&gt;0,KNN_stockstats!F72&gt;0),1,0)</f>
        <v>0</v>
      </c>
      <c r="D73">
        <f t="shared" si="2"/>
        <v>0</v>
      </c>
      <c r="F73">
        <f>IF(AND(SVC!C72&gt;50,SVC_rsi_macd!C72&gt;50,SVC_stockstats!C72&gt;50),1,0)</f>
        <v>0</v>
      </c>
      <c r="G73">
        <f>IF(AND(SVC!F72&gt;0,SVC_rsi_macd!F72&gt;0,SVC_stockstats!F72&gt;0),1,0)</f>
        <v>0</v>
      </c>
      <c r="H73">
        <f t="shared" si="3"/>
        <v>0</v>
      </c>
    </row>
    <row r="74" hidden="1" spans="1:8">
      <c r="A74" s="1" t="s">
        <v>84</v>
      </c>
      <c r="B74">
        <f>IF(AND(KNN!I73&gt;50,KNN_rsi_macd!C73&gt;50,KNN_stockstats!C73&gt;50),1,0)</f>
        <v>1</v>
      </c>
      <c r="C74">
        <f>IF(AND(KNN!L73&gt;0,KNN_rsi_macd!F73&gt;0,KNN_stockstats!F73&gt;0),1,0)</f>
        <v>0</v>
      </c>
      <c r="D74">
        <f t="shared" si="2"/>
        <v>1</v>
      </c>
      <c r="F74">
        <f>IF(AND(SVC!C73&gt;50,SVC_rsi_macd!C73&gt;50,SVC_stockstats!C73&gt;50),1,0)</f>
        <v>1</v>
      </c>
      <c r="G74">
        <f>IF(AND(SVC!F73&gt;0,SVC_rsi_macd!F73&gt;0,SVC_stockstats!F73&gt;0),1,0)</f>
        <v>1</v>
      </c>
      <c r="H74">
        <f t="shared" si="3"/>
        <v>2</v>
      </c>
    </row>
    <row r="75" hidden="1" spans="1:8">
      <c r="A75" s="1" t="s">
        <v>85</v>
      </c>
      <c r="B75">
        <f>IF(AND(KNN!I74&gt;50,KNN_rsi_macd!C74&gt;50,KNN_stockstats!C74&gt;50),1,0)</f>
        <v>0</v>
      </c>
      <c r="C75">
        <f>IF(AND(KNN!L74&gt;0,KNN_rsi_macd!F74&gt;0,KNN_stockstats!F74&gt;0),1,0)</f>
        <v>0</v>
      </c>
      <c r="D75">
        <f t="shared" si="2"/>
        <v>0</v>
      </c>
      <c r="F75">
        <f>IF(AND(SVC!C74&gt;50,SVC_rsi_macd!C74&gt;50,SVC_stockstats!C74&gt;50),1,0)</f>
        <v>0</v>
      </c>
      <c r="G75">
        <f>IF(AND(SVC!F74&gt;0,SVC_rsi_macd!F74&gt;0,SVC_stockstats!F74&gt;0),1,0)</f>
        <v>1</v>
      </c>
      <c r="H75">
        <f t="shared" si="3"/>
        <v>1</v>
      </c>
    </row>
    <row r="76" hidden="1" spans="1:8">
      <c r="A76" s="1" t="s">
        <v>86</v>
      </c>
      <c r="B76">
        <f>IF(AND(KNN!I75&gt;50,KNN_rsi_macd!C75&gt;50,KNN_stockstats!C75&gt;50),1,0)</f>
        <v>0</v>
      </c>
      <c r="C76">
        <f>IF(AND(KNN!L75&gt;0,KNN_rsi_macd!F75&gt;0,KNN_stockstats!F75&gt;0),1,0)</f>
        <v>0</v>
      </c>
      <c r="D76">
        <f t="shared" si="2"/>
        <v>0</v>
      </c>
      <c r="F76">
        <f>IF(AND(SVC!C75&gt;50,SVC_rsi_macd!C75&gt;50,SVC_stockstats!C75&gt;50),1,0)</f>
        <v>0</v>
      </c>
      <c r="G76">
        <f>IF(AND(SVC!F75&gt;0,SVC_rsi_macd!F75&gt;0,SVC_stockstats!F75&gt;0),1,0)</f>
        <v>0</v>
      </c>
      <c r="H76">
        <f t="shared" si="3"/>
        <v>0</v>
      </c>
    </row>
    <row r="77" hidden="1" spans="1:8">
      <c r="A77" s="1" t="s">
        <v>87</v>
      </c>
      <c r="B77">
        <f>IF(AND(KNN!I76&gt;50,KNN_rsi_macd!C76&gt;50,KNN_stockstats!C76&gt;50),1,0)</f>
        <v>0</v>
      </c>
      <c r="C77">
        <f>IF(AND(KNN!L76&gt;0,KNN_rsi_macd!F76&gt;0,KNN_stockstats!F76&gt;0),1,0)</f>
        <v>0</v>
      </c>
      <c r="D77">
        <f t="shared" si="2"/>
        <v>0</v>
      </c>
      <c r="F77">
        <f>IF(AND(SVC!C76&gt;50,SVC_rsi_macd!C76&gt;50,SVC_stockstats!C76&gt;50),1,0)</f>
        <v>1</v>
      </c>
      <c r="G77">
        <f>IF(AND(SVC!F76&gt;0,SVC_rsi_macd!F76&gt;0,SVC_stockstats!F76&gt;0),1,0)</f>
        <v>1</v>
      </c>
      <c r="H77">
        <f t="shared" si="3"/>
        <v>2</v>
      </c>
    </row>
    <row r="78" hidden="1" spans="1:8">
      <c r="A78" s="1" t="s">
        <v>88</v>
      </c>
      <c r="B78">
        <f>IF(AND(KNN!I77&gt;50,KNN_rsi_macd!C77&gt;50,KNN_stockstats!C77&gt;50),1,0)</f>
        <v>0</v>
      </c>
      <c r="C78">
        <f>IF(AND(KNN!L77&gt;0,KNN_rsi_macd!F77&gt;0,KNN_stockstats!F77&gt;0),1,0)</f>
        <v>0</v>
      </c>
      <c r="D78">
        <f t="shared" si="2"/>
        <v>0</v>
      </c>
      <c r="F78">
        <f>IF(AND(SVC!C77&gt;50,SVC_rsi_macd!C77&gt;50,SVC_stockstats!C77&gt;50),1,0)</f>
        <v>0</v>
      </c>
      <c r="G78">
        <f>IF(AND(SVC!F77&gt;0,SVC_rsi_macd!F77&gt;0,SVC_stockstats!F77&gt;0),1,0)</f>
        <v>0</v>
      </c>
      <c r="H78">
        <f t="shared" si="3"/>
        <v>0</v>
      </c>
    </row>
    <row r="79" hidden="1" spans="1:8">
      <c r="A79" s="1" t="s">
        <v>89</v>
      </c>
      <c r="B79">
        <f>IF(AND(KNN!I78&gt;50,KNN_rsi_macd!C78&gt;50,KNN_stockstats!C78&gt;50),1,0)</f>
        <v>0</v>
      </c>
      <c r="C79">
        <f>IF(AND(KNN!L78&gt;0,KNN_rsi_macd!F78&gt;0,KNN_stockstats!F78&gt;0),1,0)</f>
        <v>1</v>
      </c>
      <c r="D79">
        <f t="shared" si="2"/>
        <v>1</v>
      </c>
      <c r="F79">
        <f>IF(AND(SVC!C78&gt;50,SVC_rsi_macd!C78&gt;50,SVC_stockstats!C78&gt;50),1,0)</f>
        <v>0</v>
      </c>
      <c r="G79">
        <f>IF(AND(SVC!F78&gt;0,SVC_rsi_macd!F78&gt;0,SVC_stockstats!F78&gt;0),1,0)</f>
        <v>0</v>
      </c>
      <c r="H79">
        <f t="shared" si="3"/>
        <v>0</v>
      </c>
    </row>
    <row r="80" hidden="1" spans="1:8">
      <c r="A80" s="1" t="s">
        <v>90</v>
      </c>
      <c r="B80">
        <f>IF(AND(KNN!I79&gt;50,KNN_rsi_macd!C79&gt;50,KNN_stockstats!C79&gt;50),1,0)</f>
        <v>0</v>
      </c>
      <c r="C80">
        <f>IF(AND(KNN!L79&gt;0,KNN_rsi_macd!F79&gt;0,KNN_stockstats!F79&gt;0),1,0)</f>
        <v>0</v>
      </c>
      <c r="D80">
        <f t="shared" si="2"/>
        <v>0</v>
      </c>
      <c r="F80">
        <f>IF(AND(SVC!C79&gt;50,SVC_rsi_macd!C79&gt;50,SVC_stockstats!C79&gt;50),1,0)</f>
        <v>0</v>
      </c>
      <c r="G80">
        <f>IF(AND(SVC!F79&gt;0,SVC_rsi_macd!F79&gt;0,SVC_stockstats!F79&gt;0),1,0)</f>
        <v>0</v>
      </c>
      <c r="H80">
        <f t="shared" si="3"/>
        <v>0</v>
      </c>
    </row>
    <row r="81" spans="1:8">
      <c r="A81" s="1" t="s">
        <v>91</v>
      </c>
      <c r="B81">
        <f>IF(AND(KNN!I80&gt;50,KNN_rsi_macd!C80&gt;50,KNN_stockstats!C80&gt;50),1,0)</f>
        <v>1</v>
      </c>
      <c r="C81">
        <f>IF(AND(KNN!L80&gt;0,KNN_rsi_macd!F80&gt;0,KNN_stockstats!F80&gt;0),1,0)</f>
        <v>1</v>
      </c>
      <c r="D81">
        <f t="shared" si="2"/>
        <v>2</v>
      </c>
      <c r="F81">
        <f>IF(AND(SVC!C80&gt;50,SVC_rsi_macd!C80&gt;50,SVC_stockstats!C80&gt;50),1,0)</f>
        <v>0</v>
      </c>
      <c r="G81">
        <f>IF(AND(SVC!F80&gt;0,SVC_rsi_macd!F80&gt;0,SVC_stockstats!F80&gt;0),1,0)</f>
        <v>0</v>
      </c>
      <c r="H81">
        <f t="shared" si="3"/>
        <v>0</v>
      </c>
    </row>
    <row r="82" hidden="1" spans="1:8">
      <c r="A82" s="1" t="s">
        <v>92</v>
      </c>
      <c r="B82">
        <f>IF(AND(KNN!I81&gt;50,KNN_rsi_macd!C81&gt;50,KNN_stockstats!C81&gt;50),1,0)</f>
        <v>0</v>
      </c>
      <c r="C82">
        <f>IF(AND(KNN!L81&gt;0,KNN_rsi_macd!F81&gt;0,KNN_stockstats!F81&gt;0),1,0)</f>
        <v>0</v>
      </c>
      <c r="D82">
        <f t="shared" si="2"/>
        <v>0</v>
      </c>
      <c r="F82">
        <f>IF(AND(SVC!C81&gt;50,SVC_rsi_macd!C81&gt;50,SVC_stockstats!C81&gt;50),1,0)</f>
        <v>0</v>
      </c>
      <c r="G82">
        <f>IF(AND(SVC!F81&gt;0,SVC_rsi_macd!F81&gt;0,SVC_stockstats!F81&gt;0),1,0)</f>
        <v>0</v>
      </c>
      <c r="H82">
        <f t="shared" si="3"/>
        <v>0</v>
      </c>
    </row>
    <row r="83" hidden="1" spans="1:8">
      <c r="A83" s="1" t="s">
        <v>93</v>
      </c>
      <c r="B83">
        <f>IF(AND(KNN!I82&gt;50,KNN_rsi_macd!C82&gt;50,KNN_stockstats!C82&gt;50),1,0)</f>
        <v>0</v>
      </c>
      <c r="C83">
        <f>IF(AND(KNN!L82&gt;0,KNN_rsi_macd!F82&gt;0,KNN_stockstats!F82&gt;0),1,0)</f>
        <v>0</v>
      </c>
      <c r="D83">
        <f t="shared" si="2"/>
        <v>0</v>
      </c>
      <c r="F83">
        <f>IF(AND(SVC!C82&gt;50,SVC_rsi_macd!C82&gt;50,SVC_stockstats!C82&gt;50),1,0)</f>
        <v>0</v>
      </c>
      <c r="G83">
        <f>IF(AND(SVC!F82&gt;0,SVC_rsi_macd!F82&gt;0,SVC_stockstats!F82&gt;0),1,0)</f>
        <v>0</v>
      </c>
      <c r="H83">
        <f t="shared" si="3"/>
        <v>0</v>
      </c>
    </row>
    <row r="84" hidden="1" spans="1:8">
      <c r="A84" s="1" t="s">
        <v>94</v>
      </c>
      <c r="B84">
        <f>IF(AND(KNN!I83&gt;50,KNN_rsi_macd!C83&gt;50,KNN_stockstats!C83&gt;50),1,0)</f>
        <v>0</v>
      </c>
      <c r="C84">
        <f>IF(AND(KNN!L83&gt;0,KNN_rsi_macd!F83&gt;0,KNN_stockstats!F83&gt;0),1,0)</f>
        <v>0</v>
      </c>
      <c r="D84">
        <f t="shared" si="2"/>
        <v>0</v>
      </c>
      <c r="F84">
        <f>IF(AND(SVC!C83&gt;50,SVC_rsi_macd!C83&gt;50,SVC_stockstats!C83&gt;50),1,0)</f>
        <v>0</v>
      </c>
      <c r="G84">
        <f>IF(AND(SVC!F83&gt;0,SVC_rsi_macd!F83&gt;0,SVC_stockstats!F83&gt;0),1,0)</f>
        <v>0</v>
      </c>
      <c r="H84">
        <f t="shared" si="3"/>
        <v>0</v>
      </c>
    </row>
    <row r="85" hidden="1" spans="1:8">
      <c r="A85" s="1" t="s">
        <v>95</v>
      </c>
      <c r="B85">
        <f>IF(AND(KNN!I84&gt;50,KNN_rsi_macd!C84&gt;50,KNN_stockstats!C84&gt;50),1,0)</f>
        <v>0</v>
      </c>
      <c r="C85">
        <f>IF(AND(KNN!L84&gt;0,KNN_rsi_macd!F84&gt;0,KNN_stockstats!F84&gt;0),1,0)</f>
        <v>1</v>
      </c>
      <c r="D85">
        <f t="shared" si="2"/>
        <v>1</v>
      </c>
      <c r="F85">
        <f>IF(AND(SVC!C84&gt;50,SVC_rsi_macd!C84&gt;50,SVC_stockstats!C84&gt;50),1,0)</f>
        <v>0</v>
      </c>
      <c r="G85">
        <f>IF(AND(SVC!F84&gt;0,SVC_rsi_macd!F84&gt;0,SVC_stockstats!F84&gt;0),1,0)</f>
        <v>1</v>
      </c>
      <c r="H85">
        <f t="shared" si="3"/>
        <v>1</v>
      </c>
    </row>
    <row r="86" spans="1:8">
      <c r="A86" s="1" t="s">
        <v>96</v>
      </c>
      <c r="B86">
        <f>IF(AND(KNN!I85&gt;50,KNN_rsi_macd!C85&gt;50,KNN_stockstats!C85&gt;50),1,0)</f>
        <v>1</v>
      </c>
      <c r="C86">
        <f>IF(AND(KNN!L85&gt;0,KNN_rsi_macd!F85&gt;0,KNN_stockstats!F85&gt;0),1,0)</f>
        <v>1</v>
      </c>
      <c r="D86">
        <f t="shared" si="2"/>
        <v>2</v>
      </c>
      <c r="F86">
        <f>IF(AND(SVC!C85&gt;50,SVC_rsi_macd!C85&gt;50,SVC_stockstats!C85&gt;50),1,0)</f>
        <v>1</v>
      </c>
      <c r="G86">
        <f>IF(AND(SVC!F85&gt;0,SVC_rsi_macd!F85&gt;0,SVC_stockstats!F85&gt;0),1,0)</f>
        <v>1</v>
      </c>
      <c r="H86">
        <f t="shared" si="3"/>
        <v>2</v>
      </c>
    </row>
    <row r="87" hidden="1" spans="1:8">
      <c r="A87" s="1" t="s">
        <v>97</v>
      </c>
      <c r="B87">
        <f>IF(AND(KNN!I86&gt;50,KNN_rsi_macd!C86&gt;50,KNN_stockstats!C86&gt;50),1,0)</f>
        <v>0</v>
      </c>
      <c r="C87">
        <f>IF(AND(KNN!L86&gt;0,KNN_rsi_macd!F86&gt;0,KNN_stockstats!F86&gt;0),1,0)</f>
        <v>0</v>
      </c>
      <c r="D87">
        <f t="shared" si="2"/>
        <v>0</v>
      </c>
      <c r="F87">
        <f>IF(AND(SVC!C86&gt;50,SVC_rsi_macd!C86&gt;50,SVC_stockstats!C86&gt;50),1,0)</f>
        <v>1</v>
      </c>
      <c r="G87">
        <f>IF(AND(SVC!F86&gt;0,SVC_rsi_macd!F86&gt;0,SVC_stockstats!F86&gt;0),1,0)</f>
        <v>1</v>
      </c>
      <c r="H87">
        <f t="shared" si="3"/>
        <v>2</v>
      </c>
    </row>
    <row r="88" hidden="1" spans="1:8">
      <c r="A88" s="1" t="s">
        <v>98</v>
      </c>
      <c r="B88">
        <f>IF(AND(KNN!I87&gt;50,KNN_rsi_macd!C87&gt;50,KNN_stockstats!C87&gt;50),1,0)</f>
        <v>0</v>
      </c>
      <c r="C88">
        <f>IF(AND(KNN!L87&gt;0,KNN_rsi_macd!F87&gt;0,KNN_stockstats!F87&gt;0),1,0)</f>
        <v>0</v>
      </c>
      <c r="D88">
        <f t="shared" si="2"/>
        <v>0</v>
      </c>
      <c r="F88">
        <f>IF(AND(SVC!C87&gt;50,SVC_rsi_macd!C87&gt;50,SVC_stockstats!C87&gt;50),1,0)</f>
        <v>0</v>
      </c>
      <c r="G88">
        <f>IF(AND(SVC!F87&gt;0,SVC_rsi_macd!F87&gt;0,SVC_stockstats!F87&gt;0),1,0)</f>
        <v>1</v>
      </c>
      <c r="H88">
        <f t="shared" si="3"/>
        <v>1</v>
      </c>
    </row>
    <row r="89" hidden="1" spans="1:8">
      <c r="A89" s="1" t="s">
        <v>99</v>
      </c>
      <c r="B89">
        <f>IF(AND(KNN!I88&gt;50,KNN_rsi_macd!C88&gt;50,KNN_stockstats!C88&gt;50),1,0)</f>
        <v>0</v>
      </c>
      <c r="C89">
        <f>IF(AND(KNN!L88&gt;0,KNN_rsi_macd!F88&gt;0,KNN_stockstats!F88&gt;0),1,0)</f>
        <v>0</v>
      </c>
      <c r="D89">
        <f t="shared" si="2"/>
        <v>0</v>
      </c>
      <c r="F89">
        <f>IF(AND(SVC!C88&gt;50,SVC_rsi_macd!C88&gt;50,SVC_stockstats!C88&gt;50),1,0)</f>
        <v>0</v>
      </c>
      <c r="G89">
        <f>IF(AND(SVC!F88&gt;0,SVC_rsi_macd!F88&gt;0,SVC_stockstats!F88&gt;0),1,0)</f>
        <v>0</v>
      </c>
      <c r="H89">
        <f t="shared" si="3"/>
        <v>0</v>
      </c>
    </row>
    <row r="90" hidden="1" spans="1:8">
      <c r="A90" s="1" t="s">
        <v>100</v>
      </c>
      <c r="B90">
        <f>IF(AND(KNN!I89&gt;50,KNN_rsi_macd!C89&gt;50,KNN_stockstats!C89&gt;50),1,0)</f>
        <v>0</v>
      </c>
      <c r="C90">
        <f>IF(AND(KNN!L89&gt;0,KNN_rsi_macd!F89&gt;0,KNN_stockstats!F89&gt;0),1,0)</f>
        <v>0</v>
      </c>
      <c r="D90">
        <f t="shared" si="2"/>
        <v>0</v>
      </c>
      <c r="F90">
        <f>IF(AND(SVC!C89&gt;50,SVC_rsi_macd!C89&gt;50,SVC_stockstats!C89&gt;50),1,0)</f>
        <v>0</v>
      </c>
      <c r="G90">
        <f>IF(AND(SVC!F89&gt;0,SVC_rsi_macd!F89&gt;0,SVC_stockstats!F89&gt;0),1,0)</f>
        <v>0</v>
      </c>
      <c r="H90">
        <f t="shared" si="3"/>
        <v>0</v>
      </c>
    </row>
    <row r="91" hidden="1" spans="1:8">
      <c r="A91" s="1" t="s">
        <v>101</v>
      </c>
      <c r="B91">
        <f>IF(AND(KNN!I90&gt;50,KNN_rsi_macd!C90&gt;50,KNN_stockstats!C90&gt;50),1,0)</f>
        <v>1</v>
      </c>
      <c r="C91">
        <f>IF(AND(KNN!L90&gt;0,KNN_rsi_macd!F90&gt;0,KNN_stockstats!F90&gt;0),1,0)</f>
        <v>0</v>
      </c>
      <c r="D91">
        <f t="shared" si="2"/>
        <v>1</v>
      </c>
      <c r="F91">
        <f>IF(AND(SVC!C90&gt;50,SVC_rsi_macd!C90&gt;50,SVC_stockstats!C90&gt;50),1,0)</f>
        <v>1</v>
      </c>
      <c r="G91">
        <f>IF(AND(SVC!F90&gt;0,SVC_rsi_macd!F90&gt;0,SVC_stockstats!F90&gt;0),1,0)</f>
        <v>0</v>
      </c>
      <c r="H91">
        <f t="shared" si="3"/>
        <v>1</v>
      </c>
    </row>
    <row r="92" hidden="1" spans="1:8">
      <c r="A92" s="1" t="s">
        <v>102</v>
      </c>
      <c r="B92">
        <f>IF(AND(KNN!I91&gt;50,KNN_rsi_macd!C91&gt;50,KNN_stockstats!C91&gt;50),1,0)</f>
        <v>1</v>
      </c>
      <c r="C92">
        <f>IF(AND(KNN!L91&gt;0,KNN_rsi_macd!F91&gt;0,KNN_stockstats!F91&gt;0),1,0)</f>
        <v>0</v>
      </c>
      <c r="D92">
        <f t="shared" si="2"/>
        <v>1</v>
      </c>
      <c r="F92">
        <f>IF(AND(SVC!C91&gt;50,SVC_rsi_macd!C91&gt;50,SVC_stockstats!C91&gt;50),1,0)</f>
        <v>1</v>
      </c>
      <c r="G92">
        <f>IF(AND(SVC!F91&gt;0,SVC_rsi_macd!F91&gt;0,SVC_stockstats!F91&gt;0),1,0)</f>
        <v>0</v>
      </c>
      <c r="H92">
        <f t="shared" si="3"/>
        <v>1</v>
      </c>
    </row>
    <row r="93" hidden="1" spans="1:8">
      <c r="A93" s="1" t="s">
        <v>103</v>
      </c>
      <c r="B93">
        <f>IF(AND(KNN!I92&gt;50,KNN_rsi_macd!C92&gt;50,KNN_stockstats!C92&gt;50),1,0)</f>
        <v>0</v>
      </c>
      <c r="C93">
        <f>IF(AND(KNN!L92&gt;0,KNN_rsi_macd!F92&gt;0,KNN_stockstats!F92&gt;0),1,0)</f>
        <v>0</v>
      </c>
      <c r="D93">
        <f t="shared" si="2"/>
        <v>0</v>
      </c>
      <c r="F93">
        <f>IF(AND(SVC!C92&gt;50,SVC_rsi_macd!C92&gt;50,SVC_stockstats!C92&gt;50),1,0)</f>
        <v>1</v>
      </c>
      <c r="G93">
        <f>IF(AND(SVC!F92&gt;0,SVC_rsi_macd!F92&gt;0,SVC_stockstats!F92&gt;0),1,0)</f>
        <v>1</v>
      </c>
      <c r="H93">
        <f t="shared" si="3"/>
        <v>2</v>
      </c>
    </row>
    <row r="94" hidden="1" spans="1:8">
      <c r="A94" s="1" t="s">
        <v>104</v>
      </c>
      <c r="B94">
        <f>IF(AND(KNN!I93&gt;50,KNN_rsi_macd!C93&gt;50,KNN_stockstats!C93&gt;50),1,0)</f>
        <v>0</v>
      </c>
      <c r="C94">
        <f>IF(AND(KNN!L93&gt;0,KNN_rsi_macd!F93&gt;0,KNN_stockstats!F93&gt;0),1,0)</f>
        <v>0</v>
      </c>
      <c r="D94">
        <f t="shared" si="2"/>
        <v>0</v>
      </c>
      <c r="F94">
        <f>IF(AND(SVC!C93&gt;50,SVC_rsi_macd!C93&gt;50,SVC_stockstats!C93&gt;50),1,0)</f>
        <v>1</v>
      </c>
      <c r="G94">
        <f>IF(AND(SVC!F93&gt;0,SVC_rsi_macd!F93&gt;0,SVC_stockstats!F93&gt;0),1,0)</f>
        <v>0</v>
      </c>
      <c r="H94">
        <f t="shared" si="3"/>
        <v>1</v>
      </c>
    </row>
    <row r="95" hidden="1" spans="1:8">
      <c r="A95" s="1" t="s">
        <v>105</v>
      </c>
      <c r="B95">
        <f>IF(AND(KNN!I94&gt;50,KNN_rsi_macd!C94&gt;50,KNN_stockstats!C94&gt;50),1,0)</f>
        <v>0</v>
      </c>
      <c r="C95">
        <f>IF(AND(KNN!L94&gt;0,KNN_rsi_macd!F94&gt;0,KNN_stockstats!F94&gt;0),1,0)</f>
        <v>1</v>
      </c>
      <c r="D95">
        <f t="shared" si="2"/>
        <v>1</v>
      </c>
      <c r="F95">
        <f>IF(AND(SVC!C94&gt;50,SVC_rsi_macd!C94&gt;50,SVC_stockstats!C94&gt;50),1,0)</f>
        <v>0</v>
      </c>
      <c r="G95">
        <f>IF(AND(SVC!F94&gt;0,SVC_rsi_macd!F94&gt;0,SVC_stockstats!F94&gt;0),1,0)</f>
        <v>0</v>
      </c>
      <c r="H95">
        <f t="shared" si="3"/>
        <v>0</v>
      </c>
    </row>
    <row r="96" hidden="1" spans="1:8">
      <c r="A96" s="1" t="s">
        <v>106</v>
      </c>
      <c r="B96">
        <f>IF(AND(KNN!I95&gt;50,KNN_rsi_macd!C95&gt;50,KNN_stockstats!C95&gt;50),1,0)</f>
        <v>0</v>
      </c>
      <c r="C96">
        <f>IF(AND(KNN!L95&gt;0,KNN_rsi_macd!F95&gt;0,KNN_stockstats!F95&gt;0),1,0)</f>
        <v>0</v>
      </c>
      <c r="D96">
        <f t="shared" si="2"/>
        <v>0</v>
      </c>
      <c r="F96">
        <f>IF(AND(SVC!C95&gt;50,SVC_rsi_macd!C95&gt;50,SVC_stockstats!C95&gt;50),1,0)</f>
        <v>0</v>
      </c>
      <c r="G96">
        <f>IF(AND(SVC!F95&gt;0,SVC_rsi_macd!F95&gt;0,SVC_stockstats!F95&gt;0),1,0)</f>
        <v>0</v>
      </c>
      <c r="H96">
        <f t="shared" si="3"/>
        <v>0</v>
      </c>
    </row>
    <row r="97" hidden="1" spans="1:8">
      <c r="A97" s="1" t="s">
        <v>107</v>
      </c>
      <c r="B97">
        <f>IF(AND(KNN!I96&gt;50,KNN_rsi_macd!C96&gt;50,KNN_stockstats!C96&gt;50),1,0)</f>
        <v>0</v>
      </c>
      <c r="C97">
        <f>IF(AND(KNN!L96&gt;0,KNN_rsi_macd!F96&gt;0,KNN_stockstats!F96&gt;0),1,0)</f>
        <v>0</v>
      </c>
      <c r="D97">
        <f t="shared" si="2"/>
        <v>0</v>
      </c>
      <c r="F97">
        <f>IF(AND(SVC!C96&gt;50,SVC_rsi_macd!C96&gt;50,SVC_stockstats!C96&gt;50),1,0)</f>
        <v>0</v>
      </c>
      <c r="G97">
        <f>IF(AND(SVC!F96&gt;0,SVC_rsi_macd!F96&gt;0,SVC_stockstats!F96&gt;0),1,0)</f>
        <v>0</v>
      </c>
      <c r="H97">
        <f t="shared" si="3"/>
        <v>0</v>
      </c>
    </row>
    <row r="98" hidden="1" spans="1:8">
      <c r="A98" s="1" t="s">
        <v>108</v>
      </c>
      <c r="B98">
        <f>IF(AND(KNN!I97&gt;50,KNN_rsi_macd!C97&gt;50,KNN_stockstats!C97&gt;50),1,0)</f>
        <v>0</v>
      </c>
      <c r="C98">
        <f>IF(AND(KNN!L97&gt;0,KNN_rsi_macd!F97&gt;0,KNN_stockstats!F97&gt;0),1,0)</f>
        <v>0</v>
      </c>
      <c r="D98">
        <f t="shared" si="2"/>
        <v>0</v>
      </c>
      <c r="F98">
        <f>IF(AND(SVC!C97&gt;50,SVC_rsi_macd!C97&gt;50,SVC_stockstats!C97&gt;50),1,0)</f>
        <v>0</v>
      </c>
      <c r="G98">
        <f>IF(AND(SVC!F97&gt;0,SVC_rsi_macd!F97&gt;0,SVC_stockstats!F97&gt;0),1,0)</f>
        <v>1</v>
      </c>
      <c r="H98">
        <f t="shared" si="3"/>
        <v>1</v>
      </c>
    </row>
    <row r="99" hidden="1" spans="1:8">
      <c r="A99" s="1" t="s">
        <v>109</v>
      </c>
      <c r="B99">
        <f>IF(AND(KNN!I98&gt;50,KNN_rsi_macd!C98&gt;50,KNN_stockstats!C98&gt;50),1,0)</f>
        <v>0</v>
      </c>
      <c r="C99">
        <f>IF(AND(KNN!L98&gt;0,KNN_rsi_macd!F98&gt;0,KNN_stockstats!F98&gt;0),1,0)</f>
        <v>0</v>
      </c>
      <c r="D99">
        <f t="shared" si="2"/>
        <v>0</v>
      </c>
      <c r="F99">
        <f>IF(AND(SVC!C98&gt;50,SVC_rsi_macd!C98&gt;50,SVC_stockstats!C98&gt;50),1,0)</f>
        <v>1</v>
      </c>
      <c r="G99">
        <f>IF(AND(SVC!F98&gt;0,SVC_rsi_macd!F98&gt;0,SVC_stockstats!F98&gt;0),1,0)</f>
        <v>0</v>
      </c>
      <c r="H99">
        <f t="shared" si="3"/>
        <v>1</v>
      </c>
    </row>
    <row r="100" spans="1:8">
      <c r="A100" s="1" t="s">
        <v>110</v>
      </c>
      <c r="B100">
        <f>IF(AND(KNN!I99&gt;50,KNN_rsi_macd!C99&gt;50,KNN_stockstats!C99&gt;50),1,0)</f>
        <v>1</v>
      </c>
      <c r="C100">
        <f>IF(AND(KNN!L99&gt;0,KNN_rsi_macd!F99&gt;0,KNN_stockstats!F99&gt;0),1,0)</f>
        <v>1</v>
      </c>
      <c r="D100">
        <f t="shared" si="2"/>
        <v>2</v>
      </c>
      <c r="F100">
        <f>IF(AND(SVC!C99&gt;50,SVC_rsi_macd!C99&gt;50,SVC_stockstats!C99&gt;50),1,0)</f>
        <v>1</v>
      </c>
      <c r="G100">
        <f>IF(AND(SVC!F99&gt;0,SVC_rsi_macd!F99&gt;0,SVC_stockstats!F99&gt;0),1,0)</f>
        <v>1</v>
      </c>
      <c r="H100">
        <f t="shared" si="3"/>
        <v>2</v>
      </c>
    </row>
    <row r="101" hidden="1" spans="1:8">
      <c r="A101" s="1" t="s">
        <v>111</v>
      </c>
      <c r="B101">
        <f>IF(AND(KNN!I100&gt;50,KNN_rsi_macd!C100&gt;50,KNN_stockstats!C100&gt;50),1,0)</f>
        <v>1</v>
      </c>
      <c r="C101">
        <f>IF(AND(KNN!L100&gt;0,KNN_rsi_macd!F100&gt;0,KNN_stockstats!F100&gt;0),1,0)</f>
        <v>0</v>
      </c>
      <c r="D101">
        <f t="shared" si="2"/>
        <v>1</v>
      </c>
      <c r="F101">
        <f>IF(AND(SVC!C100&gt;50,SVC_rsi_macd!C100&gt;50,SVC_stockstats!C100&gt;50),1,0)</f>
        <v>0</v>
      </c>
      <c r="G101">
        <f>IF(AND(SVC!F100&gt;0,SVC_rsi_macd!F100&gt;0,SVC_stockstats!F100&gt;0),1,0)</f>
        <v>0</v>
      </c>
      <c r="H101">
        <f t="shared" si="3"/>
        <v>0</v>
      </c>
    </row>
    <row r="102" hidden="1" spans="1:8">
      <c r="A102" s="1" t="s">
        <v>112</v>
      </c>
      <c r="B102">
        <f>IF(AND(KNN!I101&gt;50,KNN_rsi_macd!C101&gt;50,KNN_stockstats!C101&gt;50),1,0)</f>
        <v>0</v>
      </c>
      <c r="C102">
        <f>IF(AND(KNN!L101&gt;0,KNN_rsi_macd!F101&gt;0,KNN_stockstats!F101&gt;0),1,0)</f>
        <v>1</v>
      </c>
      <c r="D102">
        <f t="shared" si="2"/>
        <v>1</v>
      </c>
      <c r="F102">
        <f>IF(AND(SVC!C101&gt;50,SVC_rsi_macd!C101&gt;50,SVC_stockstats!C101&gt;50),1,0)</f>
        <v>0</v>
      </c>
      <c r="G102">
        <f>IF(AND(SVC!F101&gt;0,SVC_rsi_macd!F101&gt;0,SVC_stockstats!F101&gt;0),1,0)</f>
        <v>1</v>
      </c>
      <c r="H102">
        <f t="shared" si="3"/>
        <v>1</v>
      </c>
    </row>
    <row r="103" hidden="1" spans="1:8">
      <c r="A103" s="1" t="s">
        <v>113</v>
      </c>
      <c r="B103">
        <f>IF(AND(KNN!I102&gt;50,KNN_rsi_macd!C102&gt;50,KNN_stockstats!C102&gt;50),1,0)</f>
        <v>0</v>
      </c>
      <c r="C103">
        <f>IF(AND(KNN!L102&gt;0,KNN_rsi_macd!F102&gt;0,KNN_stockstats!F102&gt;0),1,0)</f>
        <v>0</v>
      </c>
      <c r="D103">
        <f t="shared" si="2"/>
        <v>0</v>
      </c>
      <c r="F103">
        <f>IF(AND(SVC!C102&gt;50,SVC_rsi_macd!C102&gt;50,SVC_stockstats!C102&gt;50),1,0)</f>
        <v>0</v>
      </c>
      <c r="G103">
        <f>IF(AND(SVC!F102&gt;0,SVC_rsi_macd!F102&gt;0,SVC_stockstats!F102&gt;0),1,0)</f>
        <v>0</v>
      </c>
      <c r="H103">
        <f t="shared" si="3"/>
        <v>0</v>
      </c>
    </row>
    <row r="104" hidden="1" spans="1:8">
      <c r="A104" s="1" t="s">
        <v>114</v>
      </c>
      <c r="B104">
        <f>IF(AND(KNN!I103&gt;50,KNN_rsi_macd!C103&gt;50,KNN_stockstats!C103&gt;50),1,0)</f>
        <v>0</v>
      </c>
      <c r="C104">
        <f>IF(AND(KNN!L103&gt;0,KNN_rsi_macd!F103&gt;0,KNN_stockstats!F103&gt;0),1,0)</f>
        <v>0</v>
      </c>
      <c r="D104">
        <f t="shared" si="2"/>
        <v>0</v>
      </c>
      <c r="F104">
        <f>IF(AND(SVC!C103&gt;50,SVC_rsi_macd!C103&gt;50,SVC_stockstats!C103&gt;50),1,0)</f>
        <v>0</v>
      </c>
      <c r="G104">
        <f>IF(AND(SVC!F103&gt;0,SVC_rsi_macd!F103&gt;0,SVC_stockstats!F103&gt;0),1,0)</f>
        <v>1</v>
      </c>
      <c r="H104">
        <f t="shared" si="3"/>
        <v>1</v>
      </c>
    </row>
    <row r="105" hidden="1" spans="1:8">
      <c r="A105" s="1" t="s">
        <v>115</v>
      </c>
      <c r="B105">
        <f>IF(AND(KNN!I104&gt;50,KNN_rsi_macd!C104&gt;50,KNN_stockstats!C104&gt;50),1,0)</f>
        <v>0</v>
      </c>
      <c r="C105">
        <f>IF(AND(KNN!L104&gt;0,KNN_rsi_macd!F104&gt;0,KNN_stockstats!F104&gt;0),1,0)</f>
        <v>0</v>
      </c>
      <c r="D105">
        <f t="shared" si="2"/>
        <v>0</v>
      </c>
      <c r="F105">
        <f>IF(AND(SVC!C104&gt;50,SVC_rsi_macd!C104&gt;50,SVC_stockstats!C104&gt;50),1,0)</f>
        <v>0</v>
      </c>
      <c r="G105">
        <f>IF(AND(SVC!F104&gt;0,SVC_rsi_macd!F104&gt;0,SVC_stockstats!F104&gt;0),1,0)</f>
        <v>0</v>
      </c>
      <c r="H105">
        <f t="shared" si="3"/>
        <v>0</v>
      </c>
    </row>
    <row r="106" hidden="1" spans="1:8">
      <c r="A106" s="1" t="s">
        <v>116</v>
      </c>
      <c r="B106">
        <f>IF(AND(KNN!I105&gt;50,KNN_rsi_macd!C105&gt;50,KNN_stockstats!C105&gt;50),1,0)</f>
        <v>0</v>
      </c>
      <c r="C106">
        <f>IF(AND(KNN!L105&gt;0,KNN_rsi_macd!F105&gt;0,KNN_stockstats!F105&gt;0),1,0)</f>
        <v>0</v>
      </c>
      <c r="D106">
        <f t="shared" si="2"/>
        <v>0</v>
      </c>
      <c r="F106">
        <f>IF(AND(SVC!C105&gt;50,SVC_rsi_macd!C105&gt;50,SVC_stockstats!C105&gt;50),1,0)</f>
        <v>1</v>
      </c>
      <c r="G106">
        <f>IF(AND(SVC!F105&gt;0,SVC_rsi_macd!F105&gt;0,SVC_stockstats!F105&gt;0),1,0)</f>
        <v>1</v>
      </c>
      <c r="H106">
        <f t="shared" si="3"/>
        <v>2</v>
      </c>
    </row>
    <row r="107" hidden="1" spans="1:8">
      <c r="A107" s="1" t="s">
        <v>117</v>
      </c>
      <c r="B107">
        <f>IF(AND(KNN!I106&gt;50,KNN_rsi_macd!C106&gt;50,KNN_stockstats!C106&gt;50),1,0)</f>
        <v>0</v>
      </c>
      <c r="C107">
        <f>IF(AND(KNN!L106&gt;0,KNN_rsi_macd!F106&gt;0,KNN_stockstats!F106&gt;0),1,0)</f>
        <v>0</v>
      </c>
      <c r="D107">
        <f t="shared" si="2"/>
        <v>0</v>
      </c>
      <c r="F107">
        <f>IF(AND(SVC!C106&gt;50,SVC_rsi_macd!C106&gt;50,SVC_stockstats!C106&gt;50),1,0)</f>
        <v>0</v>
      </c>
      <c r="G107">
        <f>IF(AND(SVC!F106&gt;0,SVC_rsi_macd!F106&gt;0,SVC_stockstats!F106&gt;0),1,0)</f>
        <v>0</v>
      </c>
      <c r="H107">
        <f t="shared" si="3"/>
        <v>0</v>
      </c>
    </row>
    <row r="108" hidden="1" spans="1:8">
      <c r="A108" s="1" t="s">
        <v>118</v>
      </c>
      <c r="B108">
        <f>IF(AND(KNN!I107&gt;50,KNN_rsi_macd!C107&gt;50,KNN_stockstats!C107&gt;50),1,0)</f>
        <v>0</v>
      </c>
      <c r="C108">
        <f>IF(AND(KNN!L107&gt;0,KNN_rsi_macd!F107&gt;0,KNN_stockstats!F107&gt;0),1,0)</f>
        <v>0</v>
      </c>
      <c r="D108">
        <f t="shared" si="2"/>
        <v>0</v>
      </c>
      <c r="F108">
        <f>IF(AND(SVC!C107&gt;50,SVC_rsi_macd!C107&gt;50,SVC_stockstats!C107&gt;50),1,0)</f>
        <v>1</v>
      </c>
      <c r="G108">
        <f>IF(AND(SVC!F107&gt;0,SVC_rsi_macd!F107&gt;0,SVC_stockstats!F107&gt;0),1,0)</f>
        <v>0</v>
      </c>
      <c r="H108">
        <f t="shared" si="3"/>
        <v>1</v>
      </c>
    </row>
    <row r="109" hidden="1" spans="1:8">
      <c r="A109" s="1" t="s">
        <v>119</v>
      </c>
      <c r="B109">
        <f>IF(AND(KNN!I108&gt;50,KNN_rsi_macd!C108&gt;50,KNN_stockstats!C108&gt;50),1,0)</f>
        <v>0</v>
      </c>
      <c r="C109">
        <f>IF(AND(KNN!L108&gt;0,KNN_rsi_macd!F108&gt;0,KNN_stockstats!F108&gt;0),1,0)</f>
        <v>0</v>
      </c>
      <c r="D109">
        <f t="shared" si="2"/>
        <v>0</v>
      </c>
      <c r="F109">
        <f>IF(AND(SVC!C108&gt;50,SVC_rsi_macd!C108&gt;50,SVC_stockstats!C108&gt;50),1,0)</f>
        <v>0</v>
      </c>
      <c r="G109">
        <f>IF(AND(SVC!F108&gt;0,SVC_rsi_macd!F108&gt;0,SVC_stockstats!F108&gt;0),1,0)</f>
        <v>0</v>
      </c>
      <c r="H109">
        <f t="shared" si="3"/>
        <v>0</v>
      </c>
    </row>
    <row r="110" hidden="1" spans="1:8">
      <c r="A110" s="1" t="s">
        <v>120</v>
      </c>
      <c r="B110">
        <f>IF(AND(KNN!I109&gt;50,KNN_rsi_macd!C109&gt;50,KNN_stockstats!C109&gt;50),1,0)</f>
        <v>0</v>
      </c>
      <c r="C110">
        <f>IF(AND(KNN!L109&gt;0,KNN_rsi_macd!F109&gt;0,KNN_stockstats!F109&gt;0),1,0)</f>
        <v>0</v>
      </c>
      <c r="D110">
        <f t="shared" si="2"/>
        <v>0</v>
      </c>
      <c r="F110">
        <f>IF(AND(SVC!C109&gt;50,SVC_rsi_macd!C109&gt;50,SVC_stockstats!C109&gt;50),1,0)</f>
        <v>0</v>
      </c>
      <c r="G110">
        <f>IF(AND(SVC!F109&gt;0,SVC_rsi_macd!F109&gt;0,SVC_stockstats!F109&gt;0),1,0)</f>
        <v>0</v>
      </c>
      <c r="H110">
        <f t="shared" si="3"/>
        <v>0</v>
      </c>
    </row>
    <row r="111" hidden="1" spans="1:8">
      <c r="A111" s="1" t="s">
        <v>121</v>
      </c>
      <c r="B111">
        <f>IF(AND(KNN!I110&gt;50,KNN_rsi_macd!C110&gt;50,KNN_stockstats!C110&gt;50),1,0)</f>
        <v>1</v>
      </c>
      <c r="C111">
        <f>IF(AND(KNN!L110&gt;0,KNN_rsi_macd!F110&gt;0,KNN_stockstats!F110&gt;0),1,0)</f>
        <v>0</v>
      </c>
      <c r="D111">
        <f t="shared" si="2"/>
        <v>1</v>
      </c>
      <c r="F111">
        <f>IF(AND(SVC!C110&gt;50,SVC_rsi_macd!C110&gt;50,SVC_stockstats!C110&gt;50),1,0)</f>
        <v>0</v>
      </c>
      <c r="G111">
        <f>IF(AND(SVC!F110&gt;0,SVC_rsi_macd!F110&gt;0,SVC_stockstats!F110&gt;0),1,0)</f>
        <v>0</v>
      </c>
      <c r="H111">
        <f t="shared" si="3"/>
        <v>0</v>
      </c>
    </row>
    <row r="112" hidden="1" spans="1:8">
      <c r="A112" s="1" t="s">
        <v>122</v>
      </c>
      <c r="B112">
        <f>IF(AND(KNN!I111&gt;50,KNN_rsi_macd!C111&gt;50,KNN_stockstats!C111&gt;50),1,0)</f>
        <v>0</v>
      </c>
      <c r="C112">
        <f>IF(AND(KNN!L111&gt;0,KNN_rsi_macd!F111&gt;0,KNN_stockstats!F111&gt;0),1,0)</f>
        <v>0</v>
      </c>
      <c r="D112">
        <f t="shared" si="2"/>
        <v>0</v>
      </c>
      <c r="F112">
        <f>IF(AND(SVC!C111&gt;50,SVC_rsi_macd!C111&gt;50,SVC_stockstats!C111&gt;50),1,0)</f>
        <v>1</v>
      </c>
      <c r="G112">
        <f>IF(AND(SVC!F111&gt;0,SVC_rsi_macd!F111&gt;0,SVC_stockstats!F111&gt;0),1,0)</f>
        <v>0</v>
      </c>
      <c r="H112">
        <f t="shared" si="3"/>
        <v>1</v>
      </c>
    </row>
    <row r="113" hidden="1" spans="1:8">
      <c r="A113" s="1" t="s">
        <v>123</v>
      </c>
      <c r="B113">
        <f>IF(AND(KNN!I112&gt;50,KNN_rsi_macd!C112&gt;50,KNN_stockstats!C112&gt;50),1,0)</f>
        <v>0</v>
      </c>
      <c r="C113">
        <f>IF(AND(KNN!L112&gt;0,KNN_rsi_macd!F112&gt;0,KNN_stockstats!F112&gt;0),1,0)</f>
        <v>0</v>
      </c>
      <c r="D113">
        <f t="shared" si="2"/>
        <v>0</v>
      </c>
      <c r="F113">
        <f>IF(AND(SVC!C112&gt;50,SVC_rsi_macd!C112&gt;50,SVC_stockstats!C112&gt;50),1,0)</f>
        <v>0</v>
      </c>
      <c r="G113">
        <f>IF(AND(SVC!F112&gt;0,SVC_rsi_macd!F112&gt;0,SVC_stockstats!F112&gt;0),1,0)</f>
        <v>0</v>
      </c>
      <c r="H113">
        <f t="shared" si="3"/>
        <v>0</v>
      </c>
    </row>
    <row r="114" hidden="1" spans="1:8">
      <c r="A114" s="1" t="s">
        <v>124</v>
      </c>
      <c r="B114">
        <f>IF(AND(KNN!I113&gt;50,KNN_rsi_macd!C113&gt;50,KNN_stockstats!C113&gt;50),1,0)</f>
        <v>0</v>
      </c>
      <c r="C114">
        <f>IF(AND(KNN!L113&gt;0,KNN_rsi_macd!F113&gt;0,KNN_stockstats!F113&gt;0),1,0)</f>
        <v>1</v>
      </c>
      <c r="D114">
        <f t="shared" si="2"/>
        <v>1</v>
      </c>
      <c r="F114">
        <f>IF(AND(SVC!C113&gt;50,SVC_rsi_macd!C113&gt;50,SVC_stockstats!C113&gt;50),1,0)</f>
        <v>0</v>
      </c>
      <c r="G114">
        <f>IF(AND(SVC!F113&gt;0,SVC_rsi_macd!F113&gt;0,SVC_stockstats!F113&gt;0),1,0)</f>
        <v>0</v>
      </c>
      <c r="H114">
        <f t="shared" si="3"/>
        <v>0</v>
      </c>
    </row>
    <row r="115" hidden="1" spans="1:8">
      <c r="A115" s="1" t="s">
        <v>125</v>
      </c>
      <c r="B115">
        <f>IF(AND(KNN!I114&gt;50,KNN_rsi_macd!C114&gt;50,KNN_stockstats!C114&gt;50),1,0)</f>
        <v>0</v>
      </c>
      <c r="C115">
        <f>IF(AND(KNN!L114&gt;0,KNN_rsi_macd!F114&gt;0,KNN_stockstats!F114&gt;0),1,0)</f>
        <v>0</v>
      </c>
      <c r="D115">
        <f t="shared" si="2"/>
        <v>0</v>
      </c>
      <c r="F115">
        <f>IF(AND(SVC!C114&gt;50,SVC_rsi_macd!C114&gt;50,SVC_stockstats!C114&gt;50),1,0)</f>
        <v>0</v>
      </c>
      <c r="G115">
        <f>IF(AND(SVC!F114&gt;0,SVC_rsi_macd!F114&gt;0,SVC_stockstats!F114&gt;0),1,0)</f>
        <v>1</v>
      </c>
      <c r="H115">
        <f t="shared" si="3"/>
        <v>1</v>
      </c>
    </row>
    <row r="116" hidden="1" spans="1:8">
      <c r="A116" s="1" t="s">
        <v>126</v>
      </c>
      <c r="B116">
        <f>IF(AND(KNN!I115&gt;50,KNN_rsi_macd!C115&gt;50,KNN_stockstats!C115&gt;50),1,0)</f>
        <v>0</v>
      </c>
      <c r="C116">
        <f>IF(AND(KNN!L115&gt;0,KNN_rsi_macd!F115&gt;0,KNN_stockstats!F115&gt;0),1,0)</f>
        <v>0</v>
      </c>
      <c r="D116">
        <f t="shared" si="2"/>
        <v>0</v>
      </c>
      <c r="F116">
        <f>IF(AND(SVC!C115&gt;50,SVC_rsi_macd!C115&gt;50,SVC_stockstats!C115&gt;50),1,0)</f>
        <v>0</v>
      </c>
      <c r="G116">
        <f>IF(AND(SVC!F115&gt;0,SVC_rsi_macd!F115&gt;0,SVC_stockstats!F115&gt;0),1,0)</f>
        <v>0</v>
      </c>
      <c r="H116">
        <f t="shared" si="3"/>
        <v>0</v>
      </c>
    </row>
    <row r="117" hidden="1" spans="1:8">
      <c r="A117" s="1" t="s">
        <v>127</v>
      </c>
      <c r="B117">
        <f>IF(AND(KNN!I116&gt;50,KNN_rsi_macd!C116&gt;50,KNN_stockstats!C116&gt;50),1,0)</f>
        <v>0</v>
      </c>
      <c r="C117">
        <f>IF(AND(KNN!L116&gt;0,KNN_rsi_macd!F116&gt;0,KNN_stockstats!F116&gt;0),1,0)</f>
        <v>0</v>
      </c>
      <c r="D117">
        <f t="shared" si="2"/>
        <v>0</v>
      </c>
      <c r="F117">
        <f>IF(AND(SVC!C116&gt;50,SVC_rsi_macd!C116&gt;50,SVC_stockstats!C116&gt;50),1,0)</f>
        <v>0</v>
      </c>
      <c r="G117">
        <f>IF(AND(SVC!F116&gt;0,SVC_rsi_macd!F116&gt;0,SVC_stockstats!F116&gt;0),1,0)</f>
        <v>0</v>
      </c>
      <c r="H117">
        <f t="shared" si="3"/>
        <v>0</v>
      </c>
    </row>
    <row r="118" hidden="1" spans="1:8">
      <c r="A118" s="1" t="s">
        <v>128</v>
      </c>
      <c r="B118">
        <f>IF(AND(KNN!I117&gt;50,KNN_rsi_macd!C117&gt;50,KNN_stockstats!C117&gt;50),1,0)</f>
        <v>1</v>
      </c>
      <c r="C118">
        <f>IF(AND(KNN!L117&gt;0,KNN_rsi_macd!F117&gt;0,KNN_stockstats!F117&gt;0),1,0)</f>
        <v>0</v>
      </c>
      <c r="D118">
        <f t="shared" si="2"/>
        <v>1</v>
      </c>
      <c r="F118">
        <f>IF(AND(SVC!C117&gt;50,SVC_rsi_macd!C117&gt;50,SVC_stockstats!C117&gt;50),1,0)</f>
        <v>0</v>
      </c>
      <c r="G118">
        <f>IF(AND(SVC!F117&gt;0,SVC_rsi_macd!F117&gt;0,SVC_stockstats!F117&gt;0),1,0)</f>
        <v>0</v>
      </c>
      <c r="H118">
        <f t="shared" si="3"/>
        <v>0</v>
      </c>
    </row>
    <row r="119" hidden="1" spans="1:8">
      <c r="A119" s="1" t="s">
        <v>129</v>
      </c>
      <c r="B119">
        <f>IF(AND(KNN!I118&gt;50,KNN_rsi_macd!C118&gt;50,KNN_stockstats!C118&gt;50),1,0)</f>
        <v>0</v>
      </c>
      <c r="C119">
        <f>IF(AND(KNN!L118&gt;0,KNN_rsi_macd!F118&gt;0,KNN_stockstats!F118&gt;0),1,0)</f>
        <v>1</v>
      </c>
      <c r="D119">
        <f t="shared" si="2"/>
        <v>1</v>
      </c>
      <c r="F119">
        <f>IF(AND(SVC!C118&gt;50,SVC_rsi_macd!C118&gt;50,SVC_stockstats!C118&gt;50),1,0)</f>
        <v>0</v>
      </c>
      <c r="G119">
        <f>IF(AND(SVC!F118&gt;0,SVC_rsi_macd!F118&gt;0,SVC_stockstats!F118&gt;0),1,0)</f>
        <v>1</v>
      </c>
      <c r="H119">
        <f t="shared" si="3"/>
        <v>1</v>
      </c>
    </row>
    <row r="120" hidden="1" spans="1:8">
      <c r="A120" s="1" t="s">
        <v>130</v>
      </c>
      <c r="B120">
        <f>IF(AND(KNN!I119&gt;50,KNN_rsi_macd!C119&gt;50,KNN_stockstats!C119&gt;50),1,0)</f>
        <v>0</v>
      </c>
      <c r="C120">
        <f>IF(AND(KNN!L119&gt;0,KNN_rsi_macd!F119&gt;0,KNN_stockstats!F119&gt;0),1,0)</f>
        <v>0</v>
      </c>
      <c r="D120">
        <f t="shared" si="2"/>
        <v>0</v>
      </c>
      <c r="F120">
        <f>IF(AND(SVC!C119&gt;50,SVC_rsi_macd!C119&gt;50,SVC_stockstats!C119&gt;50),1,0)</f>
        <v>1</v>
      </c>
      <c r="G120">
        <f>IF(AND(SVC!F119&gt;0,SVC_rsi_macd!F119&gt;0,SVC_stockstats!F119&gt;0),1,0)</f>
        <v>0</v>
      </c>
      <c r="H120">
        <f t="shared" si="3"/>
        <v>1</v>
      </c>
    </row>
    <row r="121" hidden="1" spans="1:8">
      <c r="A121" s="1" t="s">
        <v>131</v>
      </c>
      <c r="B121">
        <f>IF(AND(KNN!I120&gt;50,KNN_rsi_macd!C120&gt;50,KNN_stockstats!C120&gt;50),1,0)</f>
        <v>0</v>
      </c>
      <c r="C121">
        <f>IF(AND(KNN!L120&gt;0,KNN_rsi_macd!F120&gt;0,KNN_stockstats!F120&gt;0),1,0)</f>
        <v>1</v>
      </c>
      <c r="D121">
        <f t="shared" si="2"/>
        <v>1</v>
      </c>
      <c r="F121">
        <f>IF(AND(SVC!C120&gt;50,SVC_rsi_macd!C120&gt;50,SVC_stockstats!C120&gt;50),1,0)</f>
        <v>1</v>
      </c>
      <c r="G121">
        <f>IF(AND(SVC!F120&gt;0,SVC_rsi_macd!F120&gt;0,SVC_stockstats!F120&gt;0),1,0)</f>
        <v>1</v>
      </c>
      <c r="H121">
        <f t="shared" si="3"/>
        <v>2</v>
      </c>
    </row>
    <row r="122" hidden="1" spans="1:8">
      <c r="A122" s="1" t="s">
        <v>132</v>
      </c>
      <c r="B122">
        <f>IF(AND(KNN!I121&gt;50,KNN_rsi_macd!C121&gt;50,KNN_stockstats!C121&gt;50),1,0)</f>
        <v>0</v>
      </c>
      <c r="C122">
        <f>IF(AND(KNN!L121&gt;0,KNN_rsi_macd!F121&gt;0,KNN_stockstats!F121&gt;0),1,0)</f>
        <v>0</v>
      </c>
      <c r="D122">
        <f t="shared" si="2"/>
        <v>0</v>
      </c>
      <c r="F122">
        <f>IF(AND(SVC!C121&gt;50,SVC_rsi_macd!C121&gt;50,SVC_stockstats!C121&gt;50),1,0)</f>
        <v>0</v>
      </c>
      <c r="G122">
        <f>IF(AND(SVC!F121&gt;0,SVC_rsi_macd!F121&gt;0,SVC_stockstats!F121&gt;0),1,0)</f>
        <v>0</v>
      </c>
      <c r="H122">
        <f t="shared" si="3"/>
        <v>0</v>
      </c>
    </row>
    <row r="123" hidden="1" spans="1:8">
      <c r="A123" s="1" t="s">
        <v>133</v>
      </c>
      <c r="B123">
        <f>IF(AND(KNN!I122&gt;50,KNN_rsi_macd!C122&gt;50,KNN_stockstats!C122&gt;50),1,0)</f>
        <v>0</v>
      </c>
      <c r="C123">
        <f>IF(AND(KNN!L122&gt;0,KNN_rsi_macd!F122&gt;0,KNN_stockstats!F122&gt;0),1,0)</f>
        <v>0</v>
      </c>
      <c r="D123">
        <f t="shared" si="2"/>
        <v>0</v>
      </c>
      <c r="F123">
        <f>IF(AND(SVC!C122&gt;50,SVC_rsi_macd!C122&gt;50,SVC_stockstats!C122&gt;50),1,0)</f>
        <v>1</v>
      </c>
      <c r="G123">
        <f>IF(AND(SVC!F122&gt;0,SVC_rsi_macd!F122&gt;0,SVC_stockstats!F122&gt;0),1,0)</f>
        <v>0</v>
      </c>
      <c r="H123">
        <f t="shared" si="3"/>
        <v>1</v>
      </c>
    </row>
    <row r="124" hidden="1" spans="1:8">
      <c r="A124" s="1" t="s">
        <v>134</v>
      </c>
      <c r="B124">
        <f>IF(AND(KNN!I123&gt;50,KNN_rsi_macd!C123&gt;50,KNN_stockstats!C123&gt;50),1,0)</f>
        <v>0</v>
      </c>
      <c r="C124">
        <f>IF(AND(KNN!L123&gt;0,KNN_rsi_macd!F123&gt;0,KNN_stockstats!F123&gt;0),1,0)</f>
        <v>0</v>
      </c>
      <c r="D124">
        <f t="shared" si="2"/>
        <v>0</v>
      </c>
      <c r="F124">
        <f>IF(AND(SVC!C123&gt;50,SVC_rsi_macd!C123&gt;50,SVC_stockstats!C123&gt;50),1,0)</f>
        <v>1</v>
      </c>
      <c r="G124">
        <f>IF(AND(SVC!F123&gt;0,SVC_rsi_macd!F123&gt;0,SVC_stockstats!F123&gt;0),1,0)</f>
        <v>0</v>
      </c>
      <c r="H124">
        <f t="shared" si="3"/>
        <v>1</v>
      </c>
    </row>
    <row r="125" hidden="1" spans="1:8">
      <c r="A125" s="1" t="s">
        <v>135</v>
      </c>
      <c r="B125">
        <f>IF(AND(KNN!I124&gt;50,KNN_rsi_macd!C124&gt;50,KNN_stockstats!C124&gt;50),1,0)</f>
        <v>0</v>
      </c>
      <c r="C125">
        <f>IF(AND(KNN!L124&gt;0,KNN_rsi_macd!F124&gt;0,KNN_stockstats!F124&gt;0),1,0)</f>
        <v>0</v>
      </c>
      <c r="D125">
        <f t="shared" si="2"/>
        <v>0</v>
      </c>
      <c r="F125">
        <f>IF(AND(SVC!C124&gt;50,SVC_rsi_macd!C124&gt;50,SVC_stockstats!C124&gt;50),1,0)</f>
        <v>1</v>
      </c>
      <c r="G125">
        <f>IF(AND(SVC!F124&gt;0,SVC_rsi_macd!F124&gt;0,SVC_stockstats!F124&gt;0),1,0)</f>
        <v>0</v>
      </c>
      <c r="H125">
        <f t="shared" si="3"/>
        <v>1</v>
      </c>
    </row>
    <row r="126" hidden="1" spans="1:8">
      <c r="A126" s="1" t="s">
        <v>136</v>
      </c>
      <c r="B126">
        <f>IF(AND(KNN!I125&gt;50,KNN_rsi_macd!C125&gt;50,KNN_stockstats!C125&gt;50),1,0)</f>
        <v>1</v>
      </c>
      <c r="C126">
        <f>IF(AND(KNN!L125&gt;0,KNN_rsi_macd!F125&gt;0,KNN_stockstats!F125&gt;0),1,0)</f>
        <v>0</v>
      </c>
      <c r="D126">
        <f t="shared" si="2"/>
        <v>1</v>
      </c>
      <c r="F126">
        <f>IF(AND(SVC!C125&gt;50,SVC_rsi_macd!C125&gt;50,SVC_stockstats!C125&gt;50),1,0)</f>
        <v>1</v>
      </c>
      <c r="G126">
        <f>IF(AND(SVC!F125&gt;0,SVC_rsi_macd!F125&gt;0,SVC_stockstats!F125&gt;0),1,0)</f>
        <v>1</v>
      </c>
      <c r="H126">
        <f t="shared" si="3"/>
        <v>2</v>
      </c>
    </row>
    <row r="127" hidden="1" spans="1:8">
      <c r="A127" s="1" t="s">
        <v>137</v>
      </c>
      <c r="B127">
        <f>IF(AND(KNN!I126&gt;50,KNN_rsi_macd!C126&gt;50,KNN_stockstats!C126&gt;50),1,0)</f>
        <v>0</v>
      </c>
      <c r="C127">
        <f>IF(AND(KNN!L126&gt;0,KNN_rsi_macd!F126&gt;0,KNN_stockstats!F126&gt;0),1,0)</f>
        <v>1</v>
      </c>
      <c r="D127">
        <f t="shared" si="2"/>
        <v>1</v>
      </c>
      <c r="F127">
        <f>IF(AND(SVC!C126&gt;50,SVC_rsi_macd!C126&gt;50,SVC_stockstats!C126&gt;50),1,0)</f>
        <v>0</v>
      </c>
      <c r="G127">
        <f>IF(AND(SVC!F126&gt;0,SVC_rsi_macd!F126&gt;0,SVC_stockstats!F126&gt;0),1,0)</f>
        <v>1</v>
      </c>
      <c r="H127">
        <f t="shared" si="3"/>
        <v>1</v>
      </c>
    </row>
    <row r="128" hidden="1" spans="1:8">
      <c r="A128" s="1" t="s">
        <v>138</v>
      </c>
      <c r="B128">
        <f>IF(AND(KNN!I127&gt;50,KNN_rsi_macd!C127&gt;50,KNN_stockstats!C127&gt;50),1,0)</f>
        <v>0</v>
      </c>
      <c r="C128">
        <f>IF(AND(KNN!L127&gt;0,KNN_rsi_macd!F127&gt;0,KNN_stockstats!F127&gt;0),1,0)</f>
        <v>0</v>
      </c>
      <c r="D128">
        <f t="shared" si="2"/>
        <v>0</v>
      </c>
      <c r="F128">
        <f>IF(AND(SVC!C127&gt;50,SVC_rsi_macd!C127&gt;50,SVC_stockstats!C127&gt;50),1,0)</f>
        <v>0</v>
      </c>
      <c r="G128">
        <f>IF(AND(SVC!F127&gt;0,SVC_rsi_macd!F127&gt;0,SVC_stockstats!F127&gt;0),1,0)</f>
        <v>1</v>
      </c>
      <c r="H128">
        <f t="shared" si="3"/>
        <v>1</v>
      </c>
    </row>
    <row r="129" hidden="1" spans="1:8">
      <c r="A129" s="1" t="s">
        <v>139</v>
      </c>
      <c r="B129">
        <f>IF(AND(KNN!I128&gt;50,KNN_rsi_macd!C128&gt;50,KNN_stockstats!C128&gt;50),1,0)</f>
        <v>0</v>
      </c>
      <c r="C129">
        <f>IF(AND(KNN!L128&gt;0,KNN_rsi_macd!F128&gt;0,KNN_stockstats!F128&gt;0),1,0)</f>
        <v>0</v>
      </c>
      <c r="D129">
        <f t="shared" si="2"/>
        <v>0</v>
      </c>
      <c r="F129">
        <f>IF(AND(SVC!C128&gt;50,SVC_rsi_macd!C128&gt;50,SVC_stockstats!C128&gt;50),1,0)</f>
        <v>0</v>
      </c>
      <c r="G129">
        <f>IF(AND(SVC!F128&gt;0,SVC_rsi_macd!F128&gt;0,SVC_stockstats!F128&gt;0),1,0)</f>
        <v>0</v>
      </c>
      <c r="H129">
        <f t="shared" si="3"/>
        <v>0</v>
      </c>
    </row>
    <row r="130" hidden="1" spans="1:8">
      <c r="A130" s="1" t="s">
        <v>140</v>
      </c>
      <c r="B130">
        <f>IF(AND(KNN!I129&gt;50,KNN_rsi_macd!C129&gt;50,KNN_stockstats!C129&gt;50),1,0)</f>
        <v>0</v>
      </c>
      <c r="C130">
        <f>IF(AND(KNN!L129&gt;0,KNN_rsi_macd!F129&gt;0,KNN_stockstats!F129&gt;0),1,0)</f>
        <v>0</v>
      </c>
      <c r="D130">
        <f t="shared" si="2"/>
        <v>0</v>
      </c>
      <c r="F130">
        <f>IF(AND(SVC!C129&gt;50,SVC_rsi_macd!C129&gt;50,SVC_stockstats!C129&gt;50),1,0)</f>
        <v>0</v>
      </c>
      <c r="G130">
        <f>IF(AND(SVC!F129&gt;0,SVC_rsi_macd!F129&gt;0,SVC_stockstats!F129&gt;0),1,0)</f>
        <v>0</v>
      </c>
      <c r="H130">
        <f t="shared" si="3"/>
        <v>0</v>
      </c>
    </row>
    <row r="131" hidden="1" spans="1:8">
      <c r="A131" s="1" t="s">
        <v>141</v>
      </c>
      <c r="B131">
        <f>IF(AND(KNN!I130&gt;50,KNN_rsi_macd!C130&gt;50,KNN_stockstats!C130&gt;50),1,0)</f>
        <v>0</v>
      </c>
      <c r="C131">
        <f>IF(AND(KNN!L130&gt;0,KNN_rsi_macd!F130&gt;0,KNN_stockstats!F130&gt;0),1,0)</f>
        <v>0</v>
      </c>
      <c r="D131">
        <f t="shared" si="2"/>
        <v>0</v>
      </c>
      <c r="F131">
        <f>IF(AND(SVC!C130&gt;50,SVC_rsi_macd!C130&gt;50,SVC_stockstats!C130&gt;50),1,0)</f>
        <v>0</v>
      </c>
      <c r="G131">
        <f>IF(AND(SVC!F130&gt;0,SVC_rsi_macd!F130&gt;0,SVC_stockstats!F130&gt;0),1,0)</f>
        <v>0</v>
      </c>
      <c r="H131">
        <f t="shared" si="3"/>
        <v>0</v>
      </c>
    </row>
    <row r="132" hidden="1" spans="1:8">
      <c r="A132" s="1" t="s">
        <v>142</v>
      </c>
      <c r="B132">
        <f>IF(AND(KNN!I131&gt;50,KNN_rsi_macd!C131&gt;50,KNN_stockstats!C131&gt;50),1,0)</f>
        <v>0</v>
      </c>
      <c r="C132">
        <f>IF(AND(KNN!L131&gt;0,KNN_rsi_macd!F131&gt;0,KNN_stockstats!F131&gt;0),1,0)</f>
        <v>0</v>
      </c>
      <c r="D132">
        <f t="shared" ref="D132:D195" si="4">SUM(B132:C132)</f>
        <v>0</v>
      </c>
      <c r="F132">
        <f>IF(AND(SVC!C131&gt;50,SVC_rsi_macd!C131&gt;50,SVC_stockstats!C131&gt;50),1,0)</f>
        <v>0</v>
      </c>
      <c r="G132">
        <f>IF(AND(SVC!F131&gt;0,SVC_rsi_macd!F131&gt;0,SVC_stockstats!F131&gt;0),1,0)</f>
        <v>0</v>
      </c>
      <c r="H132">
        <f t="shared" ref="H132:H195" si="5">SUM(F132:G132)</f>
        <v>0</v>
      </c>
    </row>
    <row r="133" hidden="1" spans="1:8">
      <c r="A133" s="1" t="s">
        <v>143</v>
      </c>
      <c r="B133">
        <f>IF(AND(KNN!I132&gt;50,KNN_rsi_macd!C132&gt;50,KNN_stockstats!C132&gt;50),1,0)</f>
        <v>0</v>
      </c>
      <c r="C133">
        <f>IF(AND(KNN!L132&gt;0,KNN_rsi_macd!F132&gt;0,KNN_stockstats!F132&gt;0),1,0)</f>
        <v>0</v>
      </c>
      <c r="D133">
        <f t="shared" si="4"/>
        <v>0</v>
      </c>
      <c r="F133">
        <f>IF(AND(SVC!C132&gt;50,SVC_rsi_macd!C132&gt;50,SVC_stockstats!C132&gt;50),1,0)</f>
        <v>0</v>
      </c>
      <c r="G133">
        <f>IF(AND(SVC!F132&gt;0,SVC_rsi_macd!F132&gt;0,SVC_stockstats!F132&gt;0),1,0)</f>
        <v>0</v>
      </c>
      <c r="H133">
        <f t="shared" si="5"/>
        <v>0</v>
      </c>
    </row>
    <row r="134" hidden="1" spans="1:8">
      <c r="A134" s="1" t="s">
        <v>144</v>
      </c>
      <c r="B134">
        <f>IF(AND(KNN!I133&gt;50,KNN_rsi_macd!C133&gt;50,KNN_stockstats!C133&gt;50),1,0)</f>
        <v>0</v>
      </c>
      <c r="C134">
        <f>IF(AND(KNN!L133&gt;0,KNN_rsi_macd!F133&gt;0,KNN_stockstats!F133&gt;0),1,0)</f>
        <v>1</v>
      </c>
      <c r="D134">
        <f t="shared" si="4"/>
        <v>1</v>
      </c>
      <c r="F134">
        <f>IF(AND(SVC!C133&gt;50,SVC_rsi_macd!C133&gt;50,SVC_stockstats!C133&gt;50),1,0)</f>
        <v>0</v>
      </c>
      <c r="G134">
        <f>IF(AND(SVC!F133&gt;0,SVC_rsi_macd!F133&gt;0,SVC_stockstats!F133&gt;0),1,0)</f>
        <v>0</v>
      </c>
      <c r="H134">
        <f t="shared" si="5"/>
        <v>0</v>
      </c>
    </row>
    <row r="135" hidden="1" spans="1:8">
      <c r="A135" s="1" t="s">
        <v>145</v>
      </c>
      <c r="B135">
        <f>IF(AND(KNN!I134&gt;50,KNN_rsi_macd!C134&gt;50,KNN_stockstats!C134&gt;50),1,0)</f>
        <v>0</v>
      </c>
      <c r="C135">
        <f>IF(AND(KNN!L134&gt;0,KNN_rsi_macd!F134&gt;0,KNN_stockstats!F134&gt;0),1,0)</f>
        <v>0</v>
      </c>
      <c r="D135">
        <f t="shared" si="4"/>
        <v>0</v>
      </c>
      <c r="F135">
        <f>IF(AND(SVC!C134&gt;50,SVC_rsi_macd!C134&gt;50,SVC_stockstats!C134&gt;50),1,0)</f>
        <v>0</v>
      </c>
      <c r="G135">
        <f>IF(AND(SVC!F134&gt;0,SVC_rsi_macd!F134&gt;0,SVC_stockstats!F134&gt;0),1,0)</f>
        <v>0</v>
      </c>
      <c r="H135">
        <f t="shared" si="5"/>
        <v>0</v>
      </c>
    </row>
    <row r="136" spans="1:8">
      <c r="A136" s="1" t="s">
        <v>146</v>
      </c>
      <c r="B136">
        <f>IF(AND(KNN!I135&gt;50,KNN_rsi_macd!C135&gt;50,KNN_stockstats!C135&gt;50),1,0)</f>
        <v>1</v>
      </c>
      <c r="C136">
        <f>IF(AND(KNN!L135&gt;0,KNN_rsi_macd!F135&gt;0,KNN_stockstats!F135&gt;0),1,0)</f>
        <v>1</v>
      </c>
      <c r="D136">
        <f t="shared" si="4"/>
        <v>2</v>
      </c>
      <c r="F136">
        <f>IF(AND(SVC!C135&gt;50,SVC_rsi_macd!C135&gt;50,SVC_stockstats!C135&gt;50),1,0)</f>
        <v>1</v>
      </c>
      <c r="G136">
        <f>IF(AND(SVC!F135&gt;0,SVC_rsi_macd!F135&gt;0,SVC_stockstats!F135&gt;0),1,0)</f>
        <v>1</v>
      </c>
      <c r="H136">
        <f t="shared" si="5"/>
        <v>2</v>
      </c>
    </row>
    <row r="137" hidden="1" spans="1:8">
      <c r="A137" s="1" t="s">
        <v>147</v>
      </c>
      <c r="B137">
        <f>IF(AND(KNN!I136&gt;50,KNN_rsi_macd!C136&gt;50,KNN_stockstats!C136&gt;50),1,0)</f>
        <v>0</v>
      </c>
      <c r="C137">
        <f>IF(AND(KNN!L136&gt;0,KNN_rsi_macd!F136&gt;0,KNN_stockstats!F136&gt;0),1,0)</f>
        <v>0</v>
      </c>
      <c r="D137">
        <f t="shared" si="4"/>
        <v>0</v>
      </c>
      <c r="F137">
        <f>IF(AND(SVC!C136&gt;50,SVC_rsi_macd!C136&gt;50,SVC_stockstats!C136&gt;50),1,0)</f>
        <v>0</v>
      </c>
      <c r="G137">
        <f>IF(AND(SVC!F136&gt;0,SVC_rsi_macd!F136&gt;0,SVC_stockstats!F136&gt;0),1,0)</f>
        <v>0</v>
      </c>
      <c r="H137">
        <f t="shared" si="5"/>
        <v>0</v>
      </c>
    </row>
    <row r="138" hidden="1" spans="1:8">
      <c r="A138" s="1" t="s">
        <v>148</v>
      </c>
      <c r="B138">
        <f>IF(AND(KNN!I137&gt;50,KNN_rsi_macd!C137&gt;50,KNN_stockstats!C137&gt;50),1,0)</f>
        <v>0</v>
      </c>
      <c r="C138">
        <f>IF(AND(KNN!L137&gt;0,KNN_rsi_macd!F137&gt;0,KNN_stockstats!F137&gt;0),1,0)</f>
        <v>0</v>
      </c>
      <c r="D138">
        <f t="shared" si="4"/>
        <v>0</v>
      </c>
      <c r="F138">
        <f>IF(AND(SVC!C137&gt;50,SVC_rsi_macd!C137&gt;50,SVC_stockstats!C137&gt;50),1,0)</f>
        <v>0</v>
      </c>
      <c r="G138">
        <f>IF(AND(SVC!F137&gt;0,SVC_rsi_macd!F137&gt;0,SVC_stockstats!F137&gt;0),1,0)</f>
        <v>0</v>
      </c>
      <c r="H138">
        <f t="shared" si="5"/>
        <v>0</v>
      </c>
    </row>
    <row r="139" hidden="1" spans="1:8">
      <c r="A139" s="1" t="s">
        <v>149</v>
      </c>
      <c r="B139">
        <f>IF(AND(KNN!I138&gt;50,KNN_rsi_macd!C138&gt;50,KNN_stockstats!C138&gt;50),1,0)</f>
        <v>0</v>
      </c>
      <c r="C139">
        <f>IF(AND(KNN!L138&gt;0,KNN_rsi_macd!F138&gt;0,KNN_stockstats!F138&gt;0),1,0)</f>
        <v>0</v>
      </c>
      <c r="D139">
        <f t="shared" si="4"/>
        <v>0</v>
      </c>
      <c r="F139">
        <f>IF(AND(SVC!C138&gt;50,SVC_rsi_macd!C138&gt;50,SVC_stockstats!C138&gt;50),1,0)</f>
        <v>0</v>
      </c>
      <c r="G139">
        <f>IF(AND(SVC!F138&gt;0,SVC_rsi_macd!F138&gt;0,SVC_stockstats!F138&gt;0),1,0)</f>
        <v>1</v>
      </c>
      <c r="H139">
        <f t="shared" si="5"/>
        <v>1</v>
      </c>
    </row>
    <row r="140" hidden="1" spans="1:8">
      <c r="A140" s="1" t="s">
        <v>150</v>
      </c>
      <c r="B140">
        <f>IF(AND(KNN!I139&gt;50,KNN_rsi_macd!C139&gt;50,KNN_stockstats!C139&gt;50),1,0)</f>
        <v>0</v>
      </c>
      <c r="C140">
        <f>IF(AND(KNN!L139&gt;0,KNN_rsi_macd!F139&gt;0,KNN_stockstats!F139&gt;0),1,0)</f>
        <v>0</v>
      </c>
      <c r="D140">
        <f t="shared" si="4"/>
        <v>0</v>
      </c>
      <c r="F140">
        <f>IF(AND(SVC!C139&gt;50,SVC_rsi_macd!C139&gt;50,SVC_stockstats!C139&gt;50),1,0)</f>
        <v>1</v>
      </c>
      <c r="G140">
        <f>IF(AND(SVC!F139&gt;0,SVC_rsi_macd!F139&gt;0,SVC_stockstats!F139&gt;0),1,0)</f>
        <v>0</v>
      </c>
      <c r="H140">
        <f t="shared" si="5"/>
        <v>1</v>
      </c>
    </row>
    <row r="141" hidden="1" spans="1:8">
      <c r="A141" s="1" t="s">
        <v>151</v>
      </c>
      <c r="B141">
        <f>IF(AND(KNN!I140&gt;50,KNN_rsi_macd!C140&gt;50,KNN_stockstats!C140&gt;50),1,0)</f>
        <v>0</v>
      </c>
      <c r="C141">
        <f>IF(AND(KNN!L140&gt;0,KNN_rsi_macd!F140&gt;0,KNN_stockstats!F140&gt;0),1,0)</f>
        <v>0</v>
      </c>
      <c r="D141">
        <f t="shared" si="4"/>
        <v>0</v>
      </c>
      <c r="F141">
        <f>IF(AND(SVC!C140&gt;50,SVC_rsi_macd!C140&gt;50,SVC_stockstats!C140&gt;50),1,0)</f>
        <v>0</v>
      </c>
      <c r="G141">
        <f>IF(AND(SVC!F140&gt;0,SVC_rsi_macd!F140&gt;0,SVC_stockstats!F140&gt;0),1,0)</f>
        <v>0</v>
      </c>
      <c r="H141">
        <f t="shared" si="5"/>
        <v>0</v>
      </c>
    </row>
    <row r="142" hidden="1" spans="1:8">
      <c r="A142" s="1" t="s">
        <v>152</v>
      </c>
      <c r="B142">
        <f>IF(AND(KNN!I141&gt;50,KNN_rsi_macd!C141&gt;50,KNN_stockstats!C141&gt;50),1,0)</f>
        <v>1</v>
      </c>
      <c r="C142">
        <f>IF(AND(KNN!L141&gt;0,KNN_rsi_macd!F141&gt;0,KNN_stockstats!F141&gt;0),1,0)</f>
        <v>0</v>
      </c>
      <c r="D142">
        <f t="shared" si="4"/>
        <v>1</v>
      </c>
      <c r="F142">
        <f>IF(AND(SVC!C141&gt;50,SVC_rsi_macd!C141&gt;50,SVC_stockstats!C141&gt;50),1,0)</f>
        <v>0</v>
      </c>
      <c r="G142">
        <f>IF(AND(SVC!F141&gt;0,SVC_rsi_macd!F141&gt;0,SVC_stockstats!F141&gt;0),1,0)</f>
        <v>0</v>
      </c>
      <c r="H142">
        <f t="shared" si="5"/>
        <v>0</v>
      </c>
    </row>
    <row r="143" hidden="1" spans="1:8">
      <c r="A143" s="1" t="s">
        <v>153</v>
      </c>
      <c r="B143">
        <f>IF(AND(KNN!I142&gt;50,KNN_rsi_macd!C142&gt;50,KNN_stockstats!C142&gt;50),1,0)</f>
        <v>0</v>
      </c>
      <c r="C143">
        <f>IF(AND(KNN!L142&gt;0,KNN_rsi_macd!F142&gt;0,KNN_stockstats!F142&gt;0),1,0)</f>
        <v>0</v>
      </c>
      <c r="D143">
        <f t="shared" si="4"/>
        <v>0</v>
      </c>
      <c r="F143">
        <f>IF(AND(SVC!C142&gt;50,SVC_rsi_macd!C142&gt;50,SVC_stockstats!C142&gt;50),1,0)</f>
        <v>0</v>
      </c>
      <c r="G143">
        <f>IF(AND(SVC!F142&gt;0,SVC_rsi_macd!F142&gt;0,SVC_stockstats!F142&gt;0),1,0)</f>
        <v>0</v>
      </c>
      <c r="H143">
        <f t="shared" si="5"/>
        <v>0</v>
      </c>
    </row>
    <row r="144" hidden="1" spans="1:8">
      <c r="A144" s="1" t="s">
        <v>154</v>
      </c>
      <c r="B144">
        <f>IF(AND(KNN!I143&gt;50,KNN_rsi_macd!C143&gt;50,KNN_stockstats!C143&gt;50),1,0)</f>
        <v>0</v>
      </c>
      <c r="C144">
        <f>IF(AND(KNN!L143&gt;0,KNN_rsi_macd!F143&gt;0,KNN_stockstats!F143&gt;0),1,0)</f>
        <v>1</v>
      </c>
      <c r="D144">
        <f t="shared" si="4"/>
        <v>1</v>
      </c>
      <c r="F144">
        <f>IF(AND(SVC!C143&gt;50,SVC_rsi_macd!C143&gt;50,SVC_stockstats!C143&gt;50),1,0)</f>
        <v>0</v>
      </c>
      <c r="G144">
        <f>IF(AND(SVC!F143&gt;0,SVC_rsi_macd!F143&gt;0,SVC_stockstats!F143&gt;0),1,0)</f>
        <v>1</v>
      </c>
      <c r="H144">
        <f t="shared" si="5"/>
        <v>1</v>
      </c>
    </row>
    <row r="145" hidden="1" spans="1:8">
      <c r="A145" s="1" t="s">
        <v>155</v>
      </c>
      <c r="B145">
        <f>IF(AND(KNN!I144&gt;50,KNN_rsi_macd!C144&gt;50,KNN_stockstats!C144&gt;50),1,0)</f>
        <v>0</v>
      </c>
      <c r="C145">
        <f>IF(AND(KNN!L144&gt;0,KNN_rsi_macd!F144&gt;0,KNN_stockstats!F144&gt;0),1,0)</f>
        <v>0</v>
      </c>
      <c r="D145">
        <f t="shared" si="4"/>
        <v>0</v>
      </c>
      <c r="F145">
        <f>IF(AND(SVC!C144&gt;50,SVC_rsi_macd!C144&gt;50,SVC_stockstats!C144&gt;50),1,0)</f>
        <v>0</v>
      </c>
      <c r="G145">
        <f>IF(AND(SVC!F144&gt;0,SVC_rsi_macd!F144&gt;0,SVC_stockstats!F144&gt;0),1,0)</f>
        <v>0</v>
      </c>
      <c r="H145">
        <f t="shared" si="5"/>
        <v>0</v>
      </c>
    </row>
    <row r="146" hidden="1" spans="1:8">
      <c r="A146" s="1" t="s">
        <v>156</v>
      </c>
      <c r="B146">
        <f>IF(AND(KNN!I145&gt;50,KNN_rsi_macd!C145&gt;50,KNN_stockstats!C145&gt;50),1,0)</f>
        <v>0</v>
      </c>
      <c r="C146">
        <f>IF(AND(KNN!L145&gt;0,KNN_rsi_macd!F145&gt;0,KNN_stockstats!F145&gt;0),1,0)</f>
        <v>0</v>
      </c>
      <c r="D146">
        <f t="shared" si="4"/>
        <v>0</v>
      </c>
      <c r="F146">
        <f>IF(AND(SVC!C145&gt;50,SVC_rsi_macd!C145&gt;50,SVC_stockstats!C145&gt;50),1,0)</f>
        <v>0</v>
      </c>
      <c r="G146">
        <f>IF(AND(SVC!F145&gt;0,SVC_rsi_macd!F145&gt;0,SVC_stockstats!F145&gt;0),1,0)</f>
        <v>0</v>
      </c>
      <c r="H146">
        <f t="shared" si="5"/>
        <v>0</v>
      </c>
    </row>
    <row r="147" hidden="1" spans="1:8">
      <c r="A147" s="1" t="s">
        <v>157</v>
      </c>
      <c r="B147">
        <f>IF(AND(KNN!I146&gt;50,KNN_rsi_macd!C146&gt;50,KNN_stockstats!C146&gt;50),1,0)</f>
        <v>0</v>
      </c>
      <c r="C147">
        <f>IF(AND(KNN!L146&gt;0,KNN_rsi_macd!F146&gt;0,KNN_stockstats!F146&gt;0),1,0)</f>
        <v>0</v>
      </c>
      <c r="D147">
        <f t="shared" si="4"/>
        <v>0</v>
      </c>
      <c r="F147">
        <f>IF(AND(SVC!C146&gt;50,SVC_rsi_macd!C146&gt;50,SVC_stockstats!C146&gt;50),1,0)</f>
        <v>0</v>
      </c>
      <c r="G147">
        <f>IF(AND(SVC!F146&gt;0,SVC_rsi_macd!F146&gt;0,SVC_stockstats!F146&gt;0),1,0)</f>
        <v>0</v>
      </c>
      <c r="H147">
        <f t="shared" si="5"/>
        <v>0</v>
      </c>
    </row>
    <row r="148" hidden="1" spans="1:8">
      <c r="A148" s="1" t="s">
        <v>158</v>
      </c>
      <c r="B148">
        <f>IF(AND(KNN!I147&gt;50,KNN_rsi_macd!C147&gt;50,KNN_stockstats!C147&gt;50),1,0)</f>
        <v>0</v>
      </c>
      <c r="C148">
        <f>IF(AND(KNN!L147&gt;0,KNN_rsi_macd!F147&gt;0,KNN_stockstats!F147&gt;0),1,0)</f>
        <v>0</v>
      </c>
      <c r="D148">
        <f t="shared" si="4"/>
        <v>0</v>
      </c>
      <c r="F148">
        <f>IF(AND(SVC!C147&gt;50,SVC_rsi_macd!C147&gt;50,SVC_stockstats!C147&gt;50),1,0)</f>
        <v>0</v>
      </c>
      <c r="G148">
        <f>IF(AND(SVC!F147&gt;0,SVC_rsi_macd!F147&gt;0,SVC_stockstats!F147&gt;0),1,0)</f>
        <v>0</v>
      </c>
      <c r="H148">
        <f t="shared" si="5"/>
        <v>0</v>
      </c>
    </row>
    <row r="149" hidden="1" spans="1:8">
      <c r="A149" s="1" t="s">
        <v>159</v>
      </c>
      <c r="B149">
        <f>IF(AND(KNN!I148&gt;50,KNN_rsi_macd!C148&gt;50,KNN_stockstats!C148&gt;50),1,0)</f>
        <v>0</v>
      </c>
      <c r="C149">
        <f>IF(AND(KNN!L148&gt;0,KNN_rsi_macd!F148&gt;0,KNN_stockstats!F148&gt;0),1,0)</f>
        <v>0</v>
      </c>
      <c r="D149">
        <f t="shared" si="4"/>
        <v>0</v>
      </c>
      <c r="F149">
        <f>IF(AND(SVC!C148&gt;50,SVC_rsi_macd!C148&gt;50,SVC_stockstats!C148&gt;50),1,0)</f>
        <v>0</v>
      </c>
      <c r="G149">
        <f>IF(AND(SVC!F148&gt;0,SVC_rsi_macd!F148&gt;0,SVC_stockstats!F148&gt;0),1,0)</f>
        <v>0</v>
      </c>
      <c r="H149">
        <f t="shared" si="5"/>
        <v>0</v>
      </c>
    </row>
    <row r="150" hidden="1" spans="1:8">
      <c r="A150" s="1" t="s">
        <v>160</v>
      </c>
      <c r="B150">
        <f>IF(AND(KNN!I149&gt;50,KNN_rsi_macd!C149&gt;50,KNN_stockstats!C149&gt;50),1,0)</f>
        <v>0</v>
      </c>
      <c r="C150">
        <f>IF(AND(KNN!L149&gt;0,KNN_rsi_macd!F149&gt;0,KNN_stockstats!F149&gt;0),1,0)</f>
        <v>0</v>
      </c>
      <c r="D150">
        <f t="shared" si="4"/>
        <v>0</v>
      </c>
      <c r="F150">
        <f>IF(AND(SVC!C149&gt;50,SVC_rsi_macd!C149&gt;50,SVC_stockstats!C149&gt;50),1,0)</f>
        <v>0</v>
      </c>
      <c r="G150">
        <f>IF(AND(SVC!F149&gt;0,SVC_rsi_macd!F149&gt;0,SVC_stockstats!F149&gt;0),1,0)</f>
        <v>0</v>
      </c>
      <c r="H150">
        <f t="shared" si="5"/>
        <v>0</v>
      </c>
    </row>
    <row r="151" hidden="1" spans="1:8">
      <c r="A151" s="1" t="s">
        <v>161</v>
      </c>
      <c r="B151">
        <f>IF(AND(KNN!I150&gt;50,KNN_rsi_macd!C150&gt;50,KNN_stockstats!C150&gt;50),1,0)</f>
        <v>0</v>
      </c>
      <c r="C151">
        <f>IF(AND(KNN!L150&gt;0,KNN_rsi_macd!F150&gt;0,KNN_stockstats!F150&gt;0),1,0)</f>
        <v>0</v>
      </c>
      <c r="D151">
        <f t="shared" si="4"/>
        <v>0</v>
      </c>
      <c r="F151">
        <f>IF(AND(SVC!C150&gt;50,SVC_rsi_macd!C150&gt;50,SVC_stockstats!C150&gt;50),1,0)</f>
        <v>0</v>
      </c>
      <c r="G151">
        <f>IF(AND(SVC!F150&gt;0,SVC_rsi_macd!F150&gt;0,SVC_stockstats!F150&gt;0),1,0)</f>
        <v>0</v>
      </c>
      <c r="H151">
        <f t="shared" si="5"/>
        <v>0</v>
      </c>
    </row>
    <row r="152" hidden="1" spans="1:8">
      <c r="A152" s="1" t="s">
        <v>162</v>
      </c>
      <c r="B152">
        <f>IF(AND(KNN!I151&gt;50,KNN_rsi_macd!C151&gt;50,KNN_stockstats!C151&gt;50),1,0)</f>
        <v>0</v>
      </c>
      <c r="C152">
        <f>IF(AND(KNN!L151&gt;0,KNN_rsi_macd!F151&gt;0,KNN_stockstats!F151&gt;0),1,0)</f>
        <v>0</v>
      </c>
      <c r="D152">
        <f t="shared" si="4"/>
        <v>0</v>
      </c>
      <c r="F152">
        <f>IF(AND(SVC!C151&gt;50,SVC_rsi_macd!C151&gt;50,SVC_stockstats!C151&gt;50),1,0)</f>
        <v>0</v>
      </c>
      <c r="G152">
        <f>IF(AND(SVC!F151&gt;0,SVC_rsi_macd!F151&gt;0,SVC_stockstats!F151&gt;0),1,0)</f>
        <v>0</v>
      </c>
      <c r="H152">
        <f t="shared" si="5"/>
        <v>0</v>
      </c>
    </row>
    <row r="153" hidden="1" spans="1:8">
      <c r="A153" s="1" t="s">
        <v>163</v>
      </c>
      <c r="B153">
        <f>IF(AND(KNN!I152&gt;50,KNN_rsi_macd!C152&gt;50,KNN_stockstats!C152&gt;50),1,0)</f>
        <v>0</v>
      </c>
      <c r="C153">
        <f>IF(AND(KNN!L152&gt;0,KNN_rsi_macd!F152&gt;0,KNN_stockstats!F152&gt;0),1,0)</f>
        <v>0</v>
      </c>
      <c r="D153">
        <f t="shared" si="4"/>
        <v>0</v>
      </c>
      <c r="F153">
        <f>IF(AND(SVC!C152&gt;50,SVC_rsi_macd!C152&gt;50,SVC_stockstats!C152&gt;50),1,0)</f>
        <v>0</v>
      </c>
      <c r="G153">
        <f>IF(AND(SVC!F152&gt;0,SVC_rsi_macd!F152&gt;0,SVC_stockstats!F152&gt;0),1,0)</f>
        <v>0</v>
      </c>
      <c r="H153">
        <f t="shared" si="5"/>
        <v>0</v>
      </c>
    </row>
    <row r="154" hidden="1" spans="1:8">
      <c r="A154" s="1" t="s">
        <v>164</v>
      </c>
      <c r="B154">
        <f>IF(AND(KNN!I153&gt;50,KNN_rsi_macd!C153&gt;50,KNN_stockstats!C153&gt;50),1,0)</f>
        <v>0</v>
      </c>
      <c r="C154">
        <f>IF(AND(KNN!L153&gt;0,KNN_rsi_macd!F153&gt;0,KNN_stockstats!F153&gt;0),1,0)</f>
        <v>0</v>
      </c>
      <c r="D154">
        <f t="shared" si="4"/>
        <v>0</v>
      </c>
      <c r="F154">
        <f>IF(AND(SVC!C153&gt;50,SVC_rsi_macd!C153&gt;50,SVC_stockstats!C153&gt;50),1,0)</f>
        <v>0</v>
      </c>
      <c r="G154">
        <f>IF(AND(SVC!F153&gt;0,SVC_rsi_macd!F153&gt;0,SVC_stockstats!F153&gt;0),1,0)</f>
        <v>1</v>
      </c>
      <c r="H154">
        <f t="shared" si="5"/>
        <v>1</v>
      </c>
    </row>
    <row r="155" hidden="1" spans="1:8">
      <c r="A155" s="1" t="s">
        <v>165</v>
      </c>
      <c r="B155">
        <f>IF(AND(KNN!I154&gt;50,KNN_rsi_macd!C154&gt;50,KNN_stockstats!C154&gt;50),1,0)</f>
        <v>0</v>
      </c>
      <c r="C155">
        <f>IF(AND(KNN!L154&gt;0,KNN_rsi_macd!F154&gt;0,KNN_stockstats!F154&gt;0),1,0)</f>
        <v>0</v>
      </c>
      <c r="D155">
        <f t="shared" si="4"/>
        <v>0</v>
      </c>
      <c r="F155">
        <f>IF(AND(SVC!C154&gt;50,SVC_rsi_macd!C154&gt;50,SVC_stockstats!C154&gt;50),1,0)</f>
        <v>0</v>
      </c>
      <c r="G155">
        <f>IF(AND(SVC!F154&gt;0,SVC_rsi_macd!F154&gt;0,SVC_stockstats!F154&gt;0),1,0)</f>
        <v>0</v>
      </c>
      <c r="H155">
        <f t="shared" si="5"/>
        <v>0</v>
      </c>
    </row>
    <row r="156" hidden="1" spans="1:8">
      <c r="A156" s="1" t="s">
        <v>166</v>
      </c>
      <c r="B156">
        <f>IF(AND(KNN!I155&gt;50,KNN_rsi_macd!C155&gt;50,KNN_stockstats!C155&gt;50),1,0)</f>
        <v>0</v>
      </c>
      <c r="C156">
        <f>IF(AND(KNN!L155&gt;0,KNN_rsi_macd!F155&gt;0,KNN_stockstats!F155&gt;0),1,0)</f>
        <v>0</v>
      </c>
      <c r="D156">
        <f t="shared" si="4"/>
        <v>0</v>
      </c>
      <c r="F156">
        <f>IF(AND(SVC!C155&gt;50,SVC_rsi_macd!C155&gt;50,SVC_stockstats!C155&gt;50),1,0)</f>
        <v>0</v>
      </c>
      <c r="G156">
        <f>IF(AND(SVC!F155&gt;0,SVC_rsi_macd!F155&gt;0,SVC_stockstats!F155&gt;0),1,0)</f>
        <v>0</v>
      </c>
      <c r="H156">
        <f t="shared" si="5"/>
        <v>0</v>
      </c>
    </row>
    <row r="157" hidden="1" spans="1:8">
      <c r="A157" s="1" t="s">
        <v>167</v>
      </c>
      <c r="B157">
        <f>IF(AND(KNN!I156&gt;50,KNN_rsi_macd!C156&gt;50,KNN_stockstats!C156&gt;50),1,0)</f>
        <v>0</v>
      </c>
      <c r="C157">
        <f>IF(AND(KNN!L156&gt;0,KNN_rsi_macd!F156&gt;0,KNN_stockstats!F156&gt;0),1,0)</f>
        <v>1</v>
      </c>
      <c r="D157">
        <f t="shared" si="4"/>
        <v>1</v>
      </c>
      <c r="F157">
        <f>IF(AND(SVC!C156&gt;50,SVC_rsi_macd!C156&gt;50,SVC_stockstats!C156&gt;50),1,0)</f>
        <v>0</v>
      </c>
      <c r="G157">
        <f>IF(AND(SVC!F156&gt;0,SVC_rsi_macd!F156&gt;0,SVC_stockstats!F156&gt;0),1,0)</f>
        <v>0</v>
      </c>
      <c r="H157">
        <f t="shared" si="5"/>
        <v>0</v>
      </c>
    </row>
    <row r="158" hidden="1" spans="1:8">
      <c r="A158" s="1" t="s">
        <v>168</v>
      </c>
      <c r="B158">
        <f>IF(AND(KNN!I157&gt;50,KNN_rsi_macd!C157&gt;50,KNN_stockstats!C157&gt;50),1,0)</f>
        <v>0</v>
      </c>
      <c r="C158">
        <f>IF(AND(KNN!L157&gt;0,KNN_rsi_macd!F157&gt;0,KNN_stockstats!F157&gt;0),1,0)</f>
        <v>0</v>
      </c>
      <c r="D158">
        <f t="shared" si="4"/>
        <v>0</v>
      </c>
      <c r="F158">
        <f>IF(AND(SVC!C157&gt;50,SVC_rsi_macd!C157&gt;50,SVC_stockstats!C157&gt;50),1,0)</f>
        <v>0</v>
      </c>
      <c r="G158">
        <f>IF(AND(SVC!F157&gt;0,SVC_rsi_macd!F157&gt;0,SVC_stockstats!F157&gt;0),1,0)</f>
        <v>0</v>
      </c>
      <c r="H158">
        <f t="shared" si="5"/>
        <v>0</v>
      </c>
    </row>
    <row r="159" hidden="1" spans="1:8">
      <c r="A159" s="1" t="s">
        <v>169</v>
      </c>
      <c r="B159">
        <f>IF(AND(KNN!I158&gt;50,KNN_rsi_macd!C158&gt;50,KNN_stockstats!C158&gt;50),1,0)</f>
        <v>0</v>
      </c>
      <c r="C159">
        <f>IF(AND(KNN!L158&gt;0,KNN_rsi_macd!F158&gt;0,KNN_stockstats!F158&gt;0),1,0)</f>
        <v>0</v>
      </c>
      <c r="D159">
        <f t="shared" si="4"/>
        <v>0</v>
      </c>
      <c r="F159">
        <f>IF(AND(SVC!C158&gt;50,SVC_rsi_macd!C158&gt;50,SVC_stockstats!C158&gt;50),1,0)</f>
        <v>0</v>
      </c>
      <c r="G159">
        <f>IF(AND(SVC!F158&gt;0,SVC_rsi_macd!F158&gt;0,SVC_stockstats!F158&gt;0),1,0)</f>
        <v>0</v>
      </c>
      <c r="H159">
        <f t="shared" si="5"/>
        <v>0</v>
      </c>
    </row>
    <row r="160" hidden="1" spans="1:8">
      <c r="A160" s="1" t="s">
        <v>170</v>
      </c>
      <c r="B160">
        <f>IF(AND(KNN!I159&gt;50,KNN_rsi_macd!C159&gt;50,KNN_stockstats!C159&gt;50),1,0)</f>
        <v>0</v>
      </c>
      <c r="C160">
        <f>IF(AND(KNN!L159&gt;0,KNN_rsi_macd!F159&gt;0,KNN_stockstats!F159&gt;0),1,0)</f>
        <v>0</v>
      </c>
      <c r="D160">
        <f t="shared" si="4"/>
        <v>0</v>
      </c>
      <c r="F160">
        <f>IF(AND(SVC!C159&gt;50,SVC_rsi_macd!C159&gt;50,SVC_stockstats!C159&gt;50),1,0)</f>
        <v>1</v>
      </c>
      <c r="G160">
        <f>IF(AND(SVC!F159&gt;0,SVC_rsi_macd!F159&gt;0,SVC_stockstats!F159&gt;0),1,0)</f>
        <v>1</v>
      </c>
      <c r="H160">
        <f t="shared" si="5"/>
        <v>2</v>
      </c>
    </row>
    <row r="161" hidden="1" spans="1:8">
      <c r="A161" s="1" t="s">
        <v>171</v>
      </c>
      <c r="B161">
        <f>IF(AND(KNN!I160&gt;50,KNN_rsi_macd!C160&gt;50,KNN_stockstats!C160&gt;50),1,0)</f>
        <v>0</v>
      </c>
      <c r="C161">
        <f>IF(AND(KNN!L160&gt;0,KNN_rsi_macd!F160&gt;0,KNN_stockstats!F160&gt;0),1,0)</f>
        <v>1</v>
      </c>
      <c r="D161">
        <f t="shared" si="4"/>
        <v>1</v>
      </c>
      <c r="F161">
        <f>IF(AND(SVC!C160&gt;50,SVC_rsi_macd!C160&gt;50,SVC_stockstats!C160&gt;50),1,0)</f>
        <v>0</v>
      </c>
      <c r="G161">
        <f>IF(AND(SVC!F160&gt;0,SVC_rsi_macd!F160&gt;0,SVC_stockstats!F160&gt;0),1,0)</f>
        <v>0</v>
      </c>
      <c r="H161">
        <f t="shared" si="5"/>
        <v>0</v>
      </c>
    </row>
    <row r="162" hidden="1" spans="1:8">
      <c r="A162" s="1" t="s">
        <v>172</v>
      </c>
      <c r="B162">
        <f>IF(AND(KNN!I161&gt;50,KNN_rsi_macd!C161&gt;50,KNN_stockstats!C161&gt;50),1,0)</f>
        <v>1</v>
      </c>
      <c r="C162">
        <f>IF(AND(KNN!L161&gt;0,KNN_rsi_macd!F161&gt;0,KNN_stockstats!F161&gt;0),1,0)</f>
        <v>0</v>
      </c>
      <c r="D162">
        <f t="shared" si="4"/>
        <v>1</v>
      </c>
      <c r="F162">
        <f>IF(AND(SVC!C161&gt;50,SVC_rsi_macd!C161&gt;50,SVC_stockstats!C161&gt;50),1,0)</f>
        <v>1</v>
      </c>
      <c r="G162">
        <f>IF(AND(SVC!F161&gt;0,SVC_rsi_macd!F161&gt;0,SVC_stockstats!F161&gt;0),1,0)</f>
        <v>0</v>
      </c>
      <c r="H162">
        <f t="shared" si="5"/>
        <v>1</v>
      </c>
    </row>
    <row r="163" hidden="1" spans="1:8">
      <c r="A163" s="1" t="s">
        <v>173</v>
      </c>
      <c r="B163">
        <f>IF(AND(KNN!I162&gt;50,KNN_rsi_macd!C162&gt;50,KNN_stockstats!C162&gt;50),1,0)</f>
        <v>0</v>
      </c>
      <c r="C163">
        <f>IF(AND(KNN!L162&gt;0,KNN_rsi_macd!F162&gt;0,KNN_stockstats!F162&gt;0),1,0)</f>
        <v>1</v>
      </c>
      <c r="D163">
        <f t="shared" si="4"/>
        <v>1</v>
      </c>
      <c r="F163">
        <f>IF(AND(SVC!C162&gt;50,SVC_rsi_macd!C162&gt;50,SVC_stockstats!C162&gt;50),1,0)</f>
        <v>0</v>
      </c>
      <c r="G163">
        <f>IF(AND(SVC!F162&gt;0,SVC_rsi_macd!F162&gt;0,SVC_stockstats!F162&gt;0),1,0)</f>
        <v>0</v>
      </c>
      <c r="H163">
        <f t="shared" si="5"/>
        <v>0</v>
      </c>
    </row>
    <row r="164" hidden="1" spans="1:8">
      <c r="A164" s="1" t="s">
        <v>174</v>
      </c>
      <c r="B164">
        <f>IF(AND(KNN!I163&gt;50,KNN_rsi_macd!C163&gt;50,KNN_stockstats!C163&gt;50),1,0)</f>
        <v>0</v>
      </c>
      <c r="C164">
        <f>IF(AND(KNN!L163&gt;0,KNN_rsi_macd!F163&gt;0,KNN_stockstats!F163&gt;0),1,0)</f>
        <v>0</v>
      </c>
      <c r="D164">
        <f t="shared" si="4"/>
        <v>0</v>
      </c>
      <c r="F164">
        <f>IF(AND(SVC!C163&gt;50,SVC_rsi_macd!C163&gt;50,SVC_stockstats!C163&gt;50),1,0)</f>
        <v>1</v>
      </c>
      <c r="G164">
        <f>IF(AND(SVC!F163&gt;0,SVC_rsi_macd!F163&gt;0,SVC_stockstats!F163&gt;0),1,0)</f>
        <v>0</v>
      </c>
      <c r="H164">
        <f t="shared" si="5"/>
        <v>1</v>
      </c>
    </row>
    <row r="165" hidden="1" spans="1:8">
      <c r="A165" s="1" t="s">
        <v>175</v>
      </c>
      <c r="B165">
        <f>IF(AND(KNN!I164&gt;50,KNN_rsi_macd!C164&gt;50,KNN_stockstats!C164&gt;50),1,0)</f>
        <v>0</v>
      </c>
      <c r="C165">
        <f>IF(AND(KNN!L164&gt;0,KNN_rsi_macd!F164&gt;0,KNN_stockstats!F164&gt;0),1,0)</f>
        <v>1</v>
      </c>
      <c r="D165">
        <f t="shared" si="4"/>
        <v>1</v>
      </c>
      <c r="F165">
        <f>IF(AND(SVC!C164&gt;50,SVC_rsi_macd!C164&gt;50,SVC_stockstats!C164&gt;50),1,0)</f>
        <v>0</v>
      </c>
      <c r="G165">
        <f>IF(AND(SVC!F164&gt;0,SVC_rsi_macd!F164&gt;0,SVC_stockstats!F164&gt;0),1,0)</f>
        <v>0</v>
      </c>
      <c r="H165">
        <f t="shared" si="5"/>
        <v>0</v>
      </c>
    </row>
    <row r="166" hidden="1" spans="1:8">
      <c r="A166" s="1" t="s">
        <v>176</v>
      </c>
      <c r="B166">
        <f>IF(AND(KNN!I165&gt;50,KNN_rsi_macd!C165&gt;50,KNN_stockstats!C165&gt;50),1,0)</f>
        <v>0</v>
      </c>
      <c r="C166">
        <f>IF(AND(KNN!L165&gt;0,KNN_rsi_macd!F165&gt;0,KNN_stockstats!F165&gt;0),1,0)</f>
        <v>0</v>
      </c>
      <c r="D166">
        <f t="shared" si="4"/>
        <v>0</v>
      </c>
      <c r="F166">
        <f>IF(AND(SVC!C165&gt;50,SVC_rsi_macd!C165&gt;50,SVC_stockstats!C165&gt;50),1,0)</f>
        <v>1</v>
      </c>
      <c r="G166">
        <f>IF(AND(SVC!F165&gt;0,SVC_rsi_macd!F165&gt;0,SVC_stockstats!F165&gt;0),1,0)</f>
        <v>0</v>
      </c>
      <c r="H166">
        <f t="shared" si="5"/>
        <v>1</v>
      </c>
    </row>
    <row r="167" hidden="1" spans="1:8">
      <c r="A167" s="1" t="s">
        <v>177</v>
      </c>
      <c r="B167">
        <f>IF(AND(KNN!I166&gt;50,KNN_rsi_macd!C166&gt;50,KNN_stockstats!C166&gt;50),1,0)</f>
        <v>1</v>
      </c>
      <c r="C167">
        <f>IF(AND(KNN!L166&gt;0,KNN_rsi_macd!F166&gt;0,KNN_stockstats!F166&gt;0),1,0)</f>
        <v>0</v>
      </c>
      <c r="D167">
        <f t="shared" si="4"/>
        <v>1</v>
      </c>
      <c r="F167">
        <f>IF(AND(SVC!C166&gt;50,SVC_rsi_macd!C166&gt;50,SVC_stockstats!C166&gt;50),1,0)</f>
        <v>0</v>
      </c>
      <c r="G167">
        <f>IF(AND(SVC!F166&gt;0,SVC_rsi_macd!F166&gt;0,SVC_stockstats!F166&gt;0),1,0)</f>
        <v>0</v>
      </c>
      <c r="H167">
        <f t="shared" si="5"/>
        <v>0</v>
      </c>
    </row>
    <row r="168" hidden="1" spans="1:8">
      <c r="A168" s="1" t="s">
        <v>178</v>
      </c>
      <c r="B168">
        <f>IF(AND(KNN!I167&gt;50,KNN_rsi_macd!C167&gt;50,KNN_stockstats!C167&gt;50),1,0)</f>
        <v>0</v>
      </c>
      <c r="C168">
        <f>IF(AND(KNN!L167&gt;0,KNN_rsi_macd!F167&gt;0,KNN_stockstats!F167&gt;0),1,0)</f>
        <v>0</v>
      </c>
      <c r="D168">
        <f t="shared" si="4"/>
        <v>0</v>
      </c>
      <c r="F168">
        <f>IF(AND(SVC!C167&gt;50,SVC_rsi_macd!C167&gt;50,SVC_stockstats!C167&gt;50),1,0)</f>
        <v>0</v>
      </c>
      <c r="G168">
        <f>IF(AND(SVC!F167&gt;0,SVC_rsi_macd!F167&gt;0,SVC_stockstats!F167&gt;0),1,0)</f>
        <v>0</v>
      </c>
      <c r="H168">
        <f t="shared" si="5"/>
        <v>0</v>
      </c>
    </row>
    <row r="169" hidden="1" spans="1:8">
      <c r="A169" s="1" t="s">
        <v>179</v>
      </c>
      <c r="B169">
        <f>IF(AND(KNN!I168&gt;50,KNN_rsi_macd!C168&gt;50,KNN_stockstats!C168&gt;50),1,0)</f>
        <v>1</v>
      </c>
      <c r="C169">
        <f>IF(AND(KNN!L168&gt;0,KNN_rsi_macd!F168&gt;0,KNN_stockstats!F168&gt;0),1,0)</f>
        <v>0</v>
      </c>
      <c r="D169">
        <f t="shared" si="4"/>
        <v>1</v>
      </c>
      <c r="F169">
        <f>IF(AND(SVC!C168&gt;50,SVC_rsi_macd!C168&gt;50,SVC_stockstats!C168&gt;50),1,0)</f>
        <v>0</v>
      </c>
      <c r="G169">
        <f>IF(AND(SVC!F168&gt;0,SVC_rsi_macd!F168&gt;0,SVC_stockstats!F168&gt;0),1,0)</f>
        <v>0</v>
      </c>
      <c r="H169">
        <f t="shared" si="5"/>
        <v>0</v>
      </c>
    </row>
    <row r="170" hidden="1" spans="1:8">
      <c r="A170" s="1" t="s">
        <v>180</v>
      </c>
      <c r="B170">
        <f>IF(AND(KNN!I169&gt;50,KNN_rsi_macd!C169&gt;50,KNN_stockstats!C169&gt;50),1,0)</f>
        <v>0</v>
      </c>
      <c r="C170">
        <f>IF(AND(KNN!L169&gt;0,KNN_rsi_macd!F169&gt;0,KNN_stockstats!F169&gt;0),1,0)</f>
        <v>0</v>
      </c>
      <c r="D170">
        <f t="shared" si="4"/>
        <v>0</v>
      </c>
      <c r="F170">
        <f>IF(AND(SVC!C169&gt;50,SVC_rsi_macd!C169&gt;50,SVC_stockstats!C169&gt;50),1,0)</f>
        <v>1</v>
      </c>
      <c r="G170">
        <f>IF(AND(SVC!F169&gt;0,SVC_rsi_macd!F169&gt;0,SVC_stockstats!F169&gt;0),1,0)</f>
        <v>0</v>
      </c>
      <c r="H170">
        <f t="shared" si="5"/>
        <v>1</v>
      </c>
    </row>
    <row r="171" hidden="1" spans="1:8">
      <c r="A171" s="1" t="s">
        <v>181</v>
      </c>
      <c r="B171">
        <f>IF(AND(KNN!I170&gt;50,KNN_rsi_macd!C170&gt;50,KNN_stockstats!C170&gt;50),1,0)</f>
        <v>0</v>
      </c>
      <c r="C171">
        <f>IF(AND(KNN!L170&gt;0,KNN_rsi_macd!F170&gt;0,KNN_stockstats!F170&gt;0),1,0)</f>
        <v>0</v>
      </c>
      <c r="D171">
        <f t="shared" si="4"/>
        <v>0</v>
      </c>
      <c r="F171">
        <f>IF(AND(SVC!C170&gt;50,SVC_rsi_macd!C170&gt;50,SVC_stockstats!C170&gt;50),1,0)</f>
        <v>0</v>
      </c>
      <c r="G171">
        <f>IF(AND(SVC!F170&gt;0,SVC_rsi_macd!F170&gt;0,SVC_stockstats!F170&gt;0),1,0)</f>
        <v>0</v>
      </c>
      <c r="H171">
        <f t="shared" si="5"/>
        <v>0</v>
      </c>
    </row>
    <row r="172" hidden="1" spans="1:8">
      <c r="A172" s="1" t="s">
        <v>182</v>
      </c>
      <c r="B172">
        <f>IF(AND(KNN!I171&gt;50,KNN_rsi_macd!C171&gt;50,KNN_stockstats!C171&gt;50),1,0)</f>
        <v>0</v>
      </c>
      <c r="C172">
        <f>IF(AND(KNN!L171&gt;0,KNN_rsi_macd!F171&gt;0,KNN_stockstats!F171&gt;0),1,0)</f>
        <v>0</v>
      </c>
      <c r="D172">
        <f t="shared" si="4"/>
        <v>0</v>
      </c>
      <c r="F172">
        <f>IF(AND(SVC!C171&gt;50,SVC_rsi_macd!C171&gt;50,SVC_stockstats!C171&gt;50),1,0)</f>
        <v>0</v>
      </c>
      <c r="G172">
        <f>IF(AND(SVC!F171&gt;0,SVC_rsi_macd!F171&gt;0,SVC_stockstats!F171&gt;0),1,0)</f>
        <v>0</v>
      </c>
      <c r="H172">
        <f t="shared" si="5"/>
        <v>0</v>
      </c>
    </row>
    <row r="173" hidden="1" spans="1:8">
      <c r="A173" s="1" t="s">
        <v>183</v>
      </c>
      <c r="B173">
        <f>IF(AND(KNN!I172&gt;50,KNN_rsi_macd!C172&gt;50,KNN_stockstats!C172&gt;50),1,0)</f>
        <v>1</v>
      </c>
      <c r="C173">
        <f>IF(AND(KNN!L172&gt;0,KNN_rsi_macd!F172&gt;0,KNN_stockstats!F172&gt;0),1,0)</f>
        <v>0</v>
      </c>
      <c r="D173">
        <f t="shared" si="4"/>
        <v>1</v>
      </c>
      <c r="F173">
        <f>IF(AND(SVC!C172&gt;50,SVC_rsi_macd!C172&gt;50,SVC_stockstats!C172&gt;50),1,0)</f>
        <v>1</v>
      </c>
      <c r="G173">
        <f>IF(AND(SVC!F172&gt;0,SVC_rsi_macd!F172&gt;0,SVC_stockstats!F172&gt;0),1,0)</f>
        <v>0</v>
      </c>
      <c r="H173">
        <f t="shared" si="5"/>
        <v>1</v>
      </c>
    </row>
    <row r="174" hidden="1" spans="1:8">
      <c r="A174" s="1" t="s">
        <v>184</v>
      </c>
      <c r="B174">
        <f>IF(AND(KNN!I173&gt;50,KNN_rsi_macd!C173&gt;50,KNN_stockstats!C173&gt;50),1,0)</f>
        <v>0</v>
      </c>
      <c r="C174">
        <f>IF(AND(KNN!L173&gt;0,KNN_rsi_macd!F173&gt;0,KNN_stockstats!F173&gt;0),1,0)</f>
        <v>0</v>
      </c>
      <c r="D174">
        <f t="shared" si="4"/>
        <v>0</v>
      </c>
      <c r="F174">
        <f>IF(AND(SVC!C173&gt;50,SVC_rsi_macd!C173&gt;50,SVC_stockstats!C173&gt;50),1,0)</f>
        <v>0</v>
      </c>
      <c r="G174">
        <f>IF(AND(SVC!F173&gt;0,SVC_rsi_macd!F173&gt;0,SVC_stockstats!F173&gt;0),1,0)</f>
        <v>0</v>
      </c>
      <c r="H174">
        <f t="shared" si="5"/>
        <v>0</v>
      </c>
    </row>
    <row r="175" hidden="1" spans="1:8">
      <c r="A175" s="1" t="s">
        <v>185</v>
      </c>
      <c r="B175">
        <f>IF(AND(KNN!I174&gt;50,KNN_rsi_macd!C174&gt;50,KNN_stockstats!C174&gt;50),1,0)</f>
        <v>0</v>
      </c>
      <c r="C175">
        <f>IF(AND(KNN!L174&gt;0,KNN_rsi_macd!F174&gt;0,KNN_stockstats!F174&gt;0),1,0)</f>
        <v>0</v>
      </c>
      <c r="D175">
        <f t="shared" si="4"/>
        <v>0</v>
      </c>
      <c r="F175">
        <f>IF(AND(SVC!C174&gt;50,SVC_rsi_macd!C174&gt;50,SVC_stockstats!C174&gt;50),1,0)</f>
        <v>0</v>
      </c>
      <c r="G175">
        <f>IF(AND(SVC!F174&gt;0,SVC_rsi_macd!F174&gt;0,SVC_stockstats!F174&gt;0),1,0)</f>
        <v>0</v>
      </c>
      <c r="H175">
        <f t="shared" si="5"/>
        <v>0</v>
      </c>
    </row>
    <row r="176" hidden="1" spans="1:8">
      <c r="A176" s="1" t="s">
        <v>186</v>
      </c>
      <c r="B176">
        <f>IF(AND(KNN!I175&gt;50,KNN_rsi_macd!C175&gt;50,KNN_stockstats!C175&gt;50),1,0)</f>
        <v>0</v>
      </c>
      <c r="C176">
        <f>IF(AND(KNN!L175&gt;0,KNN_rsi_macd!F175&gt;0,KNN_stockstats!F175&gt;0),1,0)</f>
        <v>0</v>
      </c>
      <c r="D176">
        <f t="shared" si="4"/>
        <v>0</v>
      </c>
      <c r="F176">
        <f>IF(AND(SVC!C175&gt;50,SVC_rsi_macd!C175&gt;50,SVC_stockstats!C175&gt;50),1,0)</f>
        <v>1</v>
      </c>
      <c r="G176">
        <f>IF(AND(SVC!F175&gt;0,SVC_rsi_macd!F175&gt;0,SVC_stockstats!F175&gt;0),1,0)</f>
        <v>0</v>
      </c>
      <c r="H176">
        <f t="shared" si="5"/>
        <v>1</v>
      </c>
    </row>
    <row r="177" hidden="1" spans="1:8">
      <c r="A177" s="1" t="s">
        <v>187</v>
      </c>
      <c r="B177">
        <f>IF(AND(KNN!I176&gt;50,KNN_rsi_macd!C176&gt;50,KNN_stockstats!C176&gt;50),1,0)</f>
        <v>0</v>
      </c>
      <c r="C177">
        <f>IF(AND(KNN!L176&gt;0,KNN_rsi_macd!F176&gt;0,KNN_stockstats!F176&gt;0),1,0)</f>
        <v>0</v>
      </c>
      <c r="D177">
        <f t="shared" si="4"/>
        <v>0</v>
      </c>
      <c r="F177">
        <f>IF(AND(SVC!C176&gt;50,SVC_rsi_macd!C176&gt;50,SVC_stockstats!C176&gt;50),1,0)</f>
        <v>0</v>
      </c>
      <c r="G177">
        <f>IF(AND(SVC!F176&gt;0,SVC_rsi_macd!F176&gt;0,SVC_stockstats!F176&gt;0),1,0)</f>
        <v>0</v>
      </c>
      <c r="H177">
        <f t="shared" si="5"/>
        <v>0</v>
      </c>
    </row>
    <row r="178" hidden="1" spans="1:8">
      <c r="A178" s="1" t="s">
        <v>188</v>
      </c>
      <c r="B178">
        <f>IF(AND(KNN!I177&gt;50,KNN_rsi_macd!C177&gt;50,KNN_stockstats!C177&gt;50),1,0)</f>
        <v>0</v>
      </c>
      <c r="C178">
        <f>IF(AND(KNN!L177&gt;0,KNN_rsi_macd!F177&gt;0,KNN_stockstats!F177&gt;0),1,0)</f>
        <v>0</v>
      </c>
      <c r="D178">
        <f t="shared" si="4"/>
        <v>0</v>
      </c>
      <c r="F178">
        <f>IF(AND(SVC!C177&gt;50,SVC_rsi_macd!C177&gt;50,SVC_stockstats!C177&gt;50),1,0)</f>
        <v>1</v>
      </c>
      <c r="G178">
        <f>IF(AND(SVC!F177&gt;0,SVC_rsi_macd!F177&gt;0,SVC_stockstats!F177&gt;0),1,0)</f>
        <v>0</v>
      </c>
      <c r="H178">
        <f t="shared" si="5"/>
        <v>1</v>
      </c>
    </row>
    <row r="179" hidden="1" spans="1:8">
      <c r="A179" s="1" t="s">
        <v>189</v>
      </c>
      <c r="B179">
        <f>IF(AND(KNN!I178&gt;50,KNN_rsi_macd!C178&gt;50,KNN_stockstats!C178&gt;50),1,0)</f>
        <v>0</v>
      </c>
      <c r="C179">
        <f>IF(AND(KNN!L178&gt;0,KNN_rsi_macd!F178&gt;0,KNN_stockstats!F178&gt;0),1,0)</f>
        <v>1</v>
      </c>
      <c r="D179">
        <f t="shared" si="4"/>
        <v>1</v>
      </c>
      <c r="F179">
        <f>IF(AND(SVC!C178&gt;50,SVC_rsi_macd!C178&gt;50,SVC_stockstats!C178&gt;50),1,0)</f>
        <v>0</v>
      </c>
      <c r="G179">
        <f>IF(AND(SVC!F178&gt;0,SVC_rsi_macd!F178&gt;0,SVC_stockstats!F178&gt;0),1,0)</f>
        <v>0</v>
      </c>
      <c r="H179">
        <f t="shared" si="5"/>
        <v>0</v>
      </c>
    </row>
    <row r="180" hidden="1" spans="1:8">
      <c r="A180" s="1" t="s">
        <v>190</v>
      </c>
      <c r="B180">
        <f>IF(AND(KNN!I179&gt;50,KNN_rsi_macd!C179&gt;50,KNN_stockstats!C179&gt;50),1,0)</f>
        <v>0</v>
      </c>
      <c r="C180">
        <f>IF(AND(KNN!L179&gt;0,KNN_rsi_macd!F179&gt;0,KNN_stockstats!F179&gt;0),1,0)</f>
        <v>1</v>
      </c>
      <c r="D180">
        <f t="shared" si="4"/>
        <v>1</v>
      </c>
      <c r="F180">
        <f>IF(AND(SVC!C179&gt;50,SVC_rsi_macd!C179&gt;50,SVC_stockstats!C179&gt;50),1,0)</f>
        <v>1</v>
      </c>
      <c r="G180">
        <f>IF(AND(SVC!F179&gt;0,SVC_rsi_macd!F179&gt;0,SVC_stockstats!F179&gt;0),1,0)</f>
        <v>0</v>
      </c>
      <c r="H180">
        <f t="shared" si="5"/>
        <v>1</v>
      </c>
    </row>
    <row r="181" hidden="1" spans="1:8">
      <c r="A181" s="1" t="s">
        <v>191</v>
      </c>
      <c r="B181">
        <f>IF(AND(KNN!I180&gt;50,KNN_rsi_macd!C180&gt;50,KNN_stockstats!C180&gt;50),1,0)</f>
        <v>0</v>
      </c>
      <c r="C181">
        <f>IF(AND(KNN!L180&gt;0,KNN_rsi_macd!F180&gt;0,KNN_stockstats!F180&gt;0),1,0)</f>
        <v>0</v>
      </c>
      <c r="D181">
        <f t="shared" si="4"/>
        <v>0</v>
      </c>
      <c r="F181">
        <f>IF(AND(SVC!C180&gt;50,SVC_rsi_macd!C180&gt;50,SVC_stockstats!C180&gt;50),1,0)</f>
        <v>0</v>
      </c>
      <c r="G181">
        <f>IF(AND(SVC!F180&gt;0,SVC_rsi_macd!F180&gt;0,SVC_stockstats!F180&gt;0),1,0)</f>
        <v>0</v>
      </c>
      <c r="H181">
        <f t="shared" si="5"/>
        <v>0</v>
      </c>
    </row>
    <row r="182" hidden="1" spans="1:8">
      <c r="A182" s="1" t="s">
        <v>192</v>
      </c>
      <c r="B182">
        <f>IF(AND(KNN!I181&gt;50,KNN_rsi_macd!C181&gt;50,KNN_stockstats!C181&gt;50),1,0)</f>
        <v>0</v>
      </c>
      <c r="C182">
        <f>IF(AND(KNN!L181&gt;0,KNN_rsi_macd!F181&gt;0,KNN_stockstats!F181&gt;0),1,0)</f>
        <v>0</v>
      </c>
      <c r="D182">
        <f t="shared" si="4"/>
        <v>0</v>
      </c>
      <c r="F182">
        <f>IF(AND(SVC!C181&gt;50,SVC_rsi_macd!C181&gt;50,SVC_stockstats!C181&gt;50),1,0)</f>
        <v>0</v>
      </c>
      <c r="G182">
        <f>IF(AND(SVC!F181&gt;0,SVC_rsi_macd!F181&gt;0,SVC_stockstats!F181&gt;0),1,0)</f>
        <v>0</v>
      </c>
      <c r="H182">
        <f t="shared" si="5"/>
        <v>0</v>
      </c>
    </row>
    <row r="183" hidden="1" spans="1:8">
      <c r="A183" s="1" t="s">
        <v>193</v>
      </c>
      <c r="B183">
        <f>IF(AND(KNN!I182&gt;50,KNN_rsi_macd!C182&gt;50,KNN_stockstats!C182&gt;50),1,0)</f>
        <v>0</v>
      </c>
      <c r="C183">
        <f>IF(AND(KNN!L182&gt;0,KNN_rsi_macd!F182&gt;0,KNN_stockstats!F182&gt;0),1,0)</f>
        <v>0</v>
      </c>
      <c r="D183">
        <f t="shared" si="4"/>
        <v>0</v>
      </c>
      <c r="F183">
        <f>IF(AND(SVC!C182&gt;50,SVC_rsi_macd!C182&gt;50,SVC_stockstats!C182&gt;50),1,0)</f>
        <v>1</v>
      </c>
      <c r="G183">
        <f>IF(AND(SVC!F182&gt;0,SVC_rsi_macd!F182&gt;0,SVC_stockstats!F182&gt;0),1,0)</f>
        <v>1</v>
      </c>
      <c r="H183">
        <f t="shared" si="5"/>
        <v>2</v>
      </c>
    </row>
    <row r="184" hidden="1" spans="1:8">
      <c r="A184" s="1" t="s">
        <v>194</v>
      </c>
      <c r="B184">
        <f>IF(AND(KNN!I183&gt;50,KNN_rsi_macd!C183&gt;50,KNN_stockstats!C183&gt;50),1,0)</f>
        <v>0</v>
      </c>
      <c r="C184">
        <f>IF(AND(KNN!L183&gt;0,KNN_rsi_macd!F183&gt;0,KNN_stockstats!F183&gt;0),1,0)</f>
        <v>1</v>
      </c>
      <c r="D184">
        <f t="shared" si="4"/>
        <v>1</v>
      </c>
      <c r="F184">
        <f>IF(AND(SVC!C183&gt;50,SVC_rsi_macd!C183&gt;50,SVC_stockstats!C183&gt;50),1,0)</f>
        <v>0</v>
      </c>
      <c r="G184">
        <f>IF(AND(SVC!F183&gt;0,SVC_rsi_macd!F183&gt;0,SVC_stockstats!F183&gt;0),1,0)</f>
        <v>1</v>
      </c>
      <c r="H184">
        <f t="shared" si="5"/>
        <v>1</v>
      </c>
    </row>
    <row r="185" hidden="1" spans="1:8">
      <c r="A185" s="1" t="s">
        <v>195</v>
      </c>
      <c r="B185">
        <f>IF(AND(KNN!I184&gt;50,KNN_rsi_macd!C184&gt;50,KNN_stockstats!C184&gt;50),1,0)</f>
        <v>0</v>
      </c>
      <c r="C185">
        <f>IF(AND(KNN!L184&gt;0,KNN_rsi_macd!F184&gt;0,KNN_stockstats!F184&gt;0),1,0)</f>
        <v>0</v>
      </c>
      <c r="D185">
        <f t="shared" si="4"/>
        <v>0</v>
      </c>
      <c r="F185">
        <f>IF(AND(SVC!C184&gt;50,SVC_rsi_macd!C184&gt;50,SVC_stockstats!C184&gt;50),1,0)</f>
        <v>1</v>
      </c>
      <c r="G185">
        <f>IF(AND(SVC!F184&gt;0,SVC_rsi_macd!F184&gt;0,SVC_stockstats!F184&gt;0),1,0)</f>
        <v>1</v>
      </c>
      <c r="H185">
        <f t="shared" si="5"/>
        <v>2</v>
      </c>
    </row>
    <row r="186" hidden="1" spans="1:8">
      <c r="A186" s="1" t="s">
        <v>196</v>
      </c>
      <c r="B186">
        <f>IF(AND(KNN!I185&gt;50,KNN_rsi_macd!C185&gt;50,KNN_stockstats!C185&gt;50),1,0)</f>
        <v>0</v>
      </c>
      <c r="C186">
        <f>IF(AND(KNN!L185&gt;0,KNN_rsi_macd!F185&gt;0,KNN_stockstats!F185&gt;0),1,0)</f>
        <v>0</v>
      </c>
      <c r="D186">
        <f t="shared" si="4"/>
        <v>0</v>
      </c>
      <c r="F186">
        <f>IF(AND(SVC!C185&gt;50,SVC_rsi_macd!C185&gt;50,SVC_stockstats!C185&gt;50),1,0)</f>
        <v>0</v>
      </c>
      <c r="G186">
        <f>IF(AND(SVC!F185&gt;0,SVC_rsi_macd!F185&gt;0,SVC_stockstats!F185&gt;0),1,0)</f>
        <v>0</v>
      </c>
      <c r="H186">
        <f t="shared" si="5"/>
        <v>0</v>
      </c>
    </row>
    <row r="187" hidden="1" spans="1:8">
      <c r="A187" s="1" t="s">
        <v>197</v>
      </c>
      <c r="B187">
        <f>IF(AND(KNN!I186&gt;50,KNN_rsi_macd!C186&gt;50,KNN_stockstats!C186&gt;50),1,0)</f>
        <v>0</v>
      </c>
      <c r="C187">
        <f>IF(AND(KNN!L186&gt;0,KNN_rsi_macd!F186&gt;0,KNN_stockstats!F186&gt;0),1,0)</f>
        <v>0</v>
      </c>
      <c r="D187">
        <f t="shared" si="4"/>
        <v>0</v>
      </c>
      <c r="F187">
        <f>IF(AND(SVC!C186&gt;50,SVC_rsi_macd!C186&gt;50,SVC_stockstats!C186&gt;50),1,0)</f>
        <v>1</v>
      </c>
      <c r="G187">
        <f>IF(AND(SVC!F186&gt;0,SVC_rsi_macd!F186&gt;0,SVC_stockstats!F186&gt;0),1,0)</f>
        <v>0</v>
      </c>
      <c r="H187">
        <f t="shared" si="5"/>
        <v>1</v>
      </c>
    </row>
    <row r="188" hidden="1" spans="1:8">
      <c r="A188" s="1" t="s">
        <v>198</v>
      </c>
      <c r="B188">
        <f>IF(AND(KNN!I187&gt;50,KNN_rsi_macd!C187&gt;50,KNN_stockstats!C187&gt;50),1,0)</f>
        <v>0</v>
      </c>
      <c r="C188">
        <f>IF(AND(KNN!L187&gt;0,KNN_rsi_macd!F187&gt;0,KNN_stockstats!F187&gt;0),1,0)</f>
        <v>0</v>
      </c>
      <c r="D188">
        <f t="shared" si="4"/>
        <v>0</v>
      </c>
      <c r="F188">
        <f>IF(AND(SVC!C187&gt;50,SVC_rsi_macd!C187&gt;50,SVC_stockstats!C187&gt;50),1,0)</f>
        <v>0</v>
      </c>
      <c r="G188">
        <f>IF(AND(SVC!F187&gt;0,SVC_rsi_macd!F187&gt;0,SVC_stockstats!F187&gt;0),1,0)</f>
        <v>0</v>
      </c>
      <c r="H188">
        <f t="shared" si="5"/>
        <v>0</v>
      </c>
    </row>
    <row r="189" hidden="1" spans="1:8">
      <c r="A189" s="1" t="s">
        <v>199</v>
      </c>
      <c r="B189">
        <f>IF(AND(KNN!I188&gt;50,KNN_rsi_macd!C188&gt;50,KNN_stockstats!C188&gt;50),1,0)</f>
        <v>0</v>
      </c>
      <c r="C189">
        <f>IF(AND(KNN!L188&gt;0,KNN_rsi_macd!F188&gt;0,KNN_stockstats!F188&gt;0),1,0)</f>
        <v>0</v>
      </c>
      <c r="D189">
        <f t="shared" si="4"/>
        <v>0</v>
      </c>
      <c r="F189">
        <f>IF(AND(SVC!C188&gt;50,SVC_rsi_macd!C188&gt;50,SVC_stockstats!C188&gt;50),1,0)</f>
        <v>1</v>
      </c>
      <c r="G189">
        <f>IF(AND(SVC!F188&gt;0,SVC_rsi_macd!F188&gt;0,SVC_stockstats!F188&gt;0),1,0)</f>
        <v>1</v>
      </c>
      <c r="H189">
        <f t="shared" si="5"/>
        <v>2</v>
      </c>
    </row>
    <row r="190" hidden="1" spans="1:8">
      <c r="A190" s="1" t="s">
        <v>200</v>
      </c>
      <c r="B190">
        <f>IF(AND(KNN!I189&gt;50,KNN_rsi_macd!C189&gt;50,KNN_stockstats!C189&gt;50),1,0)</f>
        <v>0</v>
      </c>
      <c r="C190">
        <f>IF(AND(KNN!L189&gt;0,KNN_rsi_macd!F189&gt;0,KNN_stockstats!F189&gt;0),1,0)</f>
        <v>0</v>
      </c>
      <c r="D190">
        <f t="shared" si="4"/>
        <v>0</v>
      </c>
      <c r="F190">
        <f>IF(AND(SVC!C189&gt;50,SVC_rsi_macd!C189&gt;50,SVC_stockstats!C189&gt;50),1,0)</f>
        <v>0</v>
      </c>
      <c r="G190">
        <f>IF(AND(SVC!F189&gt;0,SVC_rsi_macd!F189&gt;0,SVC_stockstats!F189&gt;0),1,0)</f>
        <v>0</v>
      </c>
      <c r="H190">
        <f t="shared" si="5"/>
        <v>0</v>
      </c>
    </row>
    <row r="191" hidden="1" spans="1:8">
      <c r="A191" s="1" t="s">
        <v>201</v>
      </c>
      <c r="B191">
        <f>IF(AND(KNN!I190&gt;50,KNN_rsi_macd!C190&gt;50,KNN_stockstats!C190&gt;50),1,0)</f>
        <v>0</v>
      </c>
      <c r="C191">
        <f>IF(AND(KNN!L190&gt;0,KNN_rsi_macd!F190&gt;0,KNN_stockstats!F190&gt;0),1,0)</f>
        <v>0</v>
      </c>
      <c r="D191">
        <f t="shared" si="4"/>
        <v>0</v>
      </c>
      <c r="F191">
        <f>IF(AND(SVC!C190&gt;50,SVC_rsi_macd!C190&gt;50,SVC_stockstats!C190&gt;50),1,0)</f>
        <v>1</v>
      </c>
      <c r="G191">
        <f>IF(AND(SVC!F190&gt;0,SVC_rsi_macd!F190&gt;0,SVC_stockstats!F190&gt;0),1,0)</f>
        <v>0</v>
      </c>
      <c r="H191">
        <f t="shared" si="5"/>
        <v>1</v>
      </c>
    </row>
    <row r="192" hidden="1" spans="1:8">
      <c r="A192" s="1" t="s">
        <v>202</v>
      </c>
      <c r="B192">
        <f>IF(AND(KNN!I191&gt;50,KNN_rsi_macd!C191&gt;50,KNN_stockstats!C191&gt;50),1,0)</f>
        <v>0</v>
      </c>
      <c r="C192">
        <f>IF(AND(KNN!L191&gt;0,KNN_rsi_macd!F191&gt;0,KNN_stockstats!F191&gt;0),1,0)</f>
        <v>0</v>
      </c>
      <c r="D192">
        <f t="shared" si="4"/>
        <v>0</v>
      </c>
      <c r="F192">
        <f>IF(AND(SVC!C191&gt;50,SVC_rsi_macd!C191&gt;50,SVC_stockstats!C191&gt;50),1,0)</f>
        <v>0</v>
      </c>
      <c r="G192">
        <f>IF(AND(SVC!F191&gt;0,SVC_rsi_macd!F191&gt;0,SVC_stockstats!F191&gt;0),1,0)</f>
        <v>0</v>
      </c>
      <c r="H192">
        <f t="shared" si="5"/>
        <v>0</v>
      </c>
    </row>
    <row r="193" hidden="1" spans="1:8">
      <c r="A193" s="1" t="s">
        <v>203</v>
      </c>
      <c r="B193">
        <f>IF(AND(KNN!I192&gt;50,KNN_rsi_macd!C192&gt;50,KNN_stockstats!C192&gt;50),1,0)</f>
        <v>0</v>
      </c>
      <c r="C193">
        <f>IF(AND(KNN!L192&gt;0,KNN_rsi_macd!F192&gt;0,KNN_stockstats!F192&gt;0),1,0)</f>
        <v>1</v>
      </c>
      <c r="D193">
        <f t="shared" si="4"/>
        <v>1</v>
      </c>
      <c r="F193">
        <f>IF(AND(SVC!C192&gt;50,SVC_rsi_macd!C192&gt;50,SVC_stockstats!C192&gt;50),1,0)</f>
        <v>1</v>
      </c>
      <c r="G193">
        <f>IF(AND(SVC!F192&gt;0,SVC_rsi_macd!F192&gt;0,SVC_stockstats!F192&gt;0),1,0)</f>
        <v>1</v>
      </c>
      <c r="H193">
        <f t="shared" si="5"/>
        <v>2</v>
      </c>
    </row>
    <row r="194" hidden="1" spans="1:8">
      <c r="A194" s="1" t="s">
        <v>204</v>
      </c>
      <c r="B194">
        <f>IF(AND(KNN!I193&gt;50,KNN_rsi_macd!C193&gt;50,KNN_stockstats!C193&gt;50),1,0)</f>
        <v>0</v>
      </c>
      <c r="C194">
        <f>IF(AND(KNN!L193&gt;0,KNN_rsi_macd!F193&gt;0,KNN_stockstats!F193&gt;0),1,0)</f>
        <v>0</v>
      </c>
      <c r="D194">
        <f t="shared" si="4"/>
        <v>0</v>
      </c>
      <c r="F194">
        <f>IF(AND(SVC!C193&gt;50,SVC_rsi_macd!C193&gt;50,SVC_stockstats!C193&gt;50),1,0)</f>
        <v>0</v>
      </c>
      <c r="G194">
        <f>IF(AND(SVC!F193&gt;0,SVC_rsi_macd!F193&gt;0,SVC_stockstats!F193&gt;0),1,0)</f>
        <v>0</v>
      </c>
      <c r="H194">
        <f t="shared" si="5"/>
        <v>0</v>
      </c>
    </row>
    <row r="195" hidden="1" spans="1:8">
      <c r="A195" s="1" t="s">
        <v>205</v>
      </c>
      <c r="B195">
        <f>IF(AND(KNN!I194&gt;50,KNN_rsi_macd!C194&gt;50,KNN_stockstats!C194&gt;50),1,0)</f>
        <v>0</v>
      </c>
      <c r="C195">
        <f>IF(AND(KNN!L194&gt;0,KNN_rsi_macd!F194&gt;0,KNN_stockstats!F194&gt;0),1,0)</f>
        <v>0</v>
      </c>
      <c r="D195">
        <f t="shared" si="4"/>
        <v>0</v>
      </c>
      <c r="F195">
        <f>IF(AND(SVC!C194&gt;50,SVC_rsi_macd!C194&gt;50,SVC_stockstats!C194&gt;50),1,0)</f>
        <v>0</v>
      </c>
      <c r="G195">
        <f>IF(AND(SVC!F194&gt;0,SVC_rsi_macd!F194&gt;0,SVC_stockstats!F194&gt;0),1,0)</f>
        <v>0</v>
      </c>
      <c r="H195">
        <f t="shared" si="5"/>
        <v>0</v>
      </c>
    </row>
    <row r="196" hidden="1" spans="1:8">
      <c r="A196" s="1" t="s">
        <v>206</v>
      </c>
      <c r="B196">
        <f>IF(AND(KNN!I195&gt;50,KNN_rsi_macd!C195&gt;50,KNN_stockstats!C195&gt;50),1,0)</f>
        <v>0</v>
      </c>
      <c r="C196">
        <f>IF(AND(KNN!L195&gt;0,KNN_rsi_macd!F195&gt;0,KNN_stockstats!F195&gt;0),1,0)</f>
        <v>0</v>
      </c>
      <c r="D196">
        <f t="shared" ref="D196:D259" si="6">SUM(B196:C196)</f>
        <v>0</v>
      </c>
      <c r="F196">
        <f>IF(AND(SVC!C195&gt;50,SVC_rsi_macd!C195&gt;50,SVC_stockstats!C195&gt;50),1,0)</f>
        <v>0</v>
      </c>
      <c r="G196">
        <f>IF(AND(SVC!F195&gt;0,SVC_rsi_macd!F195&gt;0,SVC_stockstats!F195&gt;0),1,0)</f>
        <v>0</v>
      </c>
      <c r="H196">
        <f t="shared" ref="H196:H259" si="7">SUM(F196:G196)</f>
        <v>0</v>
      </c>
    </row>
    <row r="197" hidden="1" spans="1:8">
      <c r="A197" s="1" t="s">
        <v>207</v>
      </c>
      <c r="B197">
        <f>IF(AND(KNN!I196&gt;50,KNN_rsi_macd!C196&gt;50,KNN_stockstats!C196&gt;50),1,0)</f>
        <v>0</v>
      </c>
      <c r="C197">
        <f>IF(AND(KNN!L196&gt;0,KNN_rsi_macd!F196&gt;0,KNN_stockstats!F196&gt;0),1,0)</f>
        <v>0</v>
      </c>
      <c r="D197">
        <f t="shared" si="6"/>
        <v>0</v>
      </c>
      <c r="F197">
        <f>IF(AND(SVC!C196&gt;50,SVC_rsi_macd!C196&gt;50,SVC_stockstats!C196&gt;50),1,0)</f>
        <v>0</v>
      </c>
      <c r="G197">
        <f>IF(AND(SVC!F196&gt;0,SVC_rsi_macd!F196&gt;0,SVC_stockstats!F196&gt;0),1,0)</f>
        <v>0</v>
      </c>
      <c r="H197">
        <f t="shared" si="7"/>
        <v>0</v>
      </c>
    </row>
    <row r="198" hidden="1" spans="1:8">
      <c r="A198" s="1" t="s">
        <v>208</v>
      </c>
      <c r="B198">
        <f>IF(AND(KNN!I197&gt;50,KNN_rsi_macd!C197&gt;50,KNN_stockstats!C197&gt;50),1,0)</f>
        <v>0</v>
      </c>
      <c r="C198">
        <f>IF(AND(KNN!L197&gt;0,KNN_rsi_macd!F197&gt;0,KNN_stockstats!F197&gt;0),1,0)</f>
        <v>0</v>
      </c>
      <c r="D198">
        <f t="shared" si="6"/>
        <v>0</v>
      </c>
      <c r="F198">
        <f>IF(AND(SVC!C197&gt;50,SVC_rsi_macd!C197&gt;50,SVC_stockstats!C197&gt;50),1,0)</f>
        <v>0</v>
      </c>
      <c r="G198">
        <f>IF(AND(SVC!F197&gt;0,SVC_rsi_macd!F197&gt;0,SVC_stockstats!F197&gt;0),1,0)</f>
        <v>0</v>
      </c>
      <c r="H198">
        <f t="shared" si="7"/>
        <v>0</v>
      </c>
    </row>
    <row r="199" hidden="1" spans="1:8">
      <c r="A199" s="1" t="s">
        <v>209</v>
      </c>
      <c r="B199">
        <f>IF(AND(KNN!I198&gt;50,KNN_rsi_macd!C198&gt;50,KNN_stockstats!C198&gt;50),1,0)</f>
        <v>0</v>
      </c>
      <c r="C199">
        <f>IF(AND(KNN!L198&gt;0,KNN_rsi_macd!F198&gt;0,KNN_stockstats!F198&gt;0),1,0)</f>
        <v>0</v>
      </c>
      <c r="D199">
        <f t="shared" si="6"/>
        <v>0</v>
      </c>
      <c r="F199">
        <f>IF(AND(SVC!C198&gt;50,SVC_rsi_macd!C198&gt;50,SVC_stockstats!C198&gt;50),1,0)</f>
        <v>0</v>
      </c>
      <c r="G199">
        <f>IF(AND(SVC!F198&gt;0,SVC_rsi_macd!F198&gt;0,SVC_stockstats!F198&gt;0),1,0)</f>
        <v>0</v>
      </c>
      <c r="H199">
        <f t="shared" si="7"/>
        <v>0</v>
      </c>
    </row>
    <row r="200" hidden="1" spans="1:8">
      <c r="A200" s="1" t="s">
        <v>210</v>
      </c>
      <c r="B200">
        <f>IF(AND(KNN!I199&gt;50,KNN_rsi_macd!C199&gt;50,KNN_stockstats!C199&gt;50),1,0)</f>
        <v>0</v>
      </c>
      <c r="C200">
        <f>IF(AND(KNN!L199&gt;0,KNN_rsi_macd!F199&gt;0,KNN_stockstats!F199&gt;0),1,0)</f>
        <v>0</v>
      </c>
      <c r="D200">
        <f t="shared" si="6"/>
        <v>0</v>
      </c>
      <c r="F200">
        <f>IF(AND(SVC!C199&gt;50,SVC_rsi_macd!C199&gt;50,SVC_stockstats!C199&gt;50),1,0)</f>
        <v>0</v>
      </c>
      <c r="G200">
        <f>IF(AND(SVC!F199&gt;0,SVC_rsi_macd!F199&gt;0,SVC_stockstats!F199&gt;0),1,0)</f>
        <v>0</v>
      </c>
      <c r="H200">
        <f t="shared" si="7"/>
        <v>0</v>
      </c>
    </row>
    <row r="201" hidden="1" spans="1:8">
      <c r="A201" s="1" t="s">
        <v>211</v>
      </c>
      <c r="B201">
        <f>IF(AND(KNN!I200&gt;50,KNN_rsi_macd!C200&gt;50,KNN_stockstats!C200&gt;50),1,0)</f>
        <v>0</v>
      </c>
      <c r="C201">
        <f>IF(AND(KNN!L200&gt;0,KNN_rsi_macd!F200&gt;0,KNN_stockstats!F200&gt;0),1,0)</f>
        <v>0</v>
      </c>
      <c r="D201">
        <f t="shared" si="6"/>
        <v>0</v>
      </c>
      <c r="F201">
        <f>IF(AND(SVC!C200&gt;50,SVC_rsi_macd!C200&gt;50,SVC_stockstats!C200&gt;50),1,0)</f>
        <v>0</v>
      </c>
      <c r="G201">
        <f>IF(AND(SVC!F200&gt;0,SVC_rsi_macd!F200&gt;0,SVC_stockstats!F200&gt;0),1,0)</f>
        <v>1</v>
      </c>
      <c r="H201">
        <f t="shared" si="7"/>
        <v>1</v>
      </c>
    </row>
    <row r="202" hidden="1" spans="1:8">
      <c r="A202" s="1" t="s">
        <v>212</v>
      </c>
      <c r="B202">
        <f>IF(AND(KNN!I201&gt;50,KNN_rsi_macd!C201&gt;50,KNN_stockstats!C201&gt;50),1,0)</f>
        <v>0</v>
      </c>
      <c r="C202">
        <f>IF(AND(KNN!L201&gt;0,KNN_rsi_macd!F201&gt;0,KNN_stockstats!F201&gt;0),1,0)</f>
        <v>0</v>
      </c>
      <c r="D202">
        <f t="shared" si="6"/>
        <v>0</v>
      </c>
      <c r="F202">
        <f>IF(AND(SVC!C201&gt;50,SVC_rsi_macd!C201&gt;50,SVC_stockstats!C201&gt;50),1,0)</f>
        <v>1</v>
      </c>
      <c r="G202">
        <f>IF(AND(SVC!F201&gt;0,SVC_rsi_macd!F201&gt;0,SVC_stockstats!F201&gt;0),1,0)</f>
        <v>1</v>
      </c>
      <c r="H202">
        <f t="shared" si="7"/>
        <v>2</v>
      </c>
    </row>
    <row r="203" hidden="1" spans="1:8">
      <c r="A203" s="1" t="s">
        <v>213</v>
      </c>
      <c r="B203">
        <f>IF(AND(KNN!I202&gt;50,KNN_rsi_macd!C202&gt;50,KNN_stockstats!C202&gt;50),1,0)</f>
        <v>0</v>
      </c>
      <c r="C203">
        <f>IF(AND(KNN!L202&gt;0,KNN_rsi_macd!F202&gt;0,KNN_stockstats!F202&gt;0),1,0)</f>
        <v>0</v>
      </c>
      <c r="D203">
        <f t="shared" si="6"/>
        <v>0</v>
      </c>
      <c r="F203">
        <f>IF(AND(SVC!C202&gt;50,SVC_rsi_macd!C202&gt;50,SVC_stockstats!C202&gt;50),1,0)</f>
        <v>0</v>
      </c>
      <c r="G203">
        <f>IF(AND(SVC!F202&gt;0,SVC_rsi_macd!F202&gt;0,SVC_stockstats!F202&gt;0),1,0)</f>
        <v>0</v>
      </c>
      <c r="H203">
        <f t="shared" si="7"/>
        <v>0</v>
      </c>
    </row>
    <row r="204" hidden="1" spans="1:8">
      <c r="A204" s="1" t="s">
        <v>214</v>
      </c>
      <c r="B204">
        <f>IF(AND(KNN!I203&gt;50,KNN_rsi_macd!C203&gt;50,KNN_stockstats!C203&gt;50),1,0)</f>
        <v>0</v>
      </c>
      <c r="C204">
        <f>IF(AND(KNN!L203&gt;0,KNN_rsi_macd!F203&gt;0,KNN_stockstats!F203&gt;0),1,0)</f>
        <v>0</v>
      </c>
      <c r="D204">
        <f t="shared" si="6"/>
        <v>0</v>
      </c>
      <c r="F204">
        <f>IF(AND(SVC!C203&gt;50,SVC_rsi_macd!C203&gt;50,SVC_stockstats!C203&gt;50),1,0)</f>
        <v>0</v>
      </c>
      <c r="G204">
        <f>IF(AND(SVC!F203&gt;0,SVC_rsi_macd!F203&gt;0,SVC_stockstats!F203&gt;0),1,0)</f>
        <v>0</v>
      </c>
      <c r="H204">
        <f t="shared" si="7"/>
        <v>0</v>
      </c>
    </row>
    <row r="205" hidden="1" spans="1:8">
      <c r="A205" s="1" t="s">
        <v>215</v>
      </c>
      <c r="B205">
        <f>IF(AND(KNN!I204&gt;50,KNN_rsi_macd!C204&gt;50,KNN_stockstats!C204&gt;50),1,0)</f>
        <v>0</v>
      </c>
      <c r="C205">
        <f>IF(AND(KNN!L204&gt;0,KNN_rsi_macd!F204&gt;0,KNN_stockstats!F204&gt;0),1,0)</f>
        <v>1</v>
      </c>
      <c r="D205">
        <f t="shared" si="6"/>
        <v>1</v>
      </c>
      <c r="F205">
        <f>IF(AND(SVC!C204&gt;50,SVC_rsi_macd!C204&gt;50,SVC_stockstats!C204&gt;50),1,0)</f>
        <v>0</v>
      </c>
      <c r="G205">
        <f>IF(AND(SVC!F204&gt;0,SVC_rsi_macd!F204&gt;0,SVC_stockstats!F204&gt;0),1,0)</f>
        <v>1</v>
      </c>
      <c r="H205">
        <f t="shared" si="7"/>
        <v>1</v>
      </c>
    </row>
    <row r="206" hidden="1" spans="1:8">
      <c r="A206" s="1" t="s">
        <v>216</v>
      </c>
      <c r="B206">
        <f>IF(AND(KNN!I205&gt;50,KNN_rsi_macd!C205&gt;50,KNN_stockstats!C205&gt;50),1,0)</f>
        <v>0</v>
      </c>
      <c r="C206">
        <f>IF(AND(KNN!L205&gt;0,KNN_rsi_macd!F205&gt;0,KNN_stockstats!F205&gt;0),1,0)</f>
        <v>1</v>
      </c>
      <c r="D206">
        <f t="shared" si="6"/>
        <v>1</v>
      </c>
      <c r="F206">
        <f>IF(AND(SVC!C205&gt;50,SVC_rsi_macd!C205&gt;50,SVC_stockstats!C205&gt;50),1,0)</f>
        <v>1</v>
      </c>
      <c r="G206">
        <f>IF(AND(SVC!F205&gt;0,SVC_rsi_macd!F205&gt;0,SVC_stockstats!F205&gt;0),1,0)</f>
        <v>0</v>
      </c>
      <c r="H206">
        <f t="shared" si="7"/>
        <v>1</v>
      </c>
    </row>
    <row r="207" hidden="1" spans="1:8">
      <c r="A207" s="1" t="s">
        <v>217</v>
      </c>
      <c r="B207">
        <f>IF(AND(KNN!I206&gt;50,KNN_rsi_macd!C206&gt;50,KNN_stockstats!C206&gt;50),1,0)</f>
        <v>1</v>
      </c>
      <c r="C207">
        <f>IF(AND(KNN!L206&gt;0,KNN_rsi_macd!F206&gt;0,KNN_stockstats!F206&gt;0),1,0)</f>
        <v>0</v>
      </c>
      <c r="D207">
        <f t="shared" si="6"/>
        <v>1</v>
      </c>
      <c r="F207">
        <f>IF(AND(SVC!C206&gt;50,SVC_rsi_macd!C206&gt;50,SVC_stockstats!C206&gt;50),1,0)</f>
        <v>1</v>
      </c>
      <c r="G207">
        <f>IF(AND(SVC!F206&gt;0,SVC_rsi_macd!F206&gt;0,SVC_stockstats!F206&gt;0),1,0)</f>
        <v>1</v>
      </c>
      <c r="H207">
        <f t="shared" si="7"/>
        <v>2</v>
      </c>
    </row>
    <row r="208" hidden="1" spans="1:8">
      <c r="A208" s="1" t="s">
        <v>218</v>
      </c>
      <c r="B208">
        <f>IF(AND(KNN!I207&gt;50,KNN_rsi_macd!C207&gt;50,KNN_stockstats!C207&gt;50),1,0)</f>
        <v>0</v>
      </c>
      <c r="C208">
        <f>IF(AND(KNN!L207&gt;0,KNN_rsi_macd!F207&gt;0,KNN_stockstats!F207&gt;0),1,0)</f>
        <v>0</v>
      </c>
      <c r="D208">
        <f t="shared" si="6"/>
        <v>0</v>
      </c>
      <c r="F208">
        <f>IF(AND(SVC!C207&gt;50,SVC_rsi_macd!C207&gt;50,SVC_stockstats!C207&gt;50),1,0)</f>
        <v>0</v>
      </c>
      <c r="G208">
        <f>IF(AND(SVC!F207&gt;0,SVC_rsi_macd!F207&gt;0,SVC_stockstats!F207&gt;0),1,0)</f>
        <v>0</v>
      </c>
      <c r="H208">
        <f t="shared" si="7"/>
        <v>0</v>
      </c>
    </row>
    <row r="209" hidden="1" spans="1:8">
      <c r="A209" s="1" t="s">
        <v>219</v>
      </c>
      <c r="B209">
        <f>IF(AND(KNN!I208&gt;50,KNN_rsi_macd!C208&gt;50,KNN_stockstats!C208&gt;50),1,0)</f>
        <v>0</v>
      </c>
      <c r="C209">
        <f>IF(AND(KNN!L208&gt;0,KNN_rsi_macd!F208&gt;0,KNN_stockstats!F208&gt;0),1,0)</f>
        <v>0</v>
      </c>
      <c r="D209">
        <f t="shared" si="6"/>
        <v>0</v>
      </c>
      <c r="F209">
        <f>IF(AND(SVC!C208&gt;50,SVC_rsi_macd!C208&gt;50,SVC_stockstats!C208&gt;50),1,0)</f>
        <v>0</v>
      </c>
      <c r="G209">
        <f>IF(AND(SVC!F208&gt;0,SVC_rsi_macd!F208&gt;0,SVC_stockstats!F208&gt;0),1,0)</f>
        <v>0</v>
      </c>
      <c r="H209">
        <f t="shared" si="7"/>
        <v>0</v>
      </c>
    </row>
    <row r="210" hidden="1" spans="1:8">
      <c r="A210" s="1" t="s">
        <v>220</v>
      </c>
      <c r="B210">
        <f>IF(AND(KNN!I209&gt;50,KNN_rsi_macd!C209&gt;50,KNN_stockstats!C209&gt;50),1,0)</f>
        <v>0</v>
      </c>
      <c r="C210">
        <f>IF(AND(KNN!L209&gt;0,KNN_rsi_macd!F209&gt;0,KNN_stockstats!F209&gt;0),1,0)</f>
        <v>1</v>
      </c>
      <c r="D210">
        <f t="shared" si="6"/>
        <v>1</v>
      </c>
      <c r="F210">
        <f>IF(AND(SVC!C209&gt;50,SVC_rsi_macd!C209&gt;50,SVC_stockstats!C209&gt;50),1,0)</f>
        <v>0</v>
      </c>
      <c r="G210">
        <f>IF(AND(SVC!F209&gt;0,SVC_rsi_macd!F209&gt;0,SVC_stockstats!F209&gt;0),1,0)</f>
        <v>1</v>
      </c>
      <c r="H210">
        <f t="shared" si="7"/>
        <v>1</v>
      </c>
    </row>
    <row r="211" hidden="1" spans="1:8">
      <c r="A211" s="1" t="s">
        <v>221</v>
      </c>
      <c r="B211">
        <f>IF(AND(KNN!I210&gt;50,KNN_rsi_macd!C210&gt;50,KNN_stockstats!C210&gt;50),1,0)</f>
        <v>0</v>
      </c>
      <c r="C211">
        <f>IF(AND(KNN!L210&gt;0,KNN_rsi_macd!F210&gt;0,KNN_stockstats!F210&gt;0),1,0)</f>
        <v>1</v>
      </c>
      <c r="D211">
        <f t="shared" si="6"/>
        <v>1</v>
      </c>
      <c r="F211">
        <f>IF(AND(SVC!C210&gt;50,SVC_rsi_macd!C210&gt;50,SVC_stockstats!C210&gt;50),1,0)</f>
        <v>0</v>
      </c>
      <c r="G211">
        <f>IF(AND(SVC!F210&gt;0,SVC_rsi_macd!F210&gt;0,SVC_stockstats!F210&gt;0),1,0)</f>
        <v>1</v>
      </c>
      <c r="H211">
        <f t="shared" si="7"/>
        <v>1</v>
      </c>
    </row>
    <row r="212" hidden="1" spans="1:8">
      <c r="A212" s="1" t="s">
        <v>222</v>
      </c>
      <c r="B212">
        <f>IF(AND(KNN!I211&gt;50,KNN_rsi_macd!C211&gt;50,KNN_stockstats!C211&gt;50),1,0)</f>
        <v>0</v>
      </c>
      <c r="C212">
        <f>IF(AND(KNN!L211&gt;0,KNN_rsi_macd!F211&gt;0,KNN_stockstats!F211&gt;0),1,0)</f>
        <v>0</v>
      </c>
      <c r="D212">
        <f t="shared" si="6"/>
        <v>0</v>
      </c>
      <c r="F212">
        <f>IF(AND(SVC!C211&gt;50,SVC_rsi_macd!C211&gt;50,SVC_stockstats!C211&gt;50),1,0)</f>
        <v>1</v>
      </c>
      <c r="G212">
        <f>IF(AND(SVC!F211&gt;0,SVC_rsi_macd!F211&gt;0,SVC_stockstats!F211&gt;0),1,0)</f>
        <v>0</v>
      </c>
      <c r="H212">
        <f t="shared" si="7"/>
        <v>1</v>
      </c>
    </row>
    <row r="213" hidden="1" spans="1:8">
      <c r="A213" s="1" t="s">
        <v>223</v>
      </c>
      <c r="B213">
        <f>IF(AND(KNN!I212&gt;50,KNN_rsi_macd!C212&gt;50,KNN_stockstats!C212&gt;50),1,0)</f>
        <v>0</v>
      </c>
      <c r="C213">
        <f>IF(AND(KNN!L212&gt;0,KNN_rsi_macd!F212&gt;0,KNN_stockstats!F212&gt;0),1,0)</f>
        <v>0</v>
      </c>
      <c r="D213">
        <f t="shared" si="6"/>
        <v>0</v>
      </c>
      <c r="F213">
        <f>IF(AND(SVC!C212&gt;50,SVC_rsi_macd!C212&gt;50,SVC_stockstats!C212&gt;50),1,0)</f>
        <v>0</v>
      </c>
      <c r="G213">
        <f>IF(AND(SVC!F212&gt;0,SVC_rsi_macd!F212&gt;0,SVC_stockstats!F212&gt;0),1,0)</f>
        <v>0</v>
      </c>
      <c r="H213">
        <f t="shared" si="7"/>
        <v>0</v>
      </c>
    </row>
    <row r="214" hidden="1" spans="1:8">
      <c r="A214" s="1" t="s">
        <v>224</v>
      </c>
      <c r="B214">
        <f>IF(AND(KNN!I213&gt;50,KNN_rsi_macd!C213&gt;50,KNN_stockstats!C213&gt;50),1,0)</f>
        <v>0</v>
      </c>
      <c r="C214">
        <f>IF(AND(KNN!L213&gt;0,KNN_rsi_macd!F213&gt;0,KNN_stockstats!F213&gt;0),1,0)</f>
        <v>1</v>
      </c>
      <c r="D214">
        <f t="shared" si="6"/>
        <v>1</v>
      </c>
      <c r="F214">
        <f>IF(AND(SVC!C213&gt;50,SVC_rsi_macd!C213&gt;50,SVC_stockstats!C213&gt;50),1,0)</f>
        <v>1</v>
      </c>
      <c r="G214">
        <f>IF(AND(SVC!F213&gt;0,SVC_rsi_macd!F213&gt;0,SVC_stockstats!F213&gt;0),1,0)</f>
        <v>0</v>
      </c>
      <c r="H214">
        <f t="shared" si="7"/>
        <v>1</v>
      </c>
    </row>
    <row r="215" hidden="1" spans="1:8">
      <c r="A215" s="1" t="s">
        <v>225</v>
      </c>
      <c r="B215">
        <f>IF(AND(KNN!I214&gt;50,KNN_rsi_macd!C214&gt;50,KNN_stockstats!C214&gt;50),1,0)</f>
        <v>0</v>
      </c>
      <c r="C215">
        <f>IF(AND(KNN!L214&gt;0,KNN_rsi_macd!F214&gt;0,KNN_stockstats!F214&gt;0),1,0)</f>
        <v>0</v>
      </c>
      <c r="D215">
        <f t="shared" si="6"/>
        <v>0</v>
      </c>
      <c r="F215">
        <f>IF(AND(SVC!C214&gt;50,SVC_rsi_macd!C214&gt;50,SVC_stockstats!C214&gt;50),1,0)</f>
        <v>1</v>
      </c>
      <c r="G215">
        <f>IF(AND(SVC!F214&gt;0,SVC_rsi_macd!F214&gt;0,SVC_stockstats!F214&gt;0),1,0)</f>
        <v>0</v>
      </c>
      <c r="H215">
        <f t="shared" si="7"/>
        <v>1</v>
      </c>
    </row>
    <row r="216" hidden="1" spans="1:8">
      <c r="A216" s="1" t="s">
        <v>226</v>
      </c>
      <c r="B216">
        <f>IF(AND(KNN!I215&gt;50,KNN_rsi_macd!C215&gt;50,KNN_stockstats!C215&gt;50),1,0)</f>
        <v>0</v>
      </c>
      <c r="C216">
        <f>IF(AND(KNN!L215&gt;0,KNN_rsi_macd!F215&gt;0,KNN_stockstats!F215&gt;0),1,0)</f>
        <v>0</v>
      </c>
      <c r="D216">
        <f t="shared" si="6"/>
        <v>0</v>
      </c>
      <c r="F216">
        <f>IF(AND(SVC!C215&gt;50,SVC_rsi_macd!C215&gt;50,SVC_stockstats!C215&gt;50),1,0)</f>
        <v>0</v>
      </c>
      <c r="G216">
        <f>IF(AND(SVC!F215&gt;0,SVC_rsi_macd!F215&gt;0,SVC_stockstats!F215&gt;0),1,0)</f>
        <v>0</v>
      </c>
      <c r="H216">
        <f t="shared" si="7"/>
        <v>0</v>
      </c>
    </row>
    <row r="217" hidden="1" spans="1:8">
      <c r="A217" s="1" t="s">
        <v>227</v>
      </c>
      <c r="B217">
        <f>IF(AND(KNN!I216&gt;50,KNN_rsi_macd!C216&gt;50,KNN_stockstats!C216&gt;50),1,0)</f>
        <v>0</v>
      </c>
      <c r="C217">
        <f>IF(AND(KNN!L216&gt;0,KNN_rsi_macd!F216&gt;0,KNN_stockstats!F216&gt;0),1,0)</f>
        <v>0</v>
      </c>
      <c r="D217">
        <f t="shared" si="6"/>
        <v>0</v>
      </c>
      <c r="F217">
        <f>IF(AND(SVC!C216&gt;50,SVC_rsi_macd!C216&gt;50,SVC_stockstats!C216&gt;50),1,0)</f>
        <v>0</v>
      </c>
      <c r="G217">
        <f>IF(AND(SVC!F216&gt;0,SVC_rsi_macd!F216&gt;0,SVC_stockstats!F216&gt;0),1,0)</f>
        <v>0</v>
      </c>
      <c r="H217">
        <f t="shared" si="7"/>
        <v>0</v>
      </c>
    </row>
    <row r="218" hidden="1" spans="1:8">
      <c r="A218" s="1" t="s">
        <v>228</v>
      </c>
      <c r="B218">
        <f>IF(AND(KNN!I217&gt;50,KNN_rsi_macd!C217&gt;50,KNN_stockstats!C217&gt;50),1,0)</f>
        <v>0</v>
      </c>
      <c r="C218">
        <f>IF(AND(KNN!L217&gt;0,KNN_rsi_macd!F217&gt;0,KNN_stockstats!F217&gt;0),1,0)</f>
        <v>0</v>
      </c>
      <c r="D218">
        <f t="shared" si="6"/>
        <v>0</v>
      </c>
      <c r="F218">
        <f>IF(AND(SVC!C217&gt;50,SVC_rsi_macd!C217&gt;50,SVC_stockstats!C217&gt;50),1,0)</f>
        <v>1</v>
      </c>
      <c r="G218">
        <f>IF(AND(SVC!F217&gt;0,SVC_rsi_macd!F217&gt;0,SVC_stockstats!F217&gt;0),1,0)</f>
        <v>1</v>
      </c>
      <c r="H218">
        <f t="shared" si="7"/>
        <v>2</v>
      </c>
    </row>
    <row r="219" hidden="1" spans="1:8">
      <c r="A219" s="1" t="s">
        <v>229</v>
      </c>
      <c r="B219">
        <f>IF(AND(KNN!I218&gt;50,KNN_rsi_macd!C218&gt;50,KNN_stockstats!C218&gt;50),1,0)</f>
        <v>0</v>
      </c>
      <c r="C219">
        <f>IF(AND(KNN!L218&gt;0,KNN_rsi_macd!F218&gt;0,KNN_stockstats!F218&gt;0),1,0)</f>
        <v>0</v>
      </c>
      <c r="D219">
        <f t="shared" si="6"/>
        <v>0</v>
      </c>
      <c r="F219">
        <f>IF(AND(SVC!C218&gt;50,SVC_rsi_macd!C218&gt;50,SVC_stockstats!C218&gt;50),1,0)</f>
        <v>0</v>
      </c>
      <c r="G219">
        <f>IF(AND(SVC!F218&gt;0,SVC_rsi_macd!F218&gt;0,SVC_stockstats!F218&gt;0),1,0)</f>
        <v>0</v>
      </c>
      <c r="H219">
        <f t="shared" si="7"/>
        <v>0</v>
      </c>
    </row>
    <row r="220" hidden="1" spans="1:8">
      <c r="A220" s="1" t="s">
        <v>230</v>
      </c>
      <c r="B220">
        <f>IF(AND(KNN!I219&gt;50,KNN_rsi_macd!C219&gt;50,KNN_stockstats!C219&gt;50),1,0)</f>
        <v>0</v>
      </c>
      <c r="C220">
        <f>IF(AND(KNN!L219&gt;0,KNN_rsi_macd!F219&gt;0,KNN_stockstats!F219&gt;0),1,0)</f>
        <v>0</v>
      </c>
      <c r="D220">
        <f t="shared" si="6"/>
        <v>0</v>
      </c>
      <c r="F220">
        <f>IF(AND(SVC!C219&gt;50,SVC_rsi_macd!C219&gt;50,SVC_stockstats!C219&gt;50),1,0)</f>
        <v>0</v>
      </c>
      <c r="G220">
        <f>IF(AND(SVC!F219&gt;0,SVC_rsi_macd!F219&gt;0,SVC_stockstats!F219&gt;0),1,0)</f>
        <v>0</v>
      </c>
      <c r="H220">
        <f t="shared" si="7"/>
        <v>0</v>
      </c>
    </row>
    <row r="221" hidden="1" spans="1:8">
      <c r="A221" s="1" t="s">
        <v>231</v>
      </c>
      <c r="B221">
        <f>IF(AND(KNN!I220&gt;50,KNN_rsi_macd!C220&gt;50,KNN_stockstats!C220&gt;50),1,0)</f>
        <v>0</v>
      </c>
      <c r="C221">
        <f>IF(AND(KNN!L220&gt;0,KNN_rsi_macd!F220&gt;0,KNN_stockstats!F220&gt;0),1,0)</f>
        <v>0</v>
      </c>
      <c r="D221">
        <f t="shared" si="6"/>
        <v>0</v>
      </c>
      <c r="F221">
        <f>IF(AND(SVC!C220&gt;50,SVC_rsi_macd!C220&gt;50,SVC_stockstats!C220&gt;50),1,0)</f>
        <v>0</v>
      </c>
      <c r="G221">
        <f>IF(AND(SVC!F220&gt;0,SVC_rsi_macd!F220&gt;0,SVC_stockstats!F220&gt;0),1,0)</f>
        <v>0</v>
      </c>
      <c r="H221">
        <f t="shared" si="7"/>
        <v>0</v>
      </c>
    </row>
    <row r="222" hidden="1" spans="1:8">
      <c r="A222" s="1" t="s">
        <v>232</v>
      </c>
      <c r="B222">
        <f>IF(AND(KNN!I221&gt;50,KNN_rsi_macd!C221&gt;50,KNN_stockstats!C221&gt;50),1,0)</f>
        <v>0</v>
      </c>
      <c r="C222">
        <f>IF(AND(KNN!L221&gt;0,KNN_rsi_macd!F221&gt;0,KNN_stockstats!F221&gt;0),1,0)</f>
        <v>0</v>
      </c>
      <c r="D222">
        <f t="shared" si="6"/>
        <v>0</v>
      </c>
      <c r="F222">
        <f>IF(AND(SVC!C221&gt;50,SVC_rsi_macd!C221&gt;50,SVC_stockstats!C221&gt;50),1,0)</f>
        <v>0</v>
      </c>
      <c r="G222">
        <f>IF(AND(SVC!F221&gt;0,SVC_rsi_macd!F221&gt;0,SVC_stockstats!F221&gt;0),1,0)</f>
        <v>0</v>
      </c>
      <c r="H222">
        <f t="shared" si="7"/>
        <v>0</v>
      </c>
    </row>
    <row r="223" hidden="1" spans="1:8">
      <c r="A223" s="1" t="s">
        <v>233</v>
      </c>
      <c r="B223">
        <f>IF(AND(KNN!I222&gt;50,KNN_rsi_macd!C222&gt;50,KNN_stockstats!C222&gt;50),1,0)</f>
        <v>0</v>
      </c>
      <c r="C223">
        <f>IF(AND(KNN!L222&gt;0,KNN_rsi_macd!F222&gt;0,KNN_stockstats!F222&gt;0),1,0)</f>
        <v>0</v>
      </c>
      <c r="D223">
        <f t="shared" si="6"/>
        <v>0</v>
      </c>
      <c r="F223">
        <f>IF(AND(SVC!C222&gt;50,SVC_rsi_macd!C222&gt;50,SVC_stockstats!C222&gt;50),1,0)</f>
        <v>0</v>
      </c>
      <c r="G223">
        <f>IF(AND(SVC!F222&gt;0,SVC_rsi_macd!F222&gt;0,SVC_stockstats!F222&gt;0),1,0)</f>
        <v>0</v>
      </c>
      <c r="H223">
        <f t="shared" si="7"/>
        <v>0</v>
      </c>
    </row>
    <row r="224" hidden="1" spans="1:8">
      <c r="A224" s="1" t="s">
        <v>234</v>
      </c>
      <c r="B224">
        <f>IF(AND(KNN!I223&gt;50,KNN_rsi_macd!C223&gt;50,KNN_stockstats!C223&gt;50),1,0)</f>
        <v>0</v>
      </c>
      <c r="C224">
        <f>IF(AND(KNN!L223&gt;0,KNN_rsi_macd!F223&gt;0,KNN_stockstats!F223&gt;0),1,0)</f>
        <v>0</v>
      </c>
      <c r="D224">
        <f t="shared" si="6"/>
        <v>0</v>
      </c>
      <c r="F224">
        <f>IF(AND(SVC!C223&gt;50,SVC_rsi_macd!C223&gt;50,SVC_stockstats!C223&gt;50),1,0)</f>
        <v>0</v>
      </c>
      <c r="G224">
        <f>IF(AND(SVC!F223&gt;0,SVC_rsi_macd!F223&gt;0,SVC_stockstats!F223&gt;0),1,0)</f>
        <v>0</v>
      </c>
      <c r="H224">
        <f t="shared" si="7"/>
        <v>0</v>
      </c>
    </row>
    <row r="225" hidden="1" spans="1:8">
      <c r="A225" s="1" t="s">
        <v>235</v>
      </c>
      <c r="B225">
        <f>IF(AND(KNN!I224&gt;50,KNN_rsi_macd!C224&gt;50,KNN_stockstats!C224&gt;50),1,0)</f>
        <v>0</v>
      </c>
      <c r="C225">
        <f>IF(AND(KNN!L224&gt;0,KNN_rsi_macd!F224&gt;0,KNN_stockstats!F224&gt;0),1,0)</f>
        <v>0</v>
      </c>
      <c r="D225">
        <f t="shared" si="6"/>
        <v>0</v>
      </c>
      <c r="F225">
        <f>IF(AND(SVC!C224&gt;50,SVC_rsi_macd!C224&gt;50,SVC_stockstats!C224&gt;50),1,0)</f>
        <v>0</v>
      </c>
      <c r="G225">
        <f>IF(AND(SVC!F224&gt;0,SVC_rsi_macd!F224&gt;0,SVC_stockstats!F224&gt;0),1,0)</f>
        <v>0</v>
      </c>
      <c r="H225">
        <f t="shared" si="7"/>
        <v>0</v>
      </c>
    </row>
    <row r="226" hidden="1" spans="1:8">
      <c r="A226" s="1" t="s">
        <v>236</v>
      </c>
      <c r="B226">
        <f>IF(AND(KNN!I225&gt;50,KNN_rsi_macd!C225&gt;50,KNN_stockstats!C225&gt;50),1,0)</f>
        <v>0</v>
      </c>
      <c r="C226">
        <f>IF(AND(KNN!L225&gt;0,KNN_rsi_macd!F225&gt;0,KNN_stockstats!F225&gt;0),1,0)</f>
        <v>0</v>
      </c>
      <c r="D226">
        <f t="shared" si="6"/>
        <v>0</v>
      </c>
      <c r="F226">
        <f>IF(AND(SVC!C225&gt;50,SVC_rsi_macd!C225&gt;50,SVC_stockstats!C225&gt;50),1,0)</f>
        <v>0</v>
      </c>
      <c r="G226">
        <f>IF(AND(SVC!F225&gt;0,SVC_rsi_macd!F225&gt;0,SVC_stockstats!F225&gt;0),1,0)</f>
        <v>0</v>
      </c>
      <c r="H226">
        <f t="shared" si="7"/>
        <v>0</v>
      </c>
    </row>
    <row r="227" hidden="1" spans="1:8">
      <c r="A227" s="1" t="s">
        <v>237</v>
      </c>
      <c r="B227">
        <f>IF(AND(KNN!I226&gt;50,KNN_rsi_macd!C226&gt;50,KNN_stockstats!C226&gt;50),1,0)</f>
        <v>0</v>
      </c>
      <c r="C227">
        <f>IF(AND(KNN!L226&gt;0,KNN_rsi_macd!F226&gt;0,KNN_stockstats!F226&gt;0),1,0)</f>
        <v>0</v>
      </c>
      <c r="D227">
        <f t="shared" si="6"/>
        <v>0</v>
      </c>
      <c r="F227">
        <f>IF(AND(SVC!C226&gt;50,SVC_rsi_macd!C226&gt;50,SVC_stockstats!C226&gt;50),1,0)</f>
        <v>0</v>
      </c>
      <c r="G227">
        <f>IF(AND(SVC!F226&gt;0,SVC_rsi_macd!F226&gt;0,SVC_stockstats!F226&gt;0),1,0)</f>
        <v>1</v>
      </c>
      <c r="H227">
        <f t="shared" si="7"/>
        <v>1</v>
      </c>
    </row>
    <row r="228" hidden="1" spans="1:8">
      <c r="A228" s="1" t="s">
        <v>238</v>
      </c>
      <c r="B228">
        <f>IF(AND(KNN!I227&gt;50,KNN_rsi_macd!C227&gt;50,KNN_stockstats!C227&gt;50),1,0)</f>
        <v>0</v>
      </c>
      <c r="C228">
        <f>IF(AND(KNN!L227&gt;0,KNN_rsi_macd!F227&gt;0,KNN_stockstats!F227&gt;0),1,0)</f>
        <v>1</v>
      </c>
      <c r="D228">
        <f t="shared" si="6"/>
        <v>1</v>
      </c>
      <c r="F228">
        <f>IF(AND(SVC!C227&gt;50,SVC_rsi_macd!C227&gt;50,SVC_stockstats!C227&gt;50),1,0)</f>
        <v>0</v>
      </c>
      <c r="G228">
        <f>IF(AND(SVC!F227&gt;0,SVC_rsi_macd!F227&gt;0,SVC_stockstats!F227&gt;0),1,0)</f>
        <v>0</v>
      </c>
      <c r="H228">
        <f t="shared" si="7"/>
        <v>0</v>
      </c>
    </row>
    <row r="229" hidden="1" spans="1:8">
      <c r="A229" s="1" t="s">
        <v>239</v>
      </c>
      <c r="B229">
        <f>IF(AND(KNN!I228&gt;50,KNN_rsi_macd!C228&gt;50,KNN_stockstats!C228&gt;50),1,0)</f>
        <v>0</v>
      </c>
      <c r="C229">
        <f>IF(AND(KNN!L228&gt;0,KNN_rsi_macd!F228&gt;0,KNN_stockstats!F228&gt;0),1,0)</f>
        <v>0</v>
      </c>
      <c r="D229">
        <f t="shared" si="6"/>
        <v>0</v>
      </c>
      <c r="F229">
        <f>IF(AND(SVC!C228&gt;50,SVC_rsi_macd!C228&gt;50,SVC_stockstats!C228&gt;50),1,0)</f>
        <v>0</v>
      </c>
      <c r="G229">
        <f>IF(AND(SVC!F228&gt;0,SVC_rsi_macd!F228&gt;0,SVC_stockstats!F228&gt;0),1,0)</f>
        <v>0</v>
      </c>
      <c r="H229">
        <f t="shared" si="7"/>
        <v>0</v>
      </c>
    </row>
    <row r="230" spans="1:8">
      <c r="A230" s="1" t="s">
        <v>240</v>
      </c>
      <c r="B230">
        <f>IF(AND(KNN!I229&gt;50,KNN_rsi_macd!C229&gt;50,KNN_stockstats!C229&gt;50),1,0)</f>
        <v>1</v>
      </c>
      <c r="C230">
        <f>IF(AND(KNN!L229&gt;0,KNN_rsi_macd!F229&gt;0,KNN_stockstats!F229&gt;0),1,0)</f>
        <v>1</v>
      </c>
      <c r="D230">
        <f t="shared" si="6"/>
        <v>2</v>
      </c>
      <c r="F230">
        <f>IF(AND(SVC!C229&gt;50,SVC_rsi_macd!C229&gt;50,SVC_stockstats!C229&gt;50),1,0)</f>
        <v>0</v>
      </c>
      <c r="G230">
        <f>IF(AND(SVC!F229&gt;0,SVC_rsi_macd!F229&gt;0,SVC_stockstats!F229&gt;0),1,0)</f>
        <v>0</v>
      </c>
      <c r="H230">
        <f t="shared" si="7"/>
        <v>0</v>
      </c>
    </row>
    <row r="231" hidden="1" spans="1:8">
      <c r="A231" s="1" t="s">
        <v>241</v>
      </c>
      <c r="B231">
        <f>IF(AND(KNN!I230&gt;50,KNN_rsi_macd!C230&gt;50,KNN_stockstats!C230&gt;50),1,0)</f>
        <v>0</v>
      </c>
      <c r="C231">
        <f>IF(AND(KNN!L230&gt;0,KNN_rsi_macd!F230&gt;0,KNN_stockstats!F230&gt;0),1,0)</f>
        <v>0</v>
      </c>
      <c r="D231">
        <f t="shared" si="6"/>
        <v>0</v>
      </c>
      <c r="F231">
        <f>IF(AND(SVC!C230&gt;50,SVC_rsi_macd!C230&gt;50,SVC_stockstats!C230&gt;50),1,0)</f>
        <v>0</v>
      </c>
      <c r="G231">
        <f>IF(AND(SVC!F230&gt;0,SVC_rsi_macd!F230&gt;0,SVC_stockstats!F230&gt;0),1,0)</f>
        <v>0</v>
      </c>
      <c r="H231">
        <f t="shared" si="7"/>
        <v>0</v>
      </c>
    </row>
    <row r="232" hidden="1" spans="1:8">
      <c r="A232" s="1" t="s">
        <v>242</v>
      </c>
      <c r="B232">
        <f>IF(AND(KNN!I231&gt;50,KNN_rsi_macd!C231&gt;50,KNN_stockstats!C231&gt;50),1,0)</f>
        <v>0</v>
      </c>
      <c r="C232">
        <f>IF(AND(KNN!L231&gt;0,KNN_rsi_macd!F231&gt;0,KNN_stockstats!F231&gt;0),1,0)</f>
        <v>0</v>
      </c>
      <c r="D232">
        <f t="shared" si="6"/>
        <v>0</v>
      </c>
      <c r="F232">
        <f>IF(AND(SVC!C231&gt;50,SVC_rsi_macd!C231&gt;50,SVC_stockstats!C231&gt;50),1,0)</f>
        <v>1</v>
      </c>
      <c r="G232">
        <f>IF(AND(SVC!F231&gt;0,SVC_rsi_macd!F231&gt;0,SVC_stockstats!F231&gt;0),1,0)</f>
        <v>0</v>
      </c>
      <c r="H232">
        <f t="shared" si="7"/>
        <v>1</v>
      </c>
    </row>
    <row r="233" hidden="1" spans="1:8">
      <c r="A233" s="1" t="s">
        <v>243</v>
      </c>
      <c r="B233">
        <f>IF(AND(KNN!I232&gt;50,KNN_rsi_macd!C232&gt;50,KNN_stockstats!C232&gt;50),1,0)</f>
        <v>0</v>
      </c>
      <c r="C233">
        <f>IF(AND(KNN!L232&gt;0,KNN_rsi_macd!F232&gt;0,KNN_stockstats!F232&gt;0),1,0)</f>
        <v>0</v>
      </c>
      <c r="D233">
        <f t="shared" si="6"/>
        <v>0</v>
      </c>
      <c r="F233">
        <f>IF(AND(SVC!C232&gt;50,SVC_rsi_macd!C232&gt;50,SVC_stockstats!C232&gt;50),1,0)</f>
        <v>0</v>
      </c>
      <c r="G233">
        <f>IF(AND(SVC!F232&gt;0,SVC_rsi_macd!F232&gt;0,SVC_stockstats!F232&gt;0),1,0)</f>
        <v>0</v>
      </c>
      <c r="H233">
        <f t="shared" si="7"/>
        <v>0</v>
      </c>
    </row>
    <row r="234" hidden="1" spans="1:8">
      <c r="A234" s="1" t="s">
        <v>244</v>
      </c>
      <c r="B234">
        <f>IF(AND(KNN!I233&gt;50,KNN_rsi_macd!C233&gt;50,KNN_stockstats!C233&gt;50),1,0)</f>
        <v>1</v>
      </c>
      <c r="C234">
        <f>IF(AND(KNN!L233&gt;0,KNN_rsi_macd!F233&gt;0,KNN_stockstats!F233&gt;0),1,0)</f>
        <v>0</v>
      </c>
      <c r="D234">
        <f t="shared" si="6"/>
        <v>1</v>
      </c>
      <c r="F234">
        <f>IF(AND(SVC!C233&gt;50,SVC_rsi_macd!C233&gt;50,SVC_stockstats!C233&gt;50),1,0)</f>
        <v>0</v>
      </c>
      <c r="G234">
        <f>IF(AND(SVC!F233&gt;0,SVC_rsi_macd!F233&gt;0,SVC_stockstats!F233&gt;0),1,0)</f>
        <v>0</v>
      </c>
      <c r="H234">
        <f t="shared" si="7"/>
        <v>0</v>
      </c>
    </row>
    <row r="235" spans="1:8">
      <c r="A235" s="1" t="s">
        <v>245</v>
      </c>
      <c r="B235">
        <f>IF(AND(KNN!I234&gt;50,KNN_rsi_macd!C234&gt;50,KNN_stockstats!C234&gt;50),1,0)</f>
        <v>1</v>
      </c>
      <c r="C235">
        <f>IF(AND(KNN!L234&gt;0,KNN_rsi_macd!F234&gt;0,KNN_stockstats!F234&gt;0),1,0)</f>
        <v>1</v>
      </c>
      <c r="D235">
        <f t="shared" si="6"/>
        <v>2</v>
      </c>
      <c r="F235">
        <f>IF(AND(SVC!C234&gt;50,SVC_rsi_macd!C234&gt;50,SVC_stockstats!C234&gt;50),1,0)</f>
        <v>0</v>
      </c>
      <c r="G235">
        <f>IF(AND(SVC!F234&gt;0,SVC_rsi_macd!F234&gt;0,SVC_stockstats!F234&gt;0),1,0)</f>
        <v>1</v>
      </c>
      <c r="H235">
        <f t="shared" si="7"/>
        <v>1</v>
      </c>
    </row>
    <row r="236" hidden="1" spans="1:8">
      <c r="A236" s="1" t="s">
        <v>246</v>
      </c>
      <c r="B236">
        <f>IF(AND(KNN!I235&gt;50,KNN_rsi_macd!C235&gt;50,KNN_stockstats!C235&gt;50),1,0)</f>
        <v>0</v>
      </c>
      <c r="C236">
        <f>IF(AND(KNN!L235&gt;0,KNN_rsi_macd!F235&gt;0,KNN_stockstats!F235&gt;0),1,0)</f>
        <v>0</v>
      </c>
      <c r="D236">
        <f t="shared" si="6"/>
        <v>0</v>
      </c>
      <c r="F236">
        <f>IF(AND(SVC!C235&gt;50,SVC_rsi_macd!C235&gt;50,SVC_stockstats!C235&gt;50),1,0)</f>
        <v>1</v>
      </c>
      <c r="G236">
        <f>IF(AND(SVC!F235&gt;0,SVC_rsi_macd!F235&gt;0,SVC_stockstats!F235&gt;0),1,0)</f>
        <v>0</v>
      </c>
      <c r="H236">
        <f t="shared" si="7"/>
        <v>1</v>
      </c>
    </row>
    <row r="237" hidden="1" spans="1:8">
      <c r="A237" s="1" t="s">
        <v>247</v>
      </c>
      <c r="B237">
        <f>IF(AND(KNN!I236&gt;50,KNN_rsi_macd!C236&gt;50,KNN_stockstats!C236&gt;50),1,0)</f>
        <v>0</v>
      </c>
      <c r="C237">
        <f>IF(AND(KNN!L236&gt;0,KNN_rsi_macd!F236&gt;0,KNN_stockstats!F236&gt;0),1,0)</f>
        <v>0</v>
      </c>
      <c r="D237">
        <f t="shared" si="6"/>
        <v>0</v>
      </c>
      <c r="F237">
        <f>IF(AND(SVC!C236&gt;50,SVC_rsi_macd!C236&gt;50,SVC_stockstats!C236&gt;50),1,0)</f>
        <v>1</v>
      </c>
      <c r="G237">
        <f>IF(AND(SVC!F236&gt;0,SVC_rsi_macd!F236&gt;0,SVC_stockstats!F236&gt;0),1,0)</f>
        <v>0</v>
      </c>
      <c r="H237">
        <f t="shared" si="7"/>
        <v>1</v>
      </c>
    </row>
    <row r="238" hidden="1" spans="1:8">
      <c r="A238" s="1" t="s">
        <v>248</v>
      </c>
      <c r="B238">
        <f>IF(AND(KNN!I237&gt;50,KNN_rsi_macd!C237&gt;50,KNN_stockstats!C237&gt;50),1,0)</f>
        <v>0</v>
      </c>
      <c r="C238">
        <f>IF(AND(KNN!L237&gt;0,KNN_rsi_macd!F237&gt;0,KNN_stockstats!F237&gt;0),1,0)</f>
        <v>0</v>
      </c>
      <c r="D238">
        <f t="shared" si="6"/>
        <v>0</v>
      </c>
      <c r="F238">
        <f>IF(AND(SVC!C237&gt;50,SVC_rsi_macd!C237&gt;50,SVC_stockstats!C237&gt;50),1,0)</f>
        <v>0</v>
      </c>
      <c r="G238">
        <f>IF(AND(SVC!F237&gt;0,SVC_rsi_macd!F237&gt;0,SVC_stockstats!F237&gt;0),1,0)</f>
        <v>0</v>
      </c>
      <c r="H238">
        <f t="shared" si="7"/>
        <v>0</v>
      </c>
    </row>
    <row r="239" spans="1:8">
      <c r="A239" s="1" t="s">
        <v>249</v>
      </c>
      <c r="B239">
        <f>IF(AND(KNN!I238&gt;50,KNN_rsi_macd!C238&gt;50,KNN_stockstats!C238&gt;50),1,0)</f>
        <v>1</v>
      </c>
      <c r="C239">
        <f>IF(AND(KNN!L238&gt;0,KNN_rsi_macd!F238&gt;0,KNN_stockstats!F238&gt;0),1,0)</f>
        <v>1</v>
      </c>
      <c r="D239">
        <f t="shared" si="6"/>
        <v>2</v>
      </c>
      <c r="F239">
        <f>IF(AND(SVC!C238&gt;50,SVC_rsi_macd!C238&gt;50,SVC_stockstats!C238&gt;50),1,0)</f>
        <v>0</v>
      </c>
      <c r="G239">
        <f>IF(AND(SVC!F238&gt;0,SVC_rsi_macd!F238&gt;0,SVC_stockstats!F238&gt;0),1,0)</f>
        <v>0</v>
      </c>
      <c r="H239">
        <f t="shared" si="7"/>
        <v>0</v>
      </c>
    </row>
    <row r="240" hidden="1" spans="1:8">
      <c r="A240" s="1" t="s">
        <v>250</v>
      </c>
      <c r="B240">
        <f>IF(AND(KNN!I239&gt;50,KNN_rsi_macd!C239&gt;50,KNN_stockstats!C239&gt;50),1,0)</f>
        <v>0</v>
      </c>
      <c r="C240">
        <f>IF(AND(KNN!L239&gt;0,KNN_rsi_macd!F239&gt;0,KNN_stockstats!F239&gt;0),1,0)</f>
        <v>0</v>
      </c>
      <c r="D240">
        <f t="shared" si="6"/>
        <v>0</v>
      </c>
      <c r="F240">
        <f>IF(AND(SVC!C239&gt;50,SVC_rsi_macd!C239&gt;50,SVC_stockstats!C239&gt;50),1,0)</f>
        <v>0</v>
      </c>
      <c r="G240">
        <f>IF(AND(SVC!F239&gt;0,SVC_rsi_macd!F239&gt;0,SVC_stockstats!F239&gt;0),1,0)</f>
        <v>0</v>
      </c>
      <c r="H240">
        <f t="shared" si="7"/>
        <v>0</v>
      </c>
    </row>
    <row r="241" hidden="1" spans="1:8">
      <c r="A241" s="1" t="s">
        <v>251</v>
      </c>
      <c r="B241">
        <f>IF(AND(KNN!I240&gt;50,KNN_rsi_macd!C240&gt;50,KNN_stockstats!C240&gt;50),1,0)</f>
        <v>0</v>
      </c>
      <c r="C241">
        <f>IF(AND(KNN!L240&gt;0,KNN_rsi_macd!F240&gt;0,KNN_stockstats!F240&gt;0),1,0)</f>
        <v>0</v>
      </c>
      <c r="D241">
        <f t="shared" si="6"/>
        <v>0</v>
      </c>
      <c r="F241">
        <f>IF(AND(SVC!C240&gt;50,SVC_rsi_macd!C240&gt;50,SVC_stockstats!C240&gt;50),1,0)</f>
        <v>1</v>
      </c>
      <c r="G241">
        <f>IF(AND(SVC!F240&gt;0,SVC_rsi_macd!F240&gt;0,SVC_stockstats!F240&gt;0),1,0)</f>
        <v>0</v>
      </c>
      <c r="H241">
        <f t="shared" si="7"/>
        <v>1</v>
      </c>
    </row>
    <row r="242" hidden="1" spans="1:8">
      <c r="A242" s="1" t="s">
        <v>252</v>
      </c>
      <c r="B242">
        <f>IF(AND(KNN!I241&gt;50,KNN_rsi_macd!C241&gt;50,KNN_stockstats!C241&gt;50),1,0)</f>
        <v>0</v>
      </c>
      <c r="C242">
        <f>IF(AND(KNN!L241&gt;0,KNN_rsi_macd!F241&gt;0,KNN_stockstats!F241&gt;0),1,0)</f>
        <v>0</v>
      </c>
      <c r="D242">
        <f t="shared" si="6"/>
        <v>0</v>
      </c>
      <c r="F242">
        <f>IF(AND(SVC!C241&gt;50,SVC_rsi_macd!C241&gt;50,SVC_stockstats!C241&gt;50),1,0)</f>
        <v>0</v>
      </c>
      <c r="G242">
        <f>IF(AND(SVC!F241&gt;0,SVC_rsi_macd!F241&gt;0,SVC_stockstats!F241&gt;0),1,0)</f>
        <v>1</v>
      </c>
      <c r="H242">
        <f t="shared" si="7"/>
        <v>1</v>
      </c>
    </row>
    <row r="243" hidden="1" spans="1:8">
      <c r="A243" s="1" t="s">
        <v>253</v>
      </c>
      <c r="B243">
        <f>IF(AND(KNN!I242&gt;50,KNN_rsi_macd!C242&gt;50,KNN_stockstats!C242&gt;50),1,0)</f>
        <v>0</v>
      </c>
      <c r="C243">
        <f>IF(AND(KNN!L242&gt;0,KNN_rsi_macd!F242&gt;0,KNN_stockstats!F242&gt;0),1,0)</f>
        <v>0</v>
      </c>
      <c r="D243">
        <f t="shared" si="6"/>
        <v>0</v>
      </c>
      <c r="F243">
        <f>IF(AND(SVC!C242&gt;50,SVC_rsi_macd!C242&gt;50,SVC_stockstats!C242&gt;50),1,0)</f>
        <v>0</v>
      </c>
      <c r="G243">
        <f>IF(AND(SVC!F242&gt;0,SVC_rsi_macd!F242&gt;0,SVC_stockstats!F242&gt;0),1,0)</f>
        <v>0</v>
      </c>
      <c r="H243">
        <f t="shared" si="7"/>
        <v>0</v>
      </c>
    </row>
    <row r="244" hidden="1" spans="1:8">
      <c r="A244" s="1" t="s">
        <v>254</v>
      </c>
      <c r="B244">
        <f>IF(AND(KNN!I243&gt;50,KNN_rsi_macd!C243&gt;50,KNN_stockstats!C243&gt;50),1,0)</f>
        <v>1</v>
      </c>
      <c r="C244">
        <f>IF(AND(KNN!L243&gt;0,KNN_rsi_macd!F243&gt;0,KNN_stockstats!F243&gt;0),1,0)</f>
        <v>0</v>
      </c>
      <c r="D244">
        <f t="shared" si="6"/>
        <v>1</v>
      </c>
      <c r="F244">
        <f>IF(AND(SVC!C243&gt;50,SVC_rsi_macd!C243&gt;50,SVC_stockstats!C243&gt;50),1,0)</f>
        <v>1</v>
      </c>
      <c r="G244">
        <f>IF(AND(SVC!F243&gt;0,SVC_rsi_macd!F243&gt;0,SVC_stockstats!F243&gt;0),1,0)</f>
        <v>1</v>
      </c>
      <c r="H244">
        <f t="shared" si="7"/>
        <v>2</v>
      </c>
    </row>
    <row r="245" spans="1:8">
      <c r="A245" s="1" t="s">
        <v>255</v>
      </c>
      <c r="B245">
        <f>IF(AND(KNN!I244&gt;50,KNN_rsi_macd!C244&gt;50,KNN_stockstats!C244&gt;50),1,0)</f>
        <v>1</v>
      </c>
      <c r="C245">
        <f>IF(AND(KNN!L244&gt;0,KNN_rsi_macd!F244&gt;0,KNN_stockstats!F244&gt;0),1,0)</f>
        <v>1</v>
      </c>
      <c r="D245">
        <f t="shared" si="6"/>
        <v>2</v>
      </c>
      <c r="F245">
        <f>IF(AND(SVC!C244&gt;50,SVC_rsi_macd!C244&gt;50,SVC_stockstats!C244&gt;50),1,0)</f>
        <v>1</v>
      </c>
      <c r="G245">
        <f>IF(AND(SVC!F244&gt;0,SVC_rsi_macd!F244&gt;0,SVC_stockstats!F244&gt;0),1,0)</f>
        <v>0</v>
      </c>
      <c r="H245">
        <f t="shared" si="7"/>
        <v>1</v>
      </c>
    </row>
    <row r="246" hidden="1" spans="1:8">
      <c r="A246" s="1" t="s">
        <v>256</v>
      </c>
      <c r="B246">
        <f>IF(AND(KNN!I245&gt;50,KNN_rsi_macd!C245&gt;50,KNN_stockstats!C245&gt;50),1,0)</f>
        <v>0</v>
      </c>
      <c r="C246">
        <f>IF(AND(KNN!L245&gt;0,KNN_rsi_macd!F245&gt;0,KNN_stockstats!F245&gt;0),1,0)</f>
        <v>1</v>
      </c>
      <c r="D246">
        <f t="shared" si="6"/>
        <v>1</v>
      </c>
      <c r="F246">
        <f>IF(AND(SVC!C245&gt;50,SVC_rsi_macd!C245&gt;50,SVC_stockstats!C245&gt;50),1,0)</f>
        <v>0</v>
      </c>
      <c r="G246">
        <f>IF(AND(SVC!F245&gt;0,SVC_rsi_macd!F245&gt;0,SVC_stockstats!F245&gt;0),1,0)</f>
        <v>0</v>
      </c>
      <c r="H246">
        <f t="shared" si="7"/>
        <v>0</v>
      </c>
    </row>
    <row r="247" hidden="1" spans="1:8">
      <c r="A247" s="1" t="s">
        <v>257</v>
      </c>
      <c r="B247">
        <f>IF(AND(KNN!I246&gt;50,KNN_rsi_macd!C246&gt;50,KNN_stockstats!C246&gt;50),1,0)</f>
        <v>0</v>
      </c>
      <c r="C247">
        <f>IF(AND(KNN!L246&gt;0,KNN_rsi_macd!F246&gt;0,KNN_stockstats!F246&gt;0),1,0)</f>
        <v>0</v>
      </c>
      <c r="D247">
        <f t="shared" si="6"/>
        <v>0</v>
      </c>
      <c r="F247">
        <f>IF(AND(SVC!C246&gt;50,SVC_rsi_macd!C246&gt;50,SVC_stockstats!C246&gt;50),1,0)</f>
        <v>1</v>
      </c>
      <c r="G247">
        <f>IF(AND(SVC!F246&gt;0,SVC_rsi_macd!F246&gt;0,SVC_stockstats!F246&gt;0),1,0)</f>
        <v>0</v>
      </c>
      <c r="H247">
        <f t="shared" si="7"/>
        <v>1</v>
      </c>
    </row>
    <row r="248" hidden="1" spans="1:8">
      <c r="A248" s="1" t="s">
        <v>258</v>
      </c>
      <c r="B248">
        <f>IF(AND(KNN!I247&gt;50,KNN_rsi_macd!C247&gt;50,KNN_stockstats!C247&gt;50),1,0)</f>
        <v>0</v>
      </c>
      <c r="C248">
        <f>IF(AND(KNN!L247&gt;0,KNN_rsi_macd!F247&gt;0,KNN_stockstats!F247&gt;0),1,0)</f>
        <v>0</v>
      </c>
      <c r="D248">
        <f t="shared" si="6"/>
        <v>0</v>
      </c>
      <c r="F248">
        <f>IF(AND(SVC!C247&gt;50,SVC_rsi_macd!C247&gt;50,SVC_stockstats!C247&gt;50),1,0)</f>
        <v>0</v>
      </c>
      <c r="G248">
        <f>IF(AND(SVC!F247&gt;0,SVC_rsi_macd!F247&gt;0,SVC_stockstats!F247&gt;0),1,0)</f>
        <v>0</v>
      </c>
      <c r="H248">
        <f t="shared" si="7"/>
        <v>0</v>
      </c>
    </row>
    <row r="249" hidden="1" spans="1:8">
      <c r="A249" s="1" t="s">
        <v>259</v>
      </c>
      <c r="B249">
        <f>IF(AND(KNN!I248&gt;50,KNN_rsi_macd!C248&gt;50,KNN_stockstats!C248&gt;50),1,0)</f>
        <v>0</v>
      </c>
      <c r="C249">
        <f>IF(AND(KNN!L248&gt;0,KNN_rsi_macd!F248&gt;0,KNN_stockstats!F248&gt;0),1,0)</f>
        <v>0</v>
      </c>
      <c r="D249">
        <f t="shared" si="6"/>
        <v>0</v>
      </c>
      <c r="F249">
        <f>IF(AND(SVC!C248&gt;50,SVC_rsi_macd!C248&gt;50,SVC_stockstats!C248&gt;50),1,0)</f>
        <v>0</v>
      </c>
      <c r="G249">
        <f>IF(AND(SVC!F248&gt;0,SVC_rsi_macd!F248&gt;0,SVC_stockstats!F248&gt;0),1,0)</f>
        <v>0</v>
      </c>
      <c r="H249">
        <f t="shared" si="7"/>
        <v>0</v>
      </c>
    </row>
    <row r="250" hidden="1" spans="1:8">
      <c r="A250" s="1" t="s">
        <v>260</v>
      </c>
      <c r="B250">
        <f>IF(AND(KNN!I249&gt;50,KNN_rsi_macd!C249&gt;50,KNN_stockstats!C249&gt;50),1,0)</f>
        <v>0</v>
      </c>
      <c r="C250">
        <f>IF(AND(KNN!L249&gt;0,KNN_rsi_macd!F249&gt;0,KNN_stockstats!F249&gt;0),1,0)</f>
        <v>0</v>
      </c>
      <c r="D250">
        <f t="shared" si="6"/>
        <v>0</v>
      </c>
      <c r="F250">
        <f>IF(AND(SVC!C249&gt;50,SVC_rsi_macd!C249&gt;50,SVC_stockstats!C249&gt;50),1,0)</f>
        <v>0</v>
      </c>
      <c r="G250">
        <f>IF(AND(SVC!F249&gt;0,SVC_rsi_macd!F249&gt;0,SVC_stockstats!F249&gt;0),1,0)</f>
        <v>0</v>
      </c>
      <c r="H250">
        <f t="shared" si="7"/>
        <v>0</v>
      </c>
    </row>
    <row r="251" hidden="1" spans="1:8">
      <c r="A251" s="1" t="s">
        <v>261</v>
      </c>
      <c r="B251">
        <f>IF(AND(KNN!I250&gt;50,KNN_rsi_macd!C250&gt;50,KNN_stockstats!C250&gt;50),1,0)</f>
        <v>1</v>
      </c>
      <c r="C251">
        <f>IF(AND(KNN!L250&gt;0,KNN_rsi_macd!F250&gt;0,KNN_stockstats!F250&gt;0),1,0)</f>
        <v>0</v>
      </c>
      <c r="D251">
        <f t="shared" si="6"/>
        <v>1</v>
      </c>
      <c r="F251">
        <f>IF(AND(SVC!C250&gt;50,SVC_rsi_macd!C250&gt;50,SVC_stockstats!C250&gt;50),1,0)</f>
        <v>1</v>
      </c>
      <c r="G251">
        <f>IF(AND(SVC!F250&gt;0,SVC_rsi_macd!F250&gt;0,SVC_stockstats!F250&gt;0),1,0)</f>
        <v>0</v>
      </c>
      <c r="H251">
        <f t="shared" si="7"/>
        <v>1</v>
      </c>
    </row>
    <row r="252" hidden="1" spans="1:8">
      <c r="A252" s="1" t="s">
        <v>262</v>
      </c>
      <c r="B252">
        <f>IF(AND(KNN!I251&gt;50,KNN_rsi_macd!C251&gt;50,KNN_stockstats!C251&gt;50),1,0)</f>
        <v>0</v>
      </c>
      <c r="C252">
        <f>IF(AND(KNN!L251&gt;0,KNN_rsi_macd!F251&gt;0,KNN_stockstats!F251&gt;0),1,0)</f>
        <v>0</v>
      </c>
      <c r="D252">
        <f t="shared" si="6"/>
        <v>0</v>
      </c>
      <c r="F252">
        <f>IF(AND(SVC!C251&gt;50,SVC_rsi_macd!C251&gt;50,SVC_stockstats!C251&gt;50),1,0)</f>
        <v>0</v>
      </c>
      <c r="G252">
        <f>IF(AND(SVC!F251&gt;0,SVC_rsi_macd!F251&gt;0,SVC_stockstats!F251&gt;0),1,0)</f>
        <v>0</v>
      </c>
      <c r="H252">
        <f t="shared" si="7"/>
        <v>0</v>
      </c>
    </row>
    <row r="253" hidden="1" spans="1:8">
      <c r="A253" s="1" t="s">
        <v>263</v>
      </c>
      <c r="B253">
        <f>IF(AND(KNN!I252&gt;50,KNN_rsi_macd!C252&gt;50,KNN_stockstats!C252&gt;50),1,0)</f>
        <v>0</v>
      </c>
      <c r="C253">
        <f>IF(AND(KNN!L252&gt;0,KNN_rsi_macd!F252&gt;0,KNN_stockstats!F252&gt;0),1,0)</f>
        <v>0</v>
      </c>
      <c r="D253">
        <f t="shared" si="6"/>
        <v>0</v>
      </c>
      <c r="F253">
        <f>IF(AND(SVC!C252&gt;50,SVC_rsi_macd!C252&gt;50,SVC_stockstats!C252&gt;50),1,0)</f>
        <v>1</v>
      </c>
      <c r="G253">
        <f>IF(AND(SVC!F252&gt;0,SVC_rsi_macd!F252&gt;0,SVC_stockstats!F252&gt;0),1,0)</f>
        <v>1</v>
      </c>
      <c r="H253">
        <f t="shared" si="7"/>
        <v>2</v>
      </c>
    </row>
    <row r="254" hidden="1" spans="1:8">
      <c r="A254" s="1" t="s">
        <v>264</v>
      </c>
      <c r="B254">
        <f>IF(AND(KNN!I253&gt;50,KNN_rsi_macd!C253&gt;50,KNN_stockstats!C253&gt;50),1,0)</f>
        <v>0</v>
      </c>
      <c r="C254">
        <f>IF(AND(KNN!L253&gt;0,KNN_rsi_macd!F253&gt;0,KNN_stockstats!F253&gt;0),1,0)</f>
        <v>1</v>
      </c>
      <c r="D254">
        <f t="shared" si="6"/>
        <v>1</v>
      </c>
      <c r="F254">
        <f>IF(AND(SVC!C253&gt;50,SVC_rsi_macd!C253&gt;50,SVC_stockstats!C253&gt;50),1,0)</f>
        <v>1</v>
      </c>
      <c r="G254">
        <f>IF(AND(SVC!F253&gt;0,SVC_rsi_macd!F253&gt;0,SVC_stockstats!F253&gt;0),1,0)</f>
        <v>0</v>
      </c>
      <c r="H254">
        <f t="shared" si="7"/>
        <v>1</v>
      </c>
    </row>
    <row r="255" hidden="1" spans="1:8">
      <c r="A255" s="1" t="s">
        <v>265</v>
      </c>
      <c r="B255">
        <f>IF(AND(KNN!I254&gt;50,KNN_rsi_macd!C254&gt;50,KNN_stockstats!C254&gt;50),1,0)</f>
        <v>0</v>
      </c>
      <c r="C255">
        <f>IF(AND(KNN!L254&gt;0,KNN_rsi_macd!F254&gt;0,KNN_stockstats!F254&gt;0),1,0)</f>
        <v>0</v>
      </c>
      <c r="D255">
        <f t="shared" si="6"/>
        <v>0</v>
      </c>
      <c r="F255">
        <f>IF(AND(SVC!C254&gt;50,SVC_rsi_macd!C254&gt;50,SVC_stockstats!C254&gt;50),1,0)</f>
        <v>0</v>
      </c>
      <c r="G255">
        <f>IF(AND(SVC!F254&gt;0,SVC_rsi_macd!F254&gt;0,SVC_stockstats!F254&gt;0),1,0)</f>
        <v>0</v>
      </c>
      <c r="H255">
        <f t="shared" si="7"/>
        <v>0</v>
      </c>
    </row>
    <row r="256" hidden="1" spans="1:8">
      <c r="A256" s="1" t="s">
        <v>266</v>
      </c>
      <c r="B256">
        <f>IF(AND(KNN!I255&gt;50,KNN_rsi_macd!C255&gt;50,KNN_stockstats!C255&gt;50),1,0)</f>
        <v>0</v>
      </c>
      <c r="C256">
        <f>IF(AND(KNN!L255&gt;0,KNN_rsi_macd!F255&gt;0,KNN_stockstats!F255&gt;0),1,0)</f>
        <v>0</v>
      </c>
      <c r="D256">
        <f t="shared" si="6"/>
        <v>0</v>
      </c>
      <c r="F256">
        <f>IF(AND(SVC!C255&gt;50,SVC_rsi_macd!C255&gt;50,SVC_stockstats!C255&gt;50),1,0)</f>
        <v>1</v>
      </c>
      <c r="G256">
        <f>IF(AND(SVC!F255&gt;0,SVC_rsi_macd!F255&gt;0,SVC_stockstats!F255&gt;0),1,0)</f>
        <v>1</v>
      </c>
      <c r="H256">
        <f t="shared" si="7"/>
        <v>2</v>
      </c>
    </row>
    <row r="257" hidden="1" spans="1:8">
      <c r="A257" s="1" t="s">
        <v>267</v>
      </c>
      <c r="B257">
        <f>IF(AND(KNN!I256&gt;50,KNN_rsi_macd!C256&gt;50,KNN_stockstats!C256&gt;50),1,0)</f>
        <v>1</v>
      </c>
      <c r="C257">
        <f>IF(AND(KNN!L256&gt;0,KNN_rsi_macd!F256&gt;0,KNN_stockstats!F256&gt;0),1,0)</f>
        <v>0</v>
      </c>
      <c r="D257">
        <f t="shared" si="6"/>
        <v>1</v>
      </c>
      <c r="F257">
        <f>IF(AND(SVC!C256&gt;50,SVC_rsi_macd!C256&gt;50,SVC_stockstats!C256&gt;50),1,0)</f>
        <v>1</v>
      </c>
      <c r="G257">
        <f>IF(AND(SVC!F256&gt;0,SVC_rsi_macd!F256&gt;0,SVC_stockstats!F256&gt;0),1,0)</f>
        <v>0</v>
      </c>
      <c r="H257">
        <f t="shared" si="7"/>
        <v>1</v>
      </c>
    </row>
    <row r="258" hidden="1" spans="1:8">
      <c r="A258" s="1" t="s">
        <v>268</v>
      </c>
      <c r="B258">
        <f>IF(AND(KNN!I257&gt;50,KNN_rsi_macd!C257&gt;50,KNN_stockstats!C257&gt;50),1,0)</f>
        <v>1</v>
      </c>
      <c r="C258">
        <f>IF(AND(KNN!L257&gt;0,KNN_rsi_macd!F257&gt;0,KNN_stockstats!F257&gt;0),1,0)</f>
        <v>0</v>
      </c>
      <c r="D258">
        <f t="shared" si="6"/>
        <v>1</v>
      </c>
      <c r="F258">
        <f>IF(AND(SVC!C257&gt;50,SVC_rsi_macd!C257&gt;50,SVC_stockstats!C257&gt;50),1,0)</f>
        <v>1</v>
      </c>
      <c r="G258">
        <f>IF(AND(SVC!F257&gt;0,SVC_rsi_macd!F257&gt;0,SVC_stockstats!F257&gt;0),1,0)</f>
        <v>0</v>
      </c>
      <c r="H258">
        <f t="shared" si="7"/>
        <v>1</v>
      </c>
    </row>
    <row r="259" hidden="1" spans="1:8">
      <c r="A259" s="1" t="s">
        <v>269</v>
      </c>
      <c r="B259">
        <f>IF(AND(KNN!I258&gt;50,KNN_rsi_macd!C258&gt;50,KNN_stockstats!C258&gt;50),1,0)</f>
        <v>1</v>
      </c>
      <c r="C259">
        <f>IF(AND(KNN!L258&gt;0,KNN_rsi_macd!F258&gt;0,KNN_stockstats!F258&gt;0),1,0)</f>
        <v>0</v>
      </c>
      <c r="D259">
        <f t="shared" si="6"/>
        <v>1</v>
      </c>
      <c r="F259">
        <f>IF(AND(SVC!C258&gt;50,SVC_rsi_macd!C258&gt;50,SVC_stockstats!C258&gt;50),1,0)</f>
        <v>1</v>
      </c>
      <c r="G259">
        <f>IF(AND(SVC!F258&gt;0,SVC_rsi_macd!F258&gt;0,SVC_stockstats!F258&gt;0),1,0)</f>
        <v>0</v>
      </c>
      <c r="H259">
        <f t="shared" si="7"/>
        <v>1</v>
      </c>
    </row>
    <row r="260" hidden="1" spans="1:8">
      <c r="A260" s="1" t="s">
        <v>270</v>
      </c>
      <c r="B260">
        <f>IF(AND(KNN!I259&gt;50,KNN_rsi_macd!C259&gt;50,KNN_stockstats!C259&gt;50),1,0)</f>
        <v>0</v>
      </c>
      <c r="C260">
        <f>IF(AND(KNN!L259&gt;0,KNN_rsi_macd!F259&gt;0,KNN_stockstats!F259&gt;0),1,0)</f>
        <v>0</v>
      </c>
      <c r="D260">
        <f t="shared" ref="D260:D323" si="8">SUM(B260:C260)</f>
        <v>0</v>
      </c>
      <c r="F260">
        <f>IF(AND(SVC!C259&gt;50,SVC_rsi_macd!C259&gt;50,SVC_stockstats!C259&gt;50),1,0)</f>
        <v>1</v>
      </c>
      <c r="G260">
        <f>IF(AND(SVC!F259&gt;0,SVC_rsi_macd!F259&gt;0,SVC_stockstats!F259&gt;0),1,0)</f>
        <v>0</v>
      </c>
      <c r="H260">
        <f t="shared" ref="H260:H323" si="9">SUM(F260:G260)</f>
        <v>1</v>
      </c>
    </row>
    <row r="261" hidden="1" spans="1:8">
      <c r="A261" s="1" t="s">
        <v>271</v>
      </c>
      <c r="B261">
        <f>IF(AND(KNN!I260&gt;50,KNN_rsi_macd!C260&gt;50,KNN_stockstats!C260&gt;50),1,0)</f>
        <v>0</v>
      </c>
      <c r="C261">
        <f>IF(AND(KNN!L260&gt;0,KNN_rsi_macd!F260&gt;0,KNN_stockstats!F260&gt;0),1,0)</f>
        <v>0</v>
      </c>
      <c r="D261">
        <f t="shared" si="8"/>
        <v>0</v>
      </c>
      <c r="F261">
        <f>IF(AND(SVC!C260&gt;50,SVC_rsi_macd!C260&gt;50,SVC_stockstats!C260&gt;50),1,0)</f>
        <v>0</v>
      </c>
      <c r="G261">
        <f>IF(AND(SVC!F260&gt;0,SVC_rsi_macd!F260&gt;0,SVC_stockstats!F260&gt;0),1,0)</f>
        <v>1</v>
      </c>
      <c r="H261">
        <f t="shared" si="9"/>
        <v>1</v>
      </c>
    </row>
    <row r="262" hidden="1" spans="1:8">
      <c r="A262" s="1" t="s">
        <v>272</v>
      </c>
      <c r="B262">
        <f>IF(AND(KNN!I261&gt;50,KNN_rsi_macd!C261&gt;50,KNN_stockstats!C261&gt;50),1,0)</f>
        <v>0</v>
      </c>
      <c r="C262">
        <f>IF(AND(KNN!L261&gt;0,KNN_rsi_macd!F261&gt;0,KNN_stockstats!F261&gt;0),1,0)</f>
        <v>0</v>
      </c>
      <c r="D262">
        <f t="shared" si="8"/>
        <v>0</v>
      </c>
      <c r="F262">
        <f>IF(AND(SVC!C261&gt;50,SVC_rsi_macd!C261&gt;50,SVC_stockstats!C261&gt;50),1,0)</f>
        <v>0</v>
      </c>
      <c r="G262">
        <f>IF(AND(SVC!F261&gt;0,SVC_rsi_macd!F261&gt;0,SVC_stockstats!F261&gt;0),1,0)</f>
        <v>0</v>
      </c>
      <c r="H262">
        <f t="shared" si="9"/>
        <v>0</v>
      </c>
    </row>
    <row r="263" hidden="1" spans="1:8">
      <c r="A263" s="1" t="s">
        <v>273</v>
      </c>
      <c r="B263">
        <f>IF(AND(KNN!I262&gt;50,KNN_rsi_macd!C262&gt;50,KNN_stockstats!C262&gt;50),1,0)</f>
        <v>0</v>
      </c>
      <c r="C263">
        <f>IF(AND(KNN!L262&gt;0,KNN_rsi_macd!F262&gt;0,KNN_stockstats!F262&gt;0),1,0)</f>
        <v>0</v>
      </c>
      <c r="D263">
        <f t="shared" si="8"/>
        <v>0</v>
      </c>
      <c r="F263">
        <f>IF(AND(SVC!C262&gt;50,SVC_rsi_macd!C262&gt;50,SVC_stockstats!C262&gt;50),1,0)</f>
        <v>0</v>
      </c>
      <c r="G263">
        <f>IF(AND(SVC!F262&gt;0,SVC_rsi_macd!F262&gt;0,SVC_stockstats!F262&gt;0),1,0)</f>
        <v>0</v>
      </c>
      <c r="H263">
        <f t="shared" si="9"/>
        <v>0</v>
      </c>
    </row>
    <row r="264" hidden="1" spans="1:8">
      <c r="A264" s="1" t="s">
        <v>274</v>
      </c>
      <c r="B264">
        <f>IF(AND(KNN!I263&gt;50,KNN_rsi_macd!C263&gt;50,KNN_stockstats!C263&gt;50),1,0)</f>
        <v>0</v>
      </c>
      <c r="C264">
        <f>IF(AND(KNN!L263&gt;0,KNN_rsi_macd!F263&gt;0,KNN_stockstats!F263&gt;0),1,0)</f>
        <v>0</v>
      </c>
      <c r="D264">
        <f t="shared" si="8"/>
        <v>0</v>
      </c>
      <c r="F264">
        <f>IF(AND(SVC!C263&gt;50,SVC_rsi_macd!C263&gt;50,SVC_stockstats!C263&gt;50),1,0)</f>
        <v>0</v>
      </c>
      <c r="G264">
        <f>IF(AND(SVC!F263&gt;0,SVC_rsi_macd!F263&gt;0,SVC_stockstats!F263&gt;0),1,0)</f>
        <v>0</v>
      </c>
      <c r="H264">
        <f t="shared" si="9"/>
        <v>0</v>
      </c>
    </row>
    <row r="265" hidden="1" spans="1:8">
      <c r="A265" s="1" t="s">
        <v>275</v>
      </c>
      <c r="B265">
        <f>IF(AND(KNN!I264&gt;50,KNN_rsi_macd!C264&gt;50,KNN_stockstats!C264&gt;50),1,0)</f>
        <v>0</v>
      </c>
      <c r="C265">
        <f>IF(AND(KNN!L264&gt;0,KNN_rsi_macd!F264&gt;0,KNN_stockstats!F264&gt;0),1,0)</f>
        <v>0</v>
      </c>
      <c r="D265">
        <f t="shared" si="8"/>
        <v>0</v>
      </c>
      <c r="F265">
        <f>IF(AND(SVC!C264&gt;50,SVC_rsi_macd!C264&gt;50,SVC_stockstats!C264&gt;50),1,0)</f>
        <v>0</v>
      </c>
      <c r="G265">
        <f>IF(AND(SVC!F264&gt;0,SVC_rsi_macd!F264&gt;0,SVC_stockstats!F264&gt;0),1,0)</f>
        <v>1</v>
      </c>
      <c r="H265">
        <f t="shared" si="9"/>
        <v>1</v>
      </c>
    </row>
    <row r="266" spans="1:8">
      <c r="A266" s="1" t="s">
        <v>276</v>
      </c>
      <c r="B266">
        <f>IF(AND(KNN!I265&gt;50,KNN_rsi_macd!C265&gt;50,KNN_stockstats!C265&gt;50),1,0)</f>
        <v>1</v>
      </c>
      <c r="C266">
        <f>IF(AND(KNN!L265&gt;0,KNN_rsi_macd!F265&gt;0,KNN_stockstats!F265&gt;0),1,0)</f>
        <v>1</v>
      </c>
      <c r="D266">
        <f t="shared" si="8"/>
        <v>2</v>
      </c>
      <c r="F266">
        <f>IF(AND(SVC!C265&gt;50,SVC_rsi_macd!C265&gt;50,SVC_stockstats!C265&gt;50),1,0)</f>
        <v>1</v>
      </c>
      <c r="G266">
        <f>IF(AND(SVC!F265&gt;0,SVC_rsi_macd!F265&gt;0,SVC_stockstats!F265&gt;0),1,0)</f>
        <v>0</v>
      </c>
      <c r="H266">
        <f t="shared" si="9"/>
        <v>1</v>
      </c>
    </row>
    <row r="267" hidden="1" spans="1:8">
      <c r="A267" s="1" t="s">
        <v>277</v>
      </c>
      <c r="B267">
        <f>IF(AND(KNN!I266&gt;50,KNN_rsi_macd!C266&gt;50,KNN_stockstats!C266&gt;50),1,0)</f>
        <v>1</v>
      </c>
      <c r="C267">
        <f>IF(AND(KNN!L266&gt;0,KNN_rsi_macd!F266&gt;0,KNN_stockstats!F266&gt;0),1,0)</f>
        <v>0</v>
      </c>
      <c r="D267">
        <f t="shared" si="8"/>
        <v>1</v>
      </c>
      <c r="F267">
        <f>IF(AND(SVC!C266&gt;50,SVC_rsi_macd!C266&gt;50,SVC_stockstats!C266&gt;50),1,0)</f>
        <v>0</v>
      </c>
      <c r="G267">
        <f>IF(AND(SVC!F266&gt;0,SVC_rsi_macd!F266&gt;0,SVC_stockstats!F266&gt;0),1,0)</f>
        <v>0</v>
      </c>
      <c r="H267">
        <f t="shared" si="9"/>
        <v>0</v>
      </c>
    </row>
    <row r="268" hidden="1" spans="1:8">
      <c r="A268" s="1" t="s">
        <v>278</v>
      </c>
      <c r="B268">
        <f>IF(AND(KNN!I267&gt;50,KNN_rsi_macd!C267&gt;50,KNN_stockstats!C267&gt;50),1,0)</f>
        <v>0</v>
      </c>
      <c r="C268">
        <f>IF(AND(KNN!L267&gt;0,KNN_rsi_macd!F267&gt;0,KNN_stockstats!F267&gt;0),1,0)</f>
        <v>0</v>
      </c>
      <c r="D268">
        <f t="shared" si="8"/>
        <v>0</v>
      </c>
      <c r="F268">
        <f>IF(AND(SVC!C267&gt;50,SVC_rsi_macd!C267&gt;50,SVC_stockstats!C267&gt;50),1,0)</f>
        <v>0</v>
      </c>
      <c r="G268">
        <f>IF(AND(SVC!F267&gt;0,SVC_rsi_macd!F267&gt;0,SVC_stockstats!F267&gt;0),1,0)</f>
        <v>0</v>
      </c>
      <c r="H268">
        <f t="shared" si="9"/>
        <v>0</v>
      </c>
    </row>
    <row r="269" hidden="1" spans="1:8">
      <c r="A269" s="1" t="s">
        <v>279</v>
      </c>
      <c r="B269">
        <f>IF(AND(KNN!I268&gt;50,KNN_rsi_macd!C268&gt;50,KNN_stockstats!C268&gt;50),1,0)</f>
        <v>0</v>
      </c>
      <c r="C269">
        <f>IF(AND(KNN!L268&gt;0,KNN_rsi_macd!F268&gt;0,KNN_stockstats!F268&gt;0),1,0)</f>
        <v>1</v>
      </c>
      <c r="D269">
        <f t="shared" si="8"/>
        <v>1</v>
      </c>
      <c r="F269">
        <f>IF(AND(SVC!C268&gt;50,SVC_rsi_macd!C268&gt;50,SVC_stockstats!C268&gt;50),1,0)</f>
        <v>0</v>
      </c>
      <c r="G269">
        <f>IF(AND(SVC!F268&gt;0,SVC_rsi_macd!F268&gt;0,SVC_stockstats!F268&gt;0),1,0)</f>
        <v>0</v>
      </c>
      <c r="H269">
        <f t="shared" si="9"/>
        <v>0</v>
      </c>
    </row>
    <row r="270" hidden="1" spans="1:8">
      <c r="A270" s="1" t="s">
        <v>280</v>
      </c>
      <c r="B270">
        <f>IF(AND(KNN!I269&gt;50,KNN_rsi_macd!C269&gt;50,KNN_stockstats!C269&gt;50),1,0)</f>
        <v>0</v>
      </c>
      <c r="C270">
        <f>IF(AND(KNN!L269&gt;0,KNN_rsi_macd!F269&gt;0,KNN_stockstats!F269&gt;0),1,0)</f>
        <v>1</v>
      </c>
      <c r="D270">
        <f t="shared" si="8"/>
        <v>1</v>
      </c>
      <c r="F270">
        <f>IF(AND(SVC!C269&gt;50,SVC_rsi_macd!C269&gt;50,SVC_stockstats!C269&gt;50),1,0)</f>
        <v>0</v>
      </c>
      <c r="G270">
        <f>IF(AND(SVC!F269&gt;0,SVC_rsi_macd!F269&gt;0,SVC_stockstats!F269&gt;0),1,0)</f>
        <v>0</v>
      </c>
      <c r="H270">
        <f t="shared" si="9"/>
        <v>0</v>
      </c>
    </row>
    <row r="271" hidden="1" spans="1:8">
      <c r="A271" s="1" t="s">
        <v>281</v>
      </c>
      <c r="B271">
        <f>IF(AND(KNN!I270&gt;50,KNN_rsi_macd!C270&gt;50,KNN_stockstats!C270&gt;50),1,0)</f>
        <v>0</v>
      </c>
      <c r="C271">
        <f>IF(AND(KNN!L270&gt;0,KNN_rsi_macd!F270&gt;0,KNN_stockstats!F270&gt;0),1,0)</f>
        <v>0</v>
      </c>
      <c r="D271">
        <f t="shared" si="8"/>
        <v>0</v>
      </c>
      <c r="F271">
        <f>IF(AND(SVC!C270&gt;50,SVC_rsi_macd!C270&gt;50,SVC_stockstats!C270&gt;50),1,0)</f>
        <v>0</v>
      </c>
      <c r="G271">
        <f>IF(AND(SVC!F270&gt;0,SVC_rsi_macd!F270&gt;0,SVC_stockstats!F270&gt;0),1,0)</f>
        <v>0</v>
      </c>
      <c r="H271">
        <f t="shared" si="9"/>
        <v>0</v>
      </c>
    </row>
    <row r="272" hidden="1" spans="1:8">
      <c r="A272" s="1" t="s">
        <v>282</v>
      </c>
      <c r="B272">
        <f>IF(AND(KNN!I271&gt;50,KNN_rsi_macd!C271&gt;50,KNN_stockstats!C271&gt;50),1,0)</f>
        <v>0</v>
      </c>
      <c r="C272">
        <f>IF(AND(KNN!L271&gt;0,KNN_rsi_macd!F271&gt;0,KNN_stockstats!F271&gt;0),1,0)</f>
        <v>0</v>
      </c>
      <c r="D272">
        <f t="shared" si="8"/>
        <v>0</v>
      </c>
      <c r="F272">
        <f>IF(AND(SVC!C271&gt;50,SVC_rsi_macd!C271&gt;50,SVC_stockstats!C271&gt;50),1,0)</f>
        <v>0</v>
      </c>
      <c r="G272">
        <f>IF(AND(SVC!F271&gt;0,SVC_rsi_macd!F271&gt;0,SVC_stockstats!F271&gt;0),1,0)</f>
        <v>0</v>
      </c>
      <c r="H272">
        <f t="shared" si="9"/>
        <v>0</v>
      </c>
    </row>
    <row r="273" hidden="1" spans="1:8">
      <c r="A273" s="1" t="s">
        <v>283</v>
      </c>
      <c r="B273">
        <f>IF(AND(KNN!I272&gt;50,KNN_rsi_macd!C272&gt;50,KNN_stockstats!C272&gt;50),1,0)</f>
        <v>0</v>
      </c>
      <c r="C273">
        <f>IF(AND(KNN!L272&gt;0,KNN_rsi_macd!F272&gt;0,KNN_stockstats!F272&gt;0),1,0)</f>
        <v>0</v>
      </c>
      <c r="D273">
        <f t="shared" si="8"/>
        <v>0</v>
      </c>
      <c r="F273">
        <f>IF(AND(SVC!C272&gt;50,SVC_rsi_macd!C272&gt;50,SVC_stockstats!C272&gt;50),1,0)</f>
        <v>0</v>
      </c>
      <c r="G273">
        <f>IF(AND(SVC!F272&gt;0,SVC_rsi_macd!F272&gt;0,SVC_stockstats!F272&gt;0),1,0)</f>
        <v>0</v>
      </c>
      <c r="H273">
        <f t="shared" si="9"/>
        <v>0</v>
      </c>
    </row>
    <row r="274" hidden="1" spans="1:8">
      <c r="A274" s="1" t="s">
        <v>284</v>
      </c>
      <c r="B274">
        <f>IF(AND(KNN!I273&gt;50,KNN_rsi_macd!C273&gt;50,KNN_stockstats!C273&gt;50),1,0)</f>
        <v>0</v>
      </c>
      <c r="C274">
        <f>IF(AND(KNN!L273&gt;0,KNN_rsi_macd!F273&gt;0,KNN_stockstats!F273&gt;0),1,0)</f>
        <v>1</v>
      </c>
      <c r="D274">
        <f t="shared" si="8"/>
        <v>1</v>
      </c>
      <c r="F274">
        <f>IF(AND(SVC!C273&gt;50,SVC_rsi_macd!C273&gt;50,SVC_stockstats!C273&gt;50),1,0)</f>
        <v>0</v>
      </c>
      <c r="G274">
        <f>IF(AND(SVC!F273&gt;0,SVC_rsi_macd!F273&gt;0,SVC_stockstats!F273&gt;0),1,0)</f>
        <v>1</v>
      </c>
      <c r="H274">
        <f t="shared" si="9"/>
        <v>1</v>
      </c>
    </row>
    <row r="275" hidden="1" spans="1:8">
      <c r="A275" s="1" t="s">
        <v>285</v>
      </c>
      <c r="B275">
        <f>IF(AND(KNN!I274&gt;50,KNN_rsi_macd!C274&gt;50,KNN_stockstats!C274&gt;50),1,0)</f>
        <v>0</v>
      </c>
      <c r="C275">
        <f>IF(AND(KNN!L274&gt;0,KNN_rsi_macd!F274&gt;0,KNN_stockstats!F274&gt;0),1,0)</f>
        <v>0</v>
      </c>
      <c r="D275">
        <f t="shared" si="8"/>
        <v>0</v>
      </c>
      <c r="F275">
        <f>IF(AND(SVC!C274&gt;50,SVC_rsi_macd!C274&gt;50,SVC_stockstats!C274&gt;50),1,0)</f>
        <v>0</v>
      </c>
      <c r="G275">
        <f>IF(AND(SVC!F274&gt;0,SVC_rsi_macd!F274&gt;0,SVC_stockstats!F274&gt;0),1,0)</f>
        <v>0</v>
      </c>
      <c r="H275">
        <f t="shared" si="9"/>
        <v>0</v>
      </c>
    </row>
    <row r="276" hidden="1" spans="1:8">
      <c r="A276" s="1" t="s">
        <v>286</v>
      </c>
      <c r="B276">
        <f>IF(AND(KNN!I275&gt;50,KNN_rsi_macd!C275&gt;50,KNN_stockstats!C275&gt;50),1,0)</f>
        <v>0</v>
      </c>
      <c r="C276">
        <f>IF(AND(KNN!L275&gt;0,KNN_rsi_macd!F275&gt;0,KNN_stockstats!F275&gt;0),1,0)</f>
        <v>0</v>
      </c>
      <c r="D276">
        <f t="shared" si="8"/>
        <v>0</v>
      </c>
      <c r="F276">
        <f>IF(AND(SVC!C275&gt;50,SVC_rsi_macd!C275&gt;50,SVC_stockstats!C275&gt;50),1,0)</f>
        <v>1</v>
      </c>
      <c r="G276">
        <f>IF(AND(SVC!F275&gt;0,SVC_rsi_macd!F275&gt;0,SVC_stockstats!F275&gt;0),1,0)</f>
        <v>0</v>
      </c>
      <c r="H276">
        <f t="shared" si="9"/>
        <v>1</v>
      </c>
    </row>
    <row r="277" hidden="1" spans="1:8">
      <c r="A277" s="1" t="s">
        <v>287</v>
      </c>
      <c r="B277">
        <f>IF(AND(KNN!I276&gt;50,KNN_rsi_macd!C276&gt;50,KNN_stockstats!C276&gt;50),1,0)</f>
        <v>0</v>
      </c>
      <c r="C277">
        <f>IF(AND(KNN!L276&gt;0,KNN_rsi_macd!F276&gt;0,KNN_stockstats!F276&gt;0),1,0)</f>
        <v>0</v>
      </c>
      <c r="D277">
        <f t="shared" si="8"/>
        <v>0</v>
      </c>
      <c r="F277">
        <f>IF(AND(SVC!C276&gt;50,SVC_rsi_macd!C276&gt;50,SVC_stockstats!C276&gt;50),1,0)</f>
        <v>0</v>
      </c>
      <c r="G277">
        <f>IF(AND(SVC!F276&gt;0,SVC_rsi_macd!F276&gt;0,SVC_stockstats!F276&gt;0),1,0)</f>
        <v>0</v>
      </c>
      <c r="H277">
        <f t="shared" si="9"/>
        <v>0</v>
      </c>
    </row>
    <row r="278" hidden="1" spans="1:8">
      <c r="A278" s="1" t="s">
        <v>288</v>
      </c>
      <c r="B278">
        <f>IF(AND(KNN!I277&gt;50,KNN_rsi_macd!C277&gt;50,KNN_stockstats!C277&gt;50),1,0)</f>
        <v>0</v>
      </c>
      <c r="C278">
        <f>IF(AND(KNN!L277&gt;0,KNN_rsi_macd!F277&gt;0,KNN_stockstats!F277&gt;0),1,0)</f>
        <v>0</v>
      </c>
      <c r="D278">
        <f t="shared" si="8"/>
        <v>0</v>
      </c>
      <c r="F278">
        <f>IF(AND(SVC!C277&gt;50,SVC_rsi_macd!C277&gt;50,SVC_stockstats!C277&gt;50),1,0)</f>
        <v>0</v>
      </c>
      <c r="G278">
        <f>IF(AND(SVC!F277&gt;0,SVC_rsi_macd!F277&gt;0,SVC_stockstats!F277&gt;0),1,0)</f>
        <v>0</v>
      </c>
      <c r="H278">
        <f t="shared" si="9"/>
        <v>0</v>
      </c>
    </row>
    <row r="279" hidden="1" spans="1:8">
      <c r="A279" s="1" t="s">
        <v>289</v>
      </c>
      <c r="B279">
        <f>IF(AND(KNN!I278&gt;50,KNN_rsi_macd!C278&gt;50,KNN_stockstats!C278&gt;50),1,0)</f>
        <v>0</v>
      </c>
      <c r="C279">
        <f>IF(AND(KNN!L278&gt;0,KNN_rsi_macd!F278&gt;0,KNN_stockstats!F278&gt;0),1,0)</f>
        <v>0</v>
      </c>
      <c r="D279">
        <f t="shared" si="8"/>
        <v>0</v>
      </c>
      <c r="F279">
        <f>IF(AND(SVC!C278&gt;50,SVC_rsi_macd!C278&gt;50,SVC_stockstats!C278&gt;50),1,0)</f>
        <v>0</v>
      </c>
      <c r="G279">
        <f>IF(AND(SVC!F278&gt;0,SVC_rsi_macd!F278&gt;0,SVC_stockstats!F278&gt;0),1,0)</f>
        <v>0</v>
      </c>
      <c r="H279">
        <f t="shared" si="9"/>
        <v>0</v>
      </c>
    </row>
    <row r="280" hidden="1" spans="1:8">
      <c r="A280" s="1" t="s">
        <v>290</v>
      </c>
      <c r="B280">
        <f>IF(AND(KNN!I279&gt;50,KNN_rsi_macd!C279&gt;50,KNN_stockstats!C279&gt;50),1,0)</f>
        <v>0</v>
      </c>
      <c r="C280">
        <f>IF(AND(KNN!L279&gt;0,KNN_rsi_macd!F279&gt;0,KNN_stockstats!F279&gt;0),1,0)</f>
        <v>0</v>
      </c>
      <c r="D280">
        <f t="shared" si="8"/>
        <v>0</v>
      </c>
      <c r="F280">
        <f>IF(AND(SVC!C279&gt;50,SVC_rsi_macd!C279&gt;50,SVC_stockstats!C279&gt;50),1,0)</f>
        <v>0</v>
      </c>
      <c r="G280">
        <f>IF(AND(SVC!F279&gt;0,SVC_rsi_macd!F279&gt;0,SVC_stockstats!F279&gt;0),1,0)</f>
        <v>0</v>
      </c>
      <c r="H280">
        <f t="shared" si="9"/>
        <v>0</v>
      </c>
    </row>
    <row r="281" spans="1:8">
      <c r="A281" s="1" t="s">
        <v>291</v>
      </c>
      <c r="B281">
        <f>IF(AND(KNN!I280&gt;50,KNN_rsi_macd!C280&gt;50,KNN_stockstats!C280&gt;50),1,0)</f>
        <v>1</v>
      </c>
      <c r="C281">
        <f>IF(AND(KNN!L280&gt;0,KNN_rsi_macd!F280&gt;0,KNN_stockstats!F280&gt;0),1,0)</f>
        <v>1</v>
      </c>
      <c r="D281">
        <f t="shared" si="8"/>
        <v>2</v>
      </c>
      <c r="F281">
        <f>IF(AND(SVC!C280&gt;50,SVC_rsi_macd!C280&gt;50,SVC_stockstats!C280&gt;50),1,0)</f>
        <v>1</v>
      </c>
      <c r="G281">
        <f>IF(AND(SVC!F280&gt;0,SVC_rsi_macd!F280&gt;0,SVC_stockstats!F280&gt;0),1,0)</f>
        <v>0</v>
      </c>
      <c r="H281">
        <f t="shared" si="9"/>
        <v>1</v>
      </c>
    </row>
    <row r="282" hidden="1" spans="1:8">
      <c r="A282" s="1" t="s">
        <v>292</v>
      </c>
      <c r="B282">
        <f>IF(AND(KNN!I281&gt;50,KNN_rsi_macd!C281&gt;50,KNN_stockstats!C281&gt;50),1,0)</f>
        <v>0</v>
      </c>
      <c r="C282">
        <f>IF(AND(KNN!L281&gt;0,KNN_rsi_macd!F281&gt;0,KNN_stockstats!F281&gt;0),1,0)</f>
        <v>0</v>
      </c>
      <c r="D282">
        <f t="shared" si="8"/>
        <v>0</v>
      </c>
      <c r="F282">
        <f>IF(AND(SVC!C281&gt;50,SVC_rsi_macd!C281&gt;50,SVC_stockstats!C281&gt;50),1,0)</f>
        <v>1</v>
      </c>
      <c r="G282">
        <f>IF(AND(SVC!F281&gt;0,SVC_rsi_macd!F281&gt;0,SVC_stockstats!F281&gt;0),1,0)</f>
        <v>1</v>
      </c>
      <c r="H282">
        <f t="shared" si="9"/>
        <v>2</v>
      </c>
    </row>
    <row r="283" hidden="1" spans="1:8">
      <c r="A283" s="1" t="s">
        <v>293</v>
      </c>
      <c r="B283">
        <f>IF(AND(KNN!I282&gt;50,KNN_rsi_macd!C282&gt;50,KNN_stockstats!C282&gt;50),1,0)</f>
        <v>0</v>
      </c>
      <c r="C283">
        <f>IF(AND(KNN!L282&gt;0,KNN_rsi_macd!F282&gt;0,KNN_stockstats!F282&gt;0),1,0)</f>
        <v>0</v>
      </c>
      <c r="D283">
        <f t="shared" si="8"/>
        <v>0</v>
      </c>
      <c r="F283">
        <f>IF(AND(SVC!C282&gt;50,SVC_rsi_macd!C282&gt;50,SVC_stockstats!C282&gt;50),1,0)</f>
        <v>0</v>
      </c>
      <c r="G283">
        <f>IF(AND(SVC!F282&gt;0,SVC_rsi_macd!F282&gt;0,SVC_stockstats!F282&gt;0),1,0)</f>
        <v>1</v>
      </c>
      <c r="H283">
        <f t="shared" si="9"/>
        <v>1</v>
      </c>
    </row>
    <row r="284" hidden="1" spans="1:8">
      <c r="A284" s="1" t="s">
        <v>294</v>
      </c>
      <c r="B284">
        <f>IF(AND(KNN!I283&gt;50,KNN_rsi_macd!C283&gt;50,KNN_stockstats!C283&gt;50),1,0)</f>
        <v>0</v>
      </c>
      <c r="C284">
        <f>IF(AND(KNN!L283&gt;0,KNN_rsi_macd!F283&gt;0,KNN_stockstats!F283&gt;0),1,0)</f>
        <v>0</v>
      </c>
      <c r="D284">
        <f t="shared" si="8"/>
        <v>0</v>
      </c>
      <c r="F284">
        <f>IF(AND(SVC!C283&gt;50,SVC_rsi_macd!C283&gt;50,SVC_stockstats!C283&gt;50),1,0)</f>
        <v>0</v>
      </c>
      <c r="G284">
        <f>IF(AND(SVC!F283&gt;0,SVC_rsi_macd!F283&gt;0,SVC_stockstats!F283&gt;0),1,0)</f>
        <v>1</v>
      </c>
      <c r="H284">
        <f t="shared" si="9"/>
        <v>1</v>
      </c>
    </row>
    <row r="285" hidden="1" spans="1:8">
      <c r="A285" s="1" t="s">
        <v>295</v>
      </c>
      <c r="B285">
        <f>IF(AND(KNN!I284&gt;50,KNN_rsi_macd!C284&gt;50,KNN_stockstats!C284&gt;50),1,0)</f>
        <v>0</v>
      </c>
      <c r="C285">
        <f>IF(AND(KNN!L284&gt;0,KNN_rsi_macd!F284&gt;0,KNN_stockstats!F284&gt;0),1,0)</f>
        <v>0</v>
      </c>
      <c r="D285">
        <f t="shared" si="8"/>
        <v>0</v>
      </c>
      <c r="F285">
        <f>IF(AND(SVC!C284&gt;50,SVC_rsi_macd!C284&gt;50,SVC_stockstats!C284&gt;50),1,0)</f>
        <v>0</v>
      </c>
      <c r="G285">
        <f>IF(AND(SVC!F284&gt;0,SVC_rsi_macd!F284&gt;0,SVC_stockstats!F284&gt;0),1,0)</f>
        <v>0</v>
      </c>
      <c r="H285">
        <f t="shared" si="9"/>
        <v>0</v>
      </c>
    </row>
    <row r="286" hidden="1" spans="1:8">
      <c r="A286" s="1" t="s">
        <v>296</v>
      </c>
      <c r="B286">
        <f>IF(AND(KNN!I285&gt;50,KNN_rsi_macd!C285&gt;50,KNN_stockstats!C285&gt;50),1,0)</f>
        <v>0</v>
      </c>
      <c r="C286">
        <f>IF(AND(KNN!L285&gt;0,KNN_rsi_macd!F285&gt;0,KNN_stockstats!F285&gt;0),1,0)</f>
        <v>0</v>
      </c>
      <c r="D286">
        <f t="shared" si="8"/>
        <v>0</v>
      </c>
      <c r="F286">
        <f>IF(AND(SVC!C285&gt;50,SVC_rsi_macd!C285&gt;50,SVC_stockstats!C285&gt;50),1,0)</f>
        <v>0</v>
      </c>
      <c r="G286">
        <f>IF(AND(SVC!F285&gt;0,SVC_rsi_macd!F285&gt;0,SVC_stockstats!F285&gt;0),1,0)</f>
        <v>0</v>
      </c>
      <c r="H286">
        <f t="shared" si="9"/>
        <v>0</v>
      </c>
    </row>
    <row r="287" hidden="1" spans="1:8">
      <c r="A287" s="1" t="s">
        <v>297</v>
      </c>
      <c r="B287">
        <f>IF(AND(KNN!I286&gt;50,KNN_rsi_macd!C286&gt;50,KNN_stockstats!C286&gt;50),1,0)</f>
        <v>0</v>
      </c>
      <c r="C287">
        <f>IF(AND(KNN!L286&gt;0,KNN_rsi_macd!F286&gt;0,KNN_stockstats!F286&gt;0),1,0)</f>
        <v>0</v>
      </c>
      <c r="D287">
        <f t="shared" si="8"/>
        <v>0</v>
      </c>
      <c r="F287">
        <f>IF(AND(SVC!C286&gt;50,SVC_rsi_macd!C286&gt;50,SVC_stockstats!C286&gt;50),1,0)</f>
        <v>0</v>
      </c>
      <c r="G287">
        <f>IF(AND(SVC!F286&gt;0,SVC_rsi_macd!F286&gt;0,SVC_stockstats!F286&gt;0),1,0)</f>
        <v>0</v>
      </c>
      <c r="H287">
        <f t="shared" si="9"/>
        <v>0</v>
      </c>
    </row>
    <row r="288" hidden="1" spans="1:8">
      <c r="A288" s="1" t="s">
        <v>298</v>
      </c>
      <c r="B288">
        <f>IF(AND(KNN!I287&gt;50,KNN_rsi_macd!C287&gt;50,KNN_stockstats!C287&gt;50),1,0)</f>
        <v>0</v>
      </c>
      <c r="C288">
        <f>IF(AND(KNN!L287&gt;0,KNN_rsi_macd!F287&gt;0,KNN_stockstats!F287&gt;0),1,0)</f>
        <v>0</v>
      </c>
      <c r="D288">
        <f t="shared" si="8"/>
        <v>0</v>
      </c>
      <c r="F288">
        <f>IF(AND(SVC!C287&gt;50,SVC_rsi_macd!C287&gt;50,SVC_stockstats!C287&gt;50),1,0)</f>
        <v>0</v>
      </c>
      <c r="G288">
        <f>IF(AND(SVC!F287&gt;0,SVC_rsi_macd!F287&gt;0,SVC_stockstats!F287&gt;0),1,0)</f>
        <v>0</v>
      </c>
      <c r="H288">
        <f t="shared" si="9"/>
        <v>0</v>
      </c>
    </row>
    <row r="289" hidden="1" spans="1:8">
      <c r="A289" s="1" t="s">
        <v>299</v>
      </c>
      <c r="B289">
        <f>IF(AND(KNN!I288&gt;50,KNN_rsi_macd!C288&gt;50,KNN_stockstats!C288&gt;50),1,0)</f>
        <v>0</v>
      </c>
      <c r="C289">
        <f>IF(AND(KNN!L288&gt;0,KNN_rsi_macd!F288&gt;0,KNN_stockstats!F288&gt;0),1,0)</f>
        <v>0</v>
      </c>
      <c r="D289">
        <f t="shared" si="8"/>
        <v>0</v>
      </c>
      <c r="F289">
        <f>IF(AND(SVC!C288&gt;50,SVC_rsi_macd!C288&gt;50,SVC_stockstats!C288&gt;50),1,0)</f>
        <v>0</v>
      </c>
      <c r="G289">
        <f>IF(AND(SVC!F288&gt;0,SVC_rsi_macd!F288&gt;0,SVC_stockstats!F288&gt;0),1,0)</f>
        <v>0</v>
      </c>
      <c r="H289">
        <f t="shared" si="9"/>
        <v>0</v>
      </c>
    </row>
    <row r="290" hidden="1" spans="1:8">
      <c r="A290" s="1" t="s">
        <v>300</v>
      </c>
      <c r="B290">
        <f>IF(AND(KNN!I289&gt;50,KNN_rsi_macd!C289&gt;50,KNN_stockstats!C289&gt;50),1,0)</f>
        <v>0</v>
      </c>
      <c r="C290">
        <f>IF(AND(KNN!L289&gt;0,KNN_rsi_macd!F289&gt;0,KNN_stockstats!F289&gt;0),1,0)</f>
        <v>0</v>
      </c>
      <c r="D290">
        <f t="shared" si="8"/>
        <v>0</v>
      </c>
      <c r="F290">
        <f>IF(AND(SVC!C289&gt;50,SVC_rsi_macd!C289&gt;50,SVC_stockstats!C289&gt;50),1,0)</f>
        <v>0</v>
      </c>
      <c r="G290">
        <f>IF(AND(SVC!F289&gt;0,SVC_rsi_macd!F289&gt;0,SVC_stockstats!F289&gt;0),1,0)</f>
        <v>1</v>
      </c>
      <c r="H290">
        <f t="shared" si="9"/>
        <v>1</v>
      </c>
    </row>
    <row r="291" hidden="1" spans="1:8">
      <c r="A291" s="1" t="s">
        <v>301</v>
      </c>
      <c r="B291">
        <f>IF(AND(KNN!I290&gt;50,KNN_rsi_macd!C290&gt;50,KNN_stockstats!C290&gt;50),1,0)</f>
        <v>0</v>
      </c>
      <c r="C291">
        <f>IF(AND(KNN!L290&gt;0,KNN_rsi_macd!F290&gt;0,KNN_stockstats!F290&gt;0),1,0)</f>
        <v>0</v>
      </c>
      <c r="D291">
        <f t="shared" si="8"/>
        <v>0</v>
      </c>
      <c r="F291">
        <f>IF(AND(SVC!C290&gt;50,SVC_rsi_macd!C290&gt;50,SVC_stockstats!C290&gt;50),1,0)</f>
        <v>0</v>
      </c>
      <c r="G291">
        <f>IF(AND(SVC!F290&gt;0,SVC_rsi_macd!F290&gt;0,SVC_stockstats!F290&gt;0),1,0)</f>
        <v>1</v>
      </c>
      <c r="H291">
        <f t="shared" si="9"/>
        <v>1</v>
      </c>
    </row>
    <row r="292" hidden="1" spans="1:8">
      <c r="A292" s="1" t="s">
        <v>302</v>
      </c>
      <c r="B292">
        <f>IF(AND(KNN!I291&gt;50,KNN_rsi_macd!C291&gt;50,KNN_stockstats!C291&gt;50),1,0)</f>
        <v>0</v>
      </c>
      <c r="C292">
        <f>IF(AND(KNN!L291&gt;0,KNN_rsi_macd!F291&gt;0,KNN_stockstats!F291&gt;0),1,0)</f>
        <v>0</v>
      </c>
      <c r="D292">
        <f t="shared" si="8"/>
        <v>0</v>
      </c>
      <c r="F292">
        <f>IF(AND(SVC!C291&gt;50,SVC_rsi_macd!C291&gt;50,SVC_stockstats!C291&gt;50),1,0)</f>
        <v>0</v>
      </c>
      <c r="G292">
        <f>IF(AND(SVC!F291&gt;0,SVC_rsi_macd!F291&gt;0,SVC_stockstats!F291&gt;0),1,0)</f>
        <v>0</v>
      </c>
      <c r="H292">
        <f t="shared" si="9"/>
        <v>0</v>
      </c>
    </row>
    <row r="293" hidden="1" spans="1:8">
      <c r="A293" s="1" t="s">
        <v>303</v>
      </c>
      <c r="B293">
        <f>IF(AND(KNN!I292&gt;50,KNN_rsi_macd!C292&gt;50,KNN_stockstats!C292&gt;50),1,0)</f>
        <v>0</v>
      </c>
      <c r="C293">
        <f>IF(AND(KNN!L292&gt;0,KNN_rsi_macd!F292&gt;0,KNN_stockstats!F292&gt;0),1,0)</f>
        <v>0</v>
      </c>
      <c r="D293">
        <f t="shared" si="8"/>
        <v>0</v>
      </c>
      <c r="F293">
        <f>IF(AND(SVC!C292&gt;50,SVC_rsi_macd!C292&gt;50,SVC_stockstats!C292&gt;50),1,0)</f>
        <v>0</v>
      </c>
      <c r="G293">
        <f>IF(AND(SVC!F292&gt;0,SVC_rsi_macd!F292&gt;0,SVC_stockstats!F292&gt;0),1,0)</f>
        <v>0</v>
      </c>
      <c r="H293">
        <f t="shared" si="9"/>
        <v>0</v>
      </c>
    </row>
    <row r="294" hidden="1" spans="1:8">
      <c r="A294" s="1" t="s">
        <v>304</v>
      </c>
      <c r="B294">
        <f>IF(AND(KNN!I293&gt;50,KNN_rsi_macd!C293&gt;50,KNN_stockstats!C293&gt;50),1,0)</f>
        <v>0</v>
      </c>
      <c r="C294">
        <f>IF(AND(KNN!L293&gt;0,KNN_rsi_macd!F293&gt;0,KNN_stockstats!F293&gt;0),1,0)</f>
        <v>0</v>
      </c>
      <c r="D294">
        <f t="shared" si="8"/>
        <v>0</v>
      </c>
      <c r="F294">
        <f>IF(AND(SVC!C293&gt;50,SVC_rsi_macd!C293&gt;50,SVC_stockstats!C293&gt;50),1,0)</f>
        <v>0</v>
      </c>
      <c r="G294">
        <f>IF(AND(SVC!F293&gt;0,SVC_rsi_macd!F293&gt;0,SVC_stockstats!F293&gt;0),1,0)</f>
        <v>0</v>
      </c>
      <c r="H294">
        <f t="shared" si="9"/>
        <v>0</v>
      </c>
    </row>
    <row r="295" hidden="1" spans="1:8">
      <c r="A295" s="1" t="s">
        <v>305</v>
      </c>
      <c r="B295">
        <f>IF(AND(KNN!I294&gt;50,KNN_rsi_macd!C294&gt;50,KNN_stockstats!C294&gt;50),1,0)</f>
        <v>0</v>
      </c>
      <c r="C295">
        <f>IF(AND(KNN!L294&gt;0,KNN_rsi_macd!F294&gt;0,KNN_stockstats!F294&gt;0),1,0)</f>
        <v>0</v>
      </c>
      <c r="D295">
        <f t="shared" si="8"/>
        <v>0</v>
      </c>
      <c r="F295">
        <f>IF(AND(SVC!C294&gt;50,SVC_rsi_macd!C294&gt;50,SVC_stockstats!C294&gt;50),1,0)</f>
        <v>1</v>
      </c>
      <c r="G295">
        <f>IF(AND(SVC!F294&gt;0,SVC_rsi_macd!F294&gt;0,SVC_stockstats!F294&gt;0),1,0)</f>
        <v>0</v>
      </c>
      <c r="H295">
        <f t="shared" si="9"/>
        <v>1</v>
      </c>
    </row>
    <row r="296" hidden="1" spans="1:8">
      <c r="A296" s="1" t="s">
        <v>306</v>
      </c>
      <c r="B296">
        <f>IF(AND(KNN!I295&gt;50,KNN_rsi_macd!C295&gt;50,KNN_stockstats!C295&gt;50),1,0)</f>
        <v>0</v>
      </c>
      <c r="C296">
        <f>IF(AND(KNN!L295&gt;0,KNN_rsi_macd!F295&gt;0,KNN_stockstats!F295&gt;0),1,0)</f>
        <v>0</v>
      </c>
      <c r="D296">
        <f t="shared" si="8"/>
        <v>0</v>
      </c>
      <c r="F296">
        <f>IF(AND(SVC!C295&gt;50,SVC_rsi_macd!C295&gt;50,SVC_stockstats!C295&gt;50),1,0)</f>
        <v>1</v>
      </c>
      <c r="G296">
        <f>IF(AND(SVC!F295&gt;0,SVC_rsi_macd!F295&gt;0,SVC_stockstats!F295&gt;0),1,0)</f>
        <v>0</v>
      </c>
      <c r="H296">
        <f t="shared" si="9"/>
        <v>1</v>
      </c>
    </row>
    <row r="297" hidden="1" spans="1:8">
      <c r="A297" s="1" t="s">
        <v>307</v>
      </c>
      <c r="B297">
        <f>IF(AND(KNN!I296&gt;50,KNN_rsi_macd!C296&gt;50,KNN_stockstats!C296&gt;50),1,0)</f>
        <v>0</v>
      </c>
      <c r="C297">
        <f>IF(AND(KNN!L296&gt;0,KNN_rsi_macd!F296&gt;0,KNN_stockstats!F296&gt;0),1,0)</f>
        <v>1</v>
      </c>
      <c r="D297">
        <f t="shared" si="8"/>
        <v>1</v>
      </c>
      <c r="F297">
        <f>IF(AND(SVC!C296&gt;50,SVC_rsi_macd!C296&gt;50,SVC_stockstats!C296&gt;50),1,0)</f>
        <v>0</v>
      </c>
      <c r="G297">
        <f>IF(AND(SVC!F296&gt;0,SVC_rsi_macd!F296&gt;0,SVC_stockstats!F296&gt;0),1,0)</f>
        <v>0</v>
      </c>
      <c r="H297">
        <f t="shared" si="9"/>
        <v>0</v>
      </c>
    </row>
    <row r="298" hidden="1" spans="1:8">
      <c r="A298" s="1" t="s">
        <v>308</v>
      </c>
      <c r="B298">
        <f>IF(AND(KNN!I297&gt;50,KNN_rsi_macd!C297&gt;50,KNN_stockstats!C297&gt;50),1,0)</f>
        <v>0</v>
      </c>
      <c r="C298">
        <f>IF(AND(KNN!L297&gt;0,KNN_rsi_macd!F297&gt;0,KNN_stockstats!F297&gt;0),1,0)</f>
        <v>1</v>
      </c>
      <c r="D298">
        <f t="shared" si="8"/>
        <v>1</v>
      </c>
      <c r="F298">
        <f>IF(AND(SVC!C297&gt;50,SVC_rsi_macd!C297&gt;50,SVC_stockstats!C297&gt;50),1,0)</f>
        <v>0</v>
      </c>
      <c r="G298">
        <f>IF(AND(SVC!F297&gt;0,SVC_rsi_macd!F297&gt;0,SVC_stockstats!F297&gt;0),1,0)</f>
        <v>1</v>
      </c>
      <c r="H298">
        <f t="shared" si="9"/>
        <v>1</v>
      </c>
    </row>
    <row r="299" hidden="1" spans="1:8">
      <c r="A299" s="1" t="s">
        <v>309</v>
      </c>
      <c r="B299">
        <f>IF(AND(KNN!I298&gt;50,KNN_rsi_macd!C298&gt;50,KNN_stockstats!C298&gt;50),1,0)</f>
        <v>0</v>
      </c>
      <c r="C299">
        <f>IF(AND(KNN!L298&gt;0,KNN_rsi_macd!F298&gt;0,KNN_stockstats!F298&gt;0),1,0)</f>
        <v>0</v>
      </c>
      <c r="D299">
        <f t="shared" si="8"/>
        <v>0</v>
      </c>
      <c r="F299">
        <f>IF(AND(SVC!C298&gt;50,SVC_rsi_macd!C298&gt;50,SVC_stockstats!C298&gt;50),1,0)</f>
        <v>0</v>
      </c>
      <c r="G299">
        <f>IF(AND(SVC!F298&gt;0,SVC_rsi_macd!F298&gt;0,SVC_stockstats!F298&gt;0),1,0)</f>
        <v>0</v>
      </c>
      <c r="H299">
        <f t="shared" si="9"/>
        <v>0</v>
      </c>
    </row>
    <row r="300" hidden="1" spans="1:8">
      <c r="A300" s="1" t="s">
        <v>310</v>
      </c>
      <c r="B300">
        <f>IF(AND(KNN!I299&gt;50,KNN_rsi_macd!C299&gt;50,KNN_stockstats!C299&gt;50),1,0)</f>
        <v>0</v>
      </c>
      <c r="C300">
        <f>IF(AND(KNN!L299&gt;0,KNN_rsi_macd!F299&gt;0,KNN_stockstats!F299&gt;0),1,0)</f>
        <v>1</v>
      </c>
      <c r="D300">
        <f t="shared" si="8"/>
        <v>1</v>
      </c>
      <c r="F300">
        <f>IF(AND(SVC!C299&gt;50,SVC_rsi_macd!C299&gt;50,SVC_stockstats!C299&gt;50),1,0)</f>
        <v>0</v>
      </c>
      <c r="G300">
        <f>IF(AND(SVC!F299&gt;0,SVC_rsi_macd!F299&gt;0,SVC_stockstats!F299&gt;0),1,0)</f>
        <v>0</v>
      </c>
      <c r="H300">
        <f t="shared" si="9"/>
        <v>0</v>
      </c>
    </row>
    <row r="301" hidden="1" spans="1:8">
      <c r="A301" s="1" t="s">
        <v>311</v>
      </c>
      <c r="B301">
        <f>IF(AND(KNN!I300&gt;50,KNN_rsi_macd!C300&gt;50,KNN_stockstats!C300&gt;50),1,0)</f>
        <v>0</v>
      </c>
      <c r="C301">
        <f>IF(AND(KNN!L300&gt;0,KNN_rsi_macd!F300&gt;0,KNN_stockstats!F300&gt;0),1,0)</f>
        <v>0</v>
      </c>
      <c r="D301">
        <f t="shared" si="8"/>
        <v>0</v>
      </c>
      <c r="F301">
        <f>IF(AND(SVC!C300&gt;50,SVC_rsi_macd!C300&gt;50,SVC_stockstats!C300&gt;50),1,0)</f>
        <v>0</v>
      </c>
      <c r="G301">
        <f>IF(AND(SVC!F300&gt;0,SVC_rsi_macd!F300&gt;0,SVC_stockstats!F300&gt;0),1,0)</f>
        <v>0</v>
      </c>
      <c r="H301">
        <f t="shared" si="9"/>
        <v>0</v>
      </c>
    </row>
    <row r="302" hidden="1" spans="1:8">
      <c r="A302" s="1" t="s">
        <v>312</v>
      </c>
      <c r="B302">
        <f>IF(AND(KNN!I301&gt;50,KNN_rsi_macd!C301&gt;50,KNN_stockstats!C301&gt;50),1,0)</f>
        <v>0</v>
      </c>
      <c r="C302">
        <f>IF(AND(KNN!L301&gt;0,KNN_rsi_macd!F301&gt;0,KNN_stockstats!F301&gt;0),1,0)</f>
        <v>0</v>
      </c>
      <c r="D302">
        <f t="shared" si="8"/>
        <v>0</v>
      </c>
      <c r="F302">
        <f>IF(AND(SVC!C301&gt;50,SVC_rsi_macd!C301&gt;50,SVC_stockstats!C301&gt;50),1,0)</f>
        <v>1</v>
      </c>
      <c r="G302">
        <f>IF(AND(SVC!F301&gt;0,SVC_rsi_macd!F301&gt;0,SVC_stockstats!F301&gt;0),1,0)</f>
        <v>0</v>
      </c>
      <c r="H302">
        <f t="shared" si="9"/>
        <v>1</v>
      </c>
    </row>
    <row r="303" hidden="1" spans="1:8">
      <c r="A303" s="1" t="s">
        <v>313</v>
      </c>
      <c r="B303">
        <f>IF(AND(KNN!I302&gt;50,KNN_rsi_macd!C302&gt;50,KNN_stockstats!C302&gt;50),1,0)</f>
        <v>1</v>
      </c>
      <c r="C303">
        <f>IF(AND(KNN!L302&gt;0,KNN_rsi_macd!F302&gt;0,KNN_stockstats!F302&gt;0),1,0)</f>
        <v>0</v>
      </c>
      <c r="D303">
        <f t="shared" si="8"/>
        <v>1</v>
      </c>
      <c r="F303">
        <f>IF(AND(SVC!C302&gt;50,SVC_rsi_macd!C302&gt;50,SVC_stockstats!C302&gt;50),1,0)</f>
        <v>1</v>
      </c>
      <c r="G303">
        <f>IF(AND(SVC!F302&gt;0,SVC_rsi_macd!F302&gt;0,SVC_stockstats!F302&gt;0),1,0)</f>
        <v>0</v>
      </c>
      <c r="H303">
        <f t="shared" si="9"/>
        <v>1</v>
      </c>
    </row>
    <row r="304" hidden="1" spans="1:8">
      <c r="A304" s="1" t="s">
        <v>314</v>
      </c>
      <c r="B304">
        <f>IF(AND(KNN!I303&gt;50,KNN_rsi_macd!C303&gt;50,KNN_stockstats!C303&gt;50),1,0)</f>
        <v>0</v>
      </c>
      <c r="C304">
        <f>IF(AND(KNN!L303&gt;0,KNN_rsi_macd!F303&gt;0,KNN_stockstats!F303&gt;0),1,0)</f>
        <v>0</v>
      </c>
      <c r="D304">
        <f t="shared" si="8"/>
        <v>0</v>
      </c>
      <c r="F304">
        <f>IF(AND(SVC!C303&gt;50,SVC_rsi_macd!C303&gt;50,SVC_stockstats!C303&gt;50),1,0)</f>
        <v>0</v>
      </c>
      <c r="G304">
        <f>IF(AND(SVC!F303&gt;0,SVC_rsi_macd!F303&gt;0,SVC_stockstats!F303&gt;0),1,0)</f>
        <v>0</v>
      </c>
      <c r="H304">
        <f t="shared" si="9"/>
        <v>0</v>
      </c>
    </row>
    <row r="305" hidden="1" spans="1:8">
      <c r="A305" s="1" t="s">
        <v>315</v>
      </c>
      <c r="B305">
        <f>IF(AND(KNN!I304&gt;50,KNN_rsi_macd!C304&gt;50,KNN_stockstats!C304&gt;50),1,0)</f>
        <v>0</v>
      </c>
      <c r="C305">
        <f>IF(AND(KNN!L304&gt;0,KNN_rsi_macd!F304&gt;0,KNN_stockstats!F304&gt;0),1,0)</f>
        <v>1</v>
      </c>
      <c r="D305">
        <f t="shared" si="8"/>
        <v>1</v>
      </c>
      <c r="F305">
        <f>IF(AND(SVC!C304&gt;50,SVC_rsi_macd!C304&gt;50,SVC_stockstats!C304&gt;50),1,0)</f>
        <v>1</v>
      </c>
      <c r="G305">
        <f>IF(AND(SVC!F304&gt;0,SVC_rsi_macd!F304&gt;0,SVC_stockstats!F304&gt;0),1,0)</f>
        <v>1</v>
      </c>
      <c r="H305">
        <f t="shared" si="9"/>
        <v>2</v>
      </c>
    </row>
    <row r="306" hidden="1" spans="1:8">
      <c r="A306" s="1" t="s">
        <v>316</v>
      </c>
      <c r="B306">
        <f>IF(AND(KNN!I305&gt;50,KNN_rsi_macd!C305&gt;50,KNN_stockstats!C305&gt;50),1,0)</f>
        <v>0</v>
      </c>
      <c r="C306">
        <f>IF(AND(KNN!L305&gt;0,KNN_rsi_macd!F305&gt;0,KNN_stockstats!F305&gt;0),1,0)</f>
        <v>0</v>
      </c>
      <c r="D306">
        <f t="shared" si="8"/>
        <v>0</v>
      </c>
      <c r="F306">
        <f>IF(AND(SVC!C305&gt;50,SVC_rsi_macd!C305&gt;50,SVC_stockstats!C305&gt;50),1,0)</f>
        <v>0</v>
      </c>
      <c r="G306">
        <f>IF(AND(SVC!F305&gt;0,SVC_rsi_macd!F305&gt;0,SVC_stockstats!F305&gt;0),1,0)</f>
        <v>0</v>
      </c>
      <c r="H306">
        <f t="shared" si="9"/>
        <v>0</v>
      </c>
    </row>
    <row r="307" hidden="1" spans="1:8">
      <c r="A307" s="1" t="s">
        <v>317</v>
      </c>
      <c r="B307">
        <f>IF(AND(KNN!I306&gt;50,KNN_rsi_macd!C306&gt;50,KNN_stockstats!C306&gt;50),1,0)</f>
        <v>0</v>
      </c>
      <c r="C307">
        <f>IF(AND(KNN!L306&gt;0,KNN_rsi_macd!F306&gt;0,KNN_stockstats!F306&gt;0),1,0)</f>
        <v>0</v>
      </c>
      <c r="D307">
        <f t="shared" si="8"/>
        <v>0</v>
      </c>
      <c r="F307">
        <f>IF(AND(SVC!C306&gt;50,SVC_rsi_macd!C306&gt;50,SVC_stockstats!C306&gt;50),1,0)</f>
        <v>0</v>
      </c>
      <c r="G307">
        <f>IF(AND(SVC!F306&gt;0,SVC_rsi_macd!F306&gt;0,SVC_stockstats!F306&gt;0),1,0)</f>
        <v>1</v>
      </c>
      <c r="H307">
        <f t="shared" si="9"/>
        <v>1</v>
      </c>
    </row>
    <row r="308" hidden="1" spans="1:8">
      <c r="A308" s="1" t="s">
        <v>318</v>
      </c>
      <c r="B308">
        <f>IF(AND(KNN!I307&gt;50,KNN_rsi_macd!C307&gt;50,KNN_stockstats!C307&gt;50),1,0)</f>
        <v>0</v>
      </c>
      <c r="C308">
        <f>IF(AND(KNN!L307&gt;0,KNN_rsi_macd!F307&gt;0,KNN_stockstats!F307&gt;0),1,0)</f>
        <v>0</v>
      </c>
      <c r="D308">
        <f t="shared" si="8"/>
        <v>0</v>
      </c>
      <c r="F308">
        <f>IF(AND(SVC!C307&gt;50,SVC_rsi_macd!C307&gt;50,SVC_stockstats!C307&gt;50),1,0)</f>
        <v>0</v>
      </c>
      <c r="G308">
        <f>IF(AND(SVC!F307&gt;0,SVC_rsi_macd!F307&gt;0,SVC_stockstats!F307&gt;0),1,0)</f>
        <v>0</v>
      </c>
      <c r="H308">
        <f t="shared" si="9"/>
        <v>0</v>
      </c>
    </row>
    <row r="309" hidden="1" spans="1:8">
      <c r="A309" s="1" t="s">
        <v>319</v>
      </c>
      <c r="B309">
        <f>IF(AND(KNN!I308&gt;50,KNN_rsi_macd!C308&gt;50,KNN_stockstats!C308&gt;50),1,0)</f>
        <v>1</v>
      </c>
      <c r="C309">
        <f>IF(AND(KNN!L308&gt;0,KNN_rsi_macd!F308&gt;0,KNN_stockstats!F308&gt;0),1,0)</f>
        <v>0</v>
      </c>
      <c r="D309">
        <f t="shared" si="8"/>
        <v>1</v>
      </c>
      <c r="F309">
        <f>IF(AND(SVC!C308&gt;50,SVC_rsi_macd!C308&gt;50,SVC_stockstats!C308&gt;50),1,0)</f>
        <v>0</v>
      </c>
      <c r="G309">
        <f>IF(AND(SVC!F308&gt;0,SVC_rsi_macd!F308&gt;0,SVC_stockstats!F308&gt;0),1,0)</f>
        <v>0</v>
      </c>
      <c r="H309">
        <f t="shared" si="9"/>
        <v>0</v>
      </c>
    </row>
    <row r="310" hidden="1" spans="1:8">
      <c r="A310" s="1" t="s">
        <v>320</v>
      </c>
      <c r="B310">
        <f>IF(AND(KNN!I309&gt;50,KNN_rsi_macd!C309&gt;50,KNN_stockstats!C309&gt;50),1,0)</f>
        <v>0</v>
      </c>
      <c r="C310">
        <f>IF(AND(KNN!L309&gt;0,KNN_rsi_macd!F309&gt;0,KNN_stockstats!F309&gt;0),1,0)</f>
        <v>0</v>
      </c>
      <c r="D310">
        <f t="shared" si="8"/>
        <v>0</v>
      </c>
      <c r="F310">
        <f>IF(AND(SVC!C309&gt;50,SVC_rsi_macd!C309&gt;50,SVC_stockstats!C309&gt;50),1,0)</f>
        <v>0</v>
      </c>
      <c r="G310">
        <f>IF(AND(SVC!F309&gt;0,SVC_rsi_macd!F309&gt;0,SVC_stockstats!F309&gt;0),1,0)</f>
        <v>1</v>
      </c>
      <c r="H310">
        <f t="shared" si="9"/>
        <v>1</v>
      </c>
    </row>
    <row r="311" hidden="1" spans="1:8">
      <c r="A311" s="1" t="s">
        <v>321</v>
      </c>
      <c r="B311">
        <f>IF(AND(KNN!I310&gt;50,KNN_rsi_macd!C310&gt;50,KNN_stockstats!C310&gt;50),1,0)</f>
        <v>0</v>
      </c>
      <c r="C311">
        <f>IF(AND(KNN!L310&gt;0,KNN_rsi_macd!F310&gt;0,KNN_stockstats!F310&gt;0),1,0)</f>
        <v>0</v>
      </c>
      <c r="D311">
        <f t="shared" si="8"/>
        <v>0</v>
      </c>
      <c r="F311">
        <f>IF(AND(SVC!C310&gt;50,SVC_rsi_macd!C310&gt;50,SVC_stockstats!C310&gt;50),1,0)</f>
        <v>1</v>
      </c>
      <c r="G311">
        <f>IF(AND(SVC!F310&gt;0,SVC_rsi_macd!F310&gt;0,SVC_stockstats!F310&gt;0),1,0)</f>
        <v>0</v>
      </c>
      <c r="H311">
        <f t="shared" si="9"/>
        <v>1</v>
      </c>
    </row>
    <row r="312" hidden="1" spans="1:8">
      <c r="A312" s="1" t="s">
        <v>322</v>
      </c>
      <c r="B312">
        <f>IF(AND(KNN!I311&gt;50,KNN_rsi_macd!C311&gt;50,KNN_stockstats!C311&gt;50),1,0)</f>
        <v>0</v>
      </c>
      <c r="C312">
        <f>IF(AND(KNN!L311&gt;0,KNN_rsi_macd!F311&gt;0,KNN_stockstats!F311&gt;0),1,0)</f>
        <v>0</v>
      </c>
      <c r="D312">
        <f t="shared" si="8"/>
        <v>0</v>
      </c>
      <c r="F312">
        <f>IF(AND(SVC!C311&gt;50,SVC_rsi_macd!C311&gt;50,SVC_stockstats!C311&gt;50),1,0)</f>
        <v>0</v>
      </c>
      <c r="G312">
        <f>IF(AND(SVC!F311&gt;0,SVC_rsi_macd!F311&gt;0,SVC_stockstats!F311&gt;0),1,0)</f>
        <v>0</v>
      </c>
      <c r="H312">
        <f t="shared" si="9"/>
        <v>0</v>
      </c>
    </row>
    <row r="313" hidden="1" spans="1:8">
      <c r="A313" s="1" t="s">
        <v>323</v>
      </c>
      <c r="B313">
        <f>IF(AND(KNN!I312&gt;50,KNN_rsi_macd!C312&gt;50,KNN_stockstats!C312&gt;50),1,0)</f>
        <v>0</v>
      </c>
      <c r="C313">
        <f>IF(AND(KNN!L312&gt;0,KNN_rsi_macd!F312&gt;0,KNN_stockstats!F312&gt;0),1,0)</f>
        <v>0</v>
      </c>
      <c r="D313">
        <f t="shared" si="8"/>
        <v>0</v>
      </c>
      <c r="F313">
        <f>IF(AND(SVC!C312&gt;50,SVC_rsi_macd!C312&gt;50,SVC_stockstats!C312&gt;50),1,0)</f>
        <v>0</v>
      </c>
      <c r="G313">
        <f>IF(AND(SVC!F312&gt;0,SVC_rsi_macd!F312&gt;0,SVC_stockstats!F312&gt;0),1,0)</f>
        <v>0</v>
      </c>
      <c r="H313">
        <f t="shared" si="9"/>
        <v>0</v>
      </c>
    </row>
    <row r="314" hidden="1" spans="1:8">
      <c r="A314" s="1" t="s">
        <v>324</v>
      </c>
      <c r="B314">
        <f>IF(AND(KNN!I313&gt;50,KNN_rsi_macd!C313&gt;50,KNN_stockstats!C313&gt;50),1,0)</f>
        <v>0</v>
      </c>
      <c r="C314">
        <f>IF(AND(KNN!L313&gt;0,KNN_rsi_macd!F313&gt;0,KNN_stockstats!F313&gt;0),1,0)</f>
        <v>1</v>
      </c>
      <c r="D314">
        <f t="shared" si="8"/>
        <v>1</v>
      </c>
      <c r="F314">
        <f>IF(AND(SVC!C313&gt;50,SVC_rsi_macd!C313&gt;50,SVC_stockstats!C313&gt;50),1,0)</f>
        <v>0</v>
      </c>
      <c r="G314">
        <f>IF(AND(SVC!F313&gt;0,SVC_rsi_macd!F313&gt;0,SVC_stockstats!F313&gt;0),1,0)</f>
        <v>0</v>
      </c>
      <c r="H314">
        <f t="shared" si="9"/>
        <v>0</v>
      </c>
    </row>
    <row r="315" hidden="1" spans="1:8">
      <c r="A315" s="1" t="s">
        <v>325</v>
      </c>
      <c r="B315">
        <f>IF(AND(KNN!I314&gt;50,KNN_rsi_macd!C314&gt;50,KNN_stockstats!C314&gt;50),1,0)</f>
        <v>0</v>
      </c>
      <c r="C315">
        <f>IF(AND(KNN!L314&gt;0,KNN_rsi_macd!F314&gt;0,KNN_stockstats!F314&gt;0),1,0)</f>
        <v>1</v>
      </c>
      <c r="D315">
        <f t="shared" si="8"/>
        <v>1</v>
      </c>
      <c r="F315">
        <f>IF(AND(SVC!C314&gt;50,SVC_rsi_macd!C314&gt;50,SVC_stockstats!C314&gt;50),1,0)</f>
        <v>0</v>
      </c>
      <c r="G315">
        <f>IF(AND(SVC!F314&gt;0,SVC_rsi_macd!F314&gt;0,SVC_stockstats!F314&gt;0),1,0)</f>
        <v>0</v>
      </c>
      <c r="H315">
        <f t="shared" si="9"/>
        <v>0</v>
      </c>
    </row>
    <row r="316" hidden="1" spans="1:8">
      <c r="A316" s="1" t="s">
        <v>326</v>
      </c>
      <c r="B316">
        <f>IF(AND(KNN!I315&gt;50,KNN_rsi_macd!C315&gt;50,KNN_stockstats!C315&gt;50),1,0)</f>
        <v>0</v>
      </c>
      <c r="C316">
        <f>IF(AND(KNN!L315&gt;0,KNN_rsi_macd!F315&gt;0,KNN_stockstats!F315&gt;0),1,0)</f>
        <v>1</v>
      </c>
      <c r="D316">
        <f t="shared" si="8"/>
        <v>1</v>
      </c>
      <c r="F316">
        <f>IF(AND(SVC!C315&gt;50,SVC_rsi_macd!C315&gt;50,SVC_stockstats!C315&gt;50),1,0)</f>
        <v>0</v>
      </c>
      <c r="G316">
        <f>IF(AND(SVC!F315&gt;0,SVC_rsi_macd!F315&gt;0,SVC_stockstats!F315&gt;0),1,0)</f>
        <v>1</v>
      </c>
      <c r="H316">
        <f t="shared" si="9"/>
        <v>1</v>
      </c>
    </row>
    <row r="317" hidden="1" spans="1:8">
      <c r="A317" s="1" t="s">
        <v>327</v>
      </c>
      <c r="B317">
        <f>IF(AND(KNN!I316&gt;50,KNN_rsi_macd!C316&gt;50,KNN_stockstats!C316&gt;50),1,0)</f>
        <v>0</v>
      </c>
      <c r="C317">
        <f>IF(AND(KNN!L316&gt;0,KNN_rsi_macd!F316&gt;0,KNN_stockstats!F316&gt;0),1,0)</f>
        <v>0</v>
      </c>
      <c r="D317">
        <f t="shared" si="8"/>
        <v>0</v>
      </c>
      <c r="F317">
        <f>IF(AND(SVC!C316&gt;50,SVC_rsi_macd!C316&gt;50,SVC_stockstats!C316&gt;50),1,0)</f>
        <v>1</v>
      </c>
      <c r="G317">
        <f>IF(AND(SVC!F316&gt;0,SVC_rsi_macd!F316&gt;0,SVC_stockstats!F316&gt;0),1,0)</f>
        <v>0</v>
      </c>
      <c r="H317">
        <f t="shared" si="9"/>
        <v>1</v>
      </c>
    </row>
    <row r="318" hidden="1" spans="1:8">
      <c r="A318" s="1" t="s">
        <v>328</v>
      </c>
      <c r="B318">
        <f>IF(AND(KNN!I317&gt;50,KNN_rsi_macd!C317&gt;50,KNN_stockstats!C317&gt;50),1,0)</f>
        <v>0</v>
      </c>
      <c r="C318">
        <f>IF(AND(KNN!L317&gt;0,KNN_rsi_macd!F317&gt;0,KNN_stockstats!F317&gt;0),1,0)</f>
        <v>0</v>
      </c>
      <c r="D318">
        <f t="shared" si="8"/>
        <v>0</v>
      </c>
      <c r="F318">
        <f>IF(AND(SVC!C317&gt;50,SVC_rsi_macd!C317&gt;50,SVC_stockstats!C317&gt;50),1,0)</f>
        <v>0</v>
      </c>
      <c r="G318">
        <f>IF(AND(SVC!F317&gt;0,SVC_rsi_macd!F317&gt;0,SVC_stockstats!F317&gt;0),1,0)</f>
        <v>0</v>
      </c>
      <c r="H318">
        <f t="shared" si="9"/>
        <v>0</v>
      </c>
    </row>
    <row r="319" hidden="1" spans="1:8">
      <c r="A319" s="1" t="s">
        <v>329</v>
      </c>
      <c r="B319">
        <f>IF(AND(KNN!I318&gt;50,KNN_rsi_macd!C318&gt;50,KNN_stockstats!C318&gt;50),1,0)</f>
        <v>0</v>
      </c>
      <c r="C319">
        <f>IF(AND(KNN!L318&gt;0,KNN_rsi_macd!F318&gt;0,KNN_stockstats!F318&gt;0),1,0)</f>
        <v>0</v>
      </c>
      <c r="D319">
        <f t="shared" si="8"/>
        <v>0</v>
      </c>
      <c r="F319">
        <f>IF(AND(SVC!C318&gt;50,SVC_rsi_macd!C318&gt;50,SVC_stockstats!C318&gt;50),1,0)</f>
        <v>0</v>
      </c>
      <c r="G319">
        <f>IF(AND(SVC!F318&gt;0,SVC_rsi_macd!F318&gt;0,SVC_stockstats!F318&gt;0),1,0)</f>
        <v>0</v>
      </c>
      <c r="H319">
        <f t="shared" si="9"/>
        <v>0</v>
      </c>
    </row>
    <row r="320" hidden="1" spans="1:8">
      <c r="A320" s="1" t="s">
        <v>330</v>
      </c>
      <c r="B320">
        <f>IF(AND(KNN!I319&gt;50,KNN_rsi_macd!C319&gt;50,KNN_stockstats!C319&gt;50),1,0)</f>
        <v>0</v>
      </c>
      <c r="C320">
        <f>IF(AND(KNN!L319&gt;0,KNN_rsi_macd!F319&gt;0,KNN_stockstats!F319&gt;0),1,0)</f>
        <v>0</v>
      </c>
      <c r="D320">
        <f t="shared" si="8"/>
        <v>0</v>
      </c>
      <c r="F320">
        <f>IF(AND(SVC!C319&gt;50,SVC_rsi_macd!C319&gt;50,SVC_stockstats!C319&gt;50),1,0)</f>
        <v>1</v>
      </c>
      <c r="G320">
        <f>IF(AND(SVC!F319&gt;0,SVC_rsi_macd!F319&gt;0,SVC_stockstats!F319&gt;0),1,0)</f>
        <v>1</v>
      </c>
      <c r="H320">
        <f t="shared" si="9"/>
        <v>2</v>
      </c>
    </row>
    <row r="321" hidden="1" spans="1:8">
      <c r="A321" s="1" t="s">
        <v>331</v>
      </c>
      <c r="B321">
        <f>IF(AND(KNN!I320&gt;50,KNN_rsi_macd!C320&gt;50,KNN_stockstats!C320&gt;50),1,0)</f>
        <v>0</v>
      </c>
      <c r="C321">
        <f>IF(AND(KNN!L320&gt;0,KNN_rsi_macd!F320&gt;0,KNN_stockstats!F320&gt;0),1,0)</f>
        <v>0</v>
      </c>
      <c r="D321">
        <f t="shared" si="8"/>
        <v>0</v>
      </c>
      <c r="F321">
        <f>IF(AND(SVC!C320&gt;50,SVC_rsi_macd!C320&gt;50,SVC_stockstats!C320&gt;50),1,0)</f>
        <v>1</v>
      </c>
      <c r="G321">
        <f>IF(AND(SVC!F320&gt;0,SVC_rsi_macd!F320&gt;0,SVC_stockstats!F320&gt;0),1,0)</f>
        <v>0</v>
      </c>
      <c r="H321">
        <f t="shared" si="9"/>
        <v>1</v>
      </c>
    </row>
    <row r="322" hidden="1" spans="1:8">
      <c r="A322" s="1" t="s">
        <v>332</v>
      </c>
      <c r="B322">
        <f>IF(AND(KNN!I321&gt;50,KNN_rsi_macd!C321&gt;50,KNN_stockstats!C321&gt;50),1,0)</f>
        <v>0</v>
      </c>
      <c r="C322">
        <f>IF(AND(KNN!L321&gt;0,KNN_rsi_macd!F321&gt;0,KNN_stockstats!F321&gt;0),1,0)</f>
        <v>0</v>
      </c>
      <c r="D322">
        <f t="shared" si="8"/>
        <v>0</v>
      </c>
      <c r="F322">
        <f>IF(AND(SVC!C321&gt;50,SVC_rsi_macd!C321&gt;50,SVC_stockstats!C321&gt;50),1,0)</f>
        <v>0</v>
      </c>
      <c r="G322">
        <f>IF(AND(SVC!F321&gt;0,SVC_rsi_macd!F321&gt;0,SVC_stockstats!F321&gt;0),1,0)</f>
        <v>0</v>
      </c>
      <c r="H322">
        <f t="shared" si="9"/>
        <v>0</v>
      </c>
    </row>
    <row r="323" hidden="1" spans="1:8">
      <c r="A323" s="1" t="s">
        <v>333</v>
      </c>
      <c r="B323">
        <f>IF(AND(KNN!I322&gt;50,KNN_rsi_macd!C322&gt;50,KNN_stockstats!C322&gt;50),1,0)</f>
        <v>0</v>
      </c>
      <c r="C323">
        <f>IF(AND(KNN!L322&gt;0,KNN_rsi_macd!F322&gt;0,KNN_stockstats!F322&gt;0),1,0)</f>
        <v>0</v>
      </c>
      <c r="D323">
        <f t="shared" si="8"/>
        <v>0</v>
      </c>
      <c r="F323">
        <f>IF(AND(SVC!C322&gt;50,SVC_rsi_macd!C322&gt;50,SVC_stockstats!C322&gt;50),1,0)</f>
        <v>0</v>
      </c>
      <c r="G323">
        <f>IF(AND(SVC!F322&gt;0,SVC_rsi_macd!F322&gt;0,SVC_stockstats!F322&gt;0),1,0)</f>
        <v>0</v>
      </c>
      <c r="H323">
        <f t="shared" si="9"/>
        <v>0</v>
      </c>
    </row>
    <row r="324" hidden="1" spans="1:8">
      <c r="A324" s="1" t="s">
        <v>334</v>
      </c>
      <c r="B324">
        <f>IF(AND(KNN!I323&gt;50,KNN_rsi_macd!C323&gt;50,KNN_stockstats!C323&gt;50),1,0)</f>
        <v>0</v>
      </c>
      <c r="C324">
        <f>IF(AND(KNN!L323&gt;0,KNN_rsi_macd!F323&gt;0,KNN_stockstats!F323&gt;0),1,0)</f>
        <v>0</v>
      </c>
      <c r="D324">
        <f t="shared" ref="D324:D387" si="10">SUM(B324:C324)</f>
        <v>0</v>
      </c>
      <c r="F324">
        <f>IF(AND(SVC!C323&gt;50,SVC_rsi_macd!C323&gt;50,SVC_stockstats!C323&gt;50),1,0)</f>
        <v>0</v>
      </c>
      <c r="G324">
        <f>IF(AND(SVC!F323&gt;0,SVC_rsi_macd!F323&gt;0,SVC_stockstats!F323&gt;0),1,0)</f>
        <v>0</v>
      </c>
      <c r="H324">
        <f t="shared" ref="H324:H387" si="11">SUM(F324:G324)</f>
        <v>0</v>
      </c>
    </row>
    <row r="325" hidden="1" spans="1:8">
      <c r="A325" s="1" t="s">
        <v>335</v>
      </c>
      <c r="B325">
        <f>IF(AND(KNN!I324&gt;50,KNN_rsi_macd!C324&gt;50,KNN_stockstats!C324&gt;50),1,0)</f>
        <v>0</v>
      </c>
      <c r="C325">
        <f>IF(AND(KNN!L324&gt;0,KNN_rsi_macd!F324&gt;0,KNN_stockstats!F324&gt;0),1,0)</f>
        <v>0</v>
      </c>
      <c r="D325">
        <f t="shared" si="10"/>
        <v>0</v>
      </c>
      <c r="F325">
        <f>IF(AND(SVC!C324&gt;50,SVC_rsi_macd!C324&gt;50,SVC_stockstats!C324&gt;50),1,0)</f>
        <v>0</v>
      </c>
      <c r="G325">
        <f>IF(AND(SVC!F324&gt;0,SVC_rsi_macd!F324&gt;0,SVC_stockstats!F324&gt;0),1,0)</f>
        <v>0</v>
      </c>
      <c r="H325">
        <f t="shared" si="11"/>
        <v>0</v>
      </c>
    </row>
    <row r="326" hidden="1" spans="1:8">
      <c r="A326" s="1" t="s">
        <v>336</v>
      </c>
      <c r="B326">
        <f>IF(AND(KNN!I325&gt;50,KNN_rsi_macd!C325&gt;50,KNN_stockstats!C325&gt;50),1,0)</f>
        <v>0</v>
      </c>
      <c r="C326">
        <f>IF(AND(KNN!L325&gt;0,KNN_rsi_macd!F325&gt;0,KNN_stockstats!F325&gt;0),1,0)</f>
        <v>0</v>
      </c>
      <c r="D326">
        <f t="shared" si="10"/>
        <v>0</v>
      </c>
      <c r="F326">
        <f>IF(AND(SVC!C325&gt;50,SVC_rsi_macd!C325&gt;50,SVC_stockstats!C325&gt;50),1,0)</f>
        <v>0</v>
      </c>
      <c r="G326">
        <f>IF(AND(SVC!F325&gt;0,SVC_rsi_macd!F325&gt;0,SVC_stockstats!F325&gt;0),1,0)</f>
        <v>0</v>
      </c>
      <c r="H326">
        <f t="shared" si="11"/>
        <v>0</v>
      </c>
    </row>
    <row r="327" hidden="1" spans="1:8">
      <c r="A327" s="1" t="s">
        <v>337</v>
      </c>
      <c r="B327">
        <f>IF(AND(KNN!I326&gt;50,KNN_rsi_macd!C326&gt;50,KNN_stockstats!C326&gt;50),1,0)</f>
        <v>0</v>
      </c>
      <c r="C327">
        <f>IF(AND(KNN!L326&gt;0,KNN_rsi_macd!F326&gt;0,KNN_stockstats!F326&gt;0),1,0)</f>
        <v>0</v>
      </c>
      <c r="D327">
        <f t="shared" si="10"/>
        <v>0</v>
      </c>
      <c r="F327">
        <f>IF(AND(SVC!C326&gt;50,SVC_rsi_macd!C326&gt;50,SVC_stockstats!C326&gt;50),1,0)</f>
        <v>0</v>
      </c>
      <c r="G327">
        <f>IF(AND(SVC!F326&gt;0,SVC_rsi_macd!F326&gt;0,SVC_stockstats!F326&gt;0),1,0)</f>
        <v>0</v>
      </c>
      <c r="H327">
        <f t="shared" si="11"/>
        <v>0</v>
      </c>
    </row>
    <row r="328" hidden="1" spans="1:8">
      <c r="A328" s="1" t="s">
        <v>338</v>
      </c>
      <c r="B328">
        <f>IF(AND(KNN!I327&gt;50,KNN_rsi_macd!C327&gt;50,KNN_stockstats!C327&gt;50),1,0)</f>
        <v>0</v>
      </c>
      <c r="C328">
        <f>IF(AND(KNN!L327&gt;0,KNN_rsi_macd!F327&gt;0,KNN_stockstats!F327&gt;0),1,0)</f>
        <v>0</v>
      </c>
      <c r="D328">
        <f t="shared" si="10"/>
        <v>0</v>
      </c>
      <c r="F328">
        <f>IF(AND(SVC!C327&gt;50,SVC_rsi_macd!C327&gt;50,SVC_stockstats!C327&gt;50),1,0)</f>
        <v>0</v>
      </c>
      <c r="G328">
        <f>IF(AND(SVC!F327&gt;0,SVC_rsi_macd!F327&gt;0,SVC_stockstats!F327&gt;0),1,0)</f>
        <v>0</v>
      </c>
      <c r="H328">
        <f t="shared" si="11"/>
        <v>0</v>
      </c>
    </row>
    <row r="329" hidden="1" spans="1:8">
      <c r="A329" s="1" t="s">
        <v>339</v>
      </c>
      <c r="B329">
        <f>IF(AND(KNN!I328&gt;50,KNN_rsi_macd!C328&gt;50,KNN_stockstats!C328&gt;50),1,0)</f>
        <v>0</v>
      </c>
      <c r="C329">
        <f>IF(AND(KNN!L328&gt;0,KNN_rsi_macd!F328&gt;0,KNN_stockstats!F328&gt;0),1,0)</f>
        <v>1</v>
      </c>
      <c r="D329">
        <f t="shared" si="10"/>
        <v>1</v>
      </c>
      <c r="F329">
        <f>IF(AND(SVC!C328&gt;50,SVC_rsi_macd!C328&gt;50,SVC_stockstats!C328&gt;50),1,0)</f>
        <v>1</v>
      </c>
      <c r="G329">
        <f>IF(AND(SVC!F328&gt;0,SVC_rsi_macd!F328&gt;0,SVC_stockstats!F328&gt;0),1,0)</f>
        <v>1</v>
      </c>
      <c r="H329">
        <f t="shared" si="11"/>
        <v>2</v>
      </c>
    </row>
    <row r="330" hidden="1" spans="1:8">
      <c r="A330" s="1" t="s">
        <v>340</v>
      </c>
      <c r="B330">
        <f>IF(AND(KNN!I329&gt;50,KNN_rsi_macd!C329&gt;50,KNN_stockstats!C329&gt;50),1,0)</f>
        <v>0</v>
      </c>
      <c r="C330">
        <f>IF(AND(KNN!L329&gt;0,KNN_rsi_macd!F329&gt;0,KNN_stockstats!F329&gt;0),1,0)</f>
        <v>0</v>
      </c>
      <c r="D330">
        <f t="shared" si="10"/>
        <v>0</v>
      </c>
      <c r="F330">
        <f>IF(AND(SVC!C329&gt;50,SVC_rsi_macd!C329&gt;50,SVC_stockstats!C329&gt;50),1,0)</f>
        <v>1</v>
      </c>
      <c r="G330">
        <f>IF(AND(SVC!F329&gt;0,SVC_rsi_macd!F329&gt;0,SVC_stockstats!F329&gt;0),1,0)</f>
        <v>0</v>
      </c>
      <c r="H330">
        <f t="shared" si="11"/>
        <v>1</v>
      </c>
    </row>
    <row r="331" hidden="1" spans="1:8">
      <c r="A331" s="1" t="s">
        <v>341</v>
      </c>
      <c r="B331">
        <f>IF(AND(KNN!I330&gt;50,KNN_rsi_macd!C330&gt;50,KNN_stockstats!C330&gt;50),1,0)</f>
        <v>0</v>
      </c>
      <c r="C331">
        <f>IF(AND(KNN!L330&gt;0,KNN_rsi_macd!F330&gt;0,KNN_stockstats!F330&gt;0),1,0)</f>
        <v>0</v>
      </c>
      <c r="D331">
        <f t="shared" si="10"/>
        <v>0</v>
      </c>
      <c r="F331">
        <f>IF(AND(SVC!C330&gt;50,SVC_rsi_macd!C330&gt;50,SVC_stockstats!C330&gt;50),1,0)</f>
        <v>0</v>
      </c>
      <c r="G331">
        <f>IF(AND(SVC!F330&gt;0,SVC_rsi_macd!F330&gt;0,SVC_stockstats!F330&gt;0),1,0)</f>
        <v>0</v>
      </c>
      <c r="H331">
        <f t="shared" si="11"/>
        <v>0</v>
      </c>
    </row>
    <row r="332" hidden="1" spans="1:8">
      <c r="A332" s="1" t="s">
        <v>342</v>
      </c>
      <c r="B332">
        <f>IF(AND(KNN!I331&gt;50,KNN_rsi_macd!C331&gt;50,KNN_stockstats!C331&gt;50),1,0)</f>
        <v>0</v>
      </c>
      <c r="C332">
        <f>IF(AND(KNN!L331&gt;0,KNN_rsi_macd!F331&gt;0,KNN_stockstats!F331&gt;0),1,0)</f>
        <v>0</v>
      </c>
      <c r="D332">
        <f t="shared" si="10"/>
        <v>0</v>
      </c>
      <c r="F332">
        <f>IF(AND(SVC!C331&gt;50,SVC_rsi_macd!C331&gt;50,SVC_stockstats!C331&gt;50),1,0)</f>
        <v>0</v>
      </c>
      <c r="G332">
        <f>IF(AND(SVC!F331&gt;0,SVC_rsi_macd!F331&gt;0,SVC_stockstats!F331&gt;0),1,0)</f>
        <v>0</v>
      </c>
      <c r="H332">
        <f t="shared" si="11"/>
        <v>0</v>
      </c>
    </row>
    <row r="333" hidden="1" spans="1:8">
      <c r="A333" s="1" t="s">
        <v>343</v>
      </c>
      <c r="B333">
        <f>IF(AND(KNN!I332&gt;50,KNN_rsi_macd!C332&gt;50,KNN_stockstats!C332&gt;50),1,0)</f>
        <v>0</v>
      </c>
      <c r="C333">
        <f>IF(AND(KNN!L332&gt;0,KNN_rsi_macd!F332&gt;0,KNN_stockstats!F332&gt;0),1,0)</f>
        <v>0</v>
      </c>
      <c r="D333">
        <f t="shared" si="10"/>
        <v>0</v>
      </c>
      <c r="F333">
        <f>IF(AND(SVC!C332&gt;50,SVC_rsi_macd!C332&gt;50,SVC_stockstats!C332&gt;50),1,0)</f>
        <v>0</v>
      </c>
      <c r="G333">
        <f>IF(AND(SVC!F332&gt;0,SVC_rsi_macd!F332&gt;0,SVC_stockstats!F332&gt;0),1,0)</f>
        <v>0</v>
      </c>
      <c r="H333">
        <f t="shared" si="11"/>
        <v>0</v>
      </c>
    </row>
    <row r="334" hidden="1" spans="1:8">
      <c r="A334" s="1" t="s">
        <v>344</v>
      </c>
      <c r="B334">
        <f>IF(AND(KNN!I333&gt;50,KNN_rsi_macd!C333&gt;50,KNN_stockstats!C333&gt;50),1,0)</f>
        <v>0</v>
      </c>
      <c r="C334">
        <f>IF(AND(KNN!L333&gt;0,KNN_rsi_macd!F333&gt;0,KNN_stockstats!F333&gt;0),1,0)</f>
        <v>0</v>
      </c>
      <c r="D334">
        <f t="shared" si="10"/>
        <v>0</v>
      </c>
      <c r="F334">
        <f>IF(AND(SVC!C333&gt;50,SVC_rsi_macd!C333&gt;50,SVC_stockstats!C333&gt;50),1,0)</f>
        <v>0</v>
      </c>
      <c r="G334">
        <f>IF(AND(SVC!F333&gt;0,SVC_rsi_macd!F333&gt;0,SVC_stockstats!F333&gt;0),1,0)</f>
        <v>0</v>
      </c>
      <c r="H334">
        <f t="shared" si="11"/>
        <v>0</v>
      </c>
    </row>
    <row r="335" hidden="1" spans="1:8">
      <c r="A335" s="1" t="s">
        <v>345</v>
      </c>
      <c r="B335">
        <f>IF(AND(KNN!I334&gt;50,KNN_rsi_macd!C334&gt;50,KNN_stockstats!C334&gt;50),1,0)</f>
        <v>0</v>
      </c>
      <c r="C335">
        <f>IF(AND(KNN!L334&gt;0,KNN_rsi_macd!F334&gt;0,KNN_stockstats!F334&gt;0),1,0)</f>
        <v>0</v>
      </c>
      <c r="D335">
        <f t="shared" si="10"/>
        <v>0</v>
      </c>
      <c r="F335">
        <f>IF(AND(SVC!C334&gt;50,SVC_rsi_macd!C334&gt;50,SVC_stockstats!C334&gt;50),1,0)</f>
        <v>0</v>
      </c>
      <c r="G335">
        <f>IF(AND(SVC!F334&gt;0,SVC_rsi_macd!F334&gt;0,SVC_stockstats!F334&gt;0),1,0)</f>
        <v>1</v>
      </c>
      <c r="H335">
        <f t="shared" si="11"/>
        <v>1</v>
      </c>
    </row>
    <row r="336" hidden="1" spans="1:8">
      <c r="A336" s="1" t="s">
        <v>346</v>
      </c>
      <c r="B336">
        <f>IF(AND(KNN!I335&gt;50,KNN_rsi_macd!C335&gt;50,KNN_stockstats!C335&gt;50),1,0)</f>
        <v>0</v>
      </c>
      <c r="C336">
        <f>IF(AND(KNN!L335&gt;0,KNN_rsi_macd!F335&gt;0,KNN_stockstats!F335&gt;0),1,0)</f>
        <v>0</v>
      </c>
      <c r="D336">
        <f t="shared" si="10"/>
        <v>0</v>
      </c>
      <c r="F336">
        <f>IF(AND(SVC!C335&gt;50,SVC_rsi_macd!C335&gt;50,SVC_stockstats!C335&gt;50),1,0)</f>
        <v>0</v>
      </c>
      <c r="G336">
        <f>IF(AND(SVC!F335&gt;0,SVC_rsi_macd!F335&gt;0,SVC_stockstats!F335&gt;0),1,0)</f>
        <v>1</v>
      </c>
      <c r="H336">
        <f t="shared" si="11"/>
        <v>1</v>
      </c>
    </row>
    <row r="337" hidden="1" spans="1:8">
      <c r="A337" s="1" t="s">
        <v>347</v>
      </c>
      <c r="B337">
        <f>IF(AND(KNN!I336&gt;50,KNN_rsi_macd!C336&gt;50,KNN_stockstats!C336&gt;50),1,0)</f>
        <v>0</v>
      </c>
      <c r="C337">
        <f>IF(AND(KNN!L336&gt;0,KNN_rsi_macd!F336&gt;0,KNN_stockstats!F336&gt;0),1,0)</f>
        <v>0</v>
      </c>
      <c r="D337">
        <f t="shared" si="10"/>
        <v>0</v>
      </c>
      <c r="F337">
        <f>IF(AND(SVC!C336&gt;50,SVC_rsi_macd!C336&gt;50,SVC_stockstats!C336&gt;50),1,0)</f>
        <v>0</v>
      </c>
      <c r="G337">
        <f>IF(AND(SVC!F336&gt;0,SVC_rsi_macd!F336&gt;0,SVC_stockstats!F336&gt;0),1,0)</f>
        <v>0</v>
      </c>
      <c r="H337">
        <f t="shared" si="11"/>
        <v>0</v>
      </c>
    </row>
    <row r="338" hidden="1" spans="1:8">
      <c r="A338" s="1" t="s">
        <v>348</v>
      </c>
      <c r="B338">
        <f>IF(AND(KNN!I337&gt;50,KNN_rsi_macd!C337&gt;50,KNN_stockstats!C337&gt;50),1,0)</f>
        <v>0</v>
      </c>
      <c r="C338">
        <f>IF(AND(KNN!L337&gt;0,KNN_rsi_macd!F337&gt;0,KNN_stockstats!F337&gt;0),1,0)</f>
        <v>0</v>
      </c>
      <c r="D338">
        <f t="shared" si="10"/>
        <v>0</v>
      </c>
      <c r="F338">
        <f>IF(AND(SVC!C337&gt;50,SVC_rsi_macd!C337&gt;50,SVC_stockstats!C337&gt;50),1,0)</f>
        <v>1</v>
      </c>
      <c r="G338">
        <f>IF(AND(SVC!F337&gt;0,SVC_rsi_macd!F337&gt;0,SVC_stockstats!F337&gt;0),1,0)</f>
        <v>0</v>
      </c>
      <c r="H338">
        <f t="shared" si="11"/>
        <v>1</v>
      </c>
    </row>
    <row r="339" hidden="1" spans="1:8">
      <c r="A339" s="1" t="s">
        <v>349</v>
      </c>
      <c r="B339">
        <f>IF(AND(KNN!I338&gt;50,KNN_rsi_macd!C338&gt;50,KNN_stockstats!C338&gt;50),1,0)</f>
        <v>1</v>
      </c>
      <c r="C339">
        <f>IF(AND(KNN!L338&gt;0,KNN_rsi_macd!F338&gt;0,KNN_stockstats!F338&gt;0),1,0)</f>
        <v>0</v>
      </c>
      <c r="D339">
        <f t="shared" si="10"/>
        <v>1</v>
      </c>
      <c r="F339">
        <f>IF(AND(SVC!C338&gt;50,SVC_rsi_macd!C338&gt;50,SVC_stockstats!C338&gt;50),1,0)</f>
        <v>1</v>
      </c>
      <c r="G339">
        <f>IF(AND(SVC!F338&gt;0,SVC_rsi_macd!F338&gt;0,SVC_stockstats!F338&gt;0),1,0)</f>
        <v>0</v>
      </c>
      <c r="H339">
        <f t="shared" si="11"/>
        <v>1</v>
      </c>
    </row>
    <row r="340" hidden="1" spans="1:8">
      <c r="A340" s="1" t="s">
        <v>350</v>
      </c>
      <c r="B340">
        <f>IF(AND(KNN!I339&gt;50,KNN_rsi_macd!C339&gt;50,KNN_stockstats!C339&gt;50),1,0)</f>
        <v>0</v>
      </c>
      <c r="C340">
        <f>IF(AND(KNN!L339&gt;0,KNN_rsi_macd!F339&gt;0,KNN_stockstats!F339&gt;0),1,0)</f>
        <v>0</v>
      </c>
      <c r="D340">
        <f t="shared" si="10"/>
        <v>0</v>
      </c>
      <c r="F340">
        <f>IF(AND(SVC!C339&gt;50,SVC_rsi_macd!C339&gt;50,SVC_stockstats!C339&gt;50),1,0)</f>
        <v>0</v>
      </c>
      <c r="G340">
        <f>IF(AND(SVC!F339&gt;0,SVC_rsi_macd!F339&gt;0,SVC_stockstats!F339&gt;0),1,0)</f>
        <v>0</v>
      </c>
      <c r="H340">
        <f t="shared" si="11"/>
        <v>0</v>
      </c>
    </row>
    <row r="341" hidden="1" spans="1:8">
      <c r="A341" s="1" t="s">
        <v>351</v>
      </c>
      <c r="B341">
        <f>IF(AND(KNN!I340&gt;50,KNN_rsi_macd!C340&gt;50,KNN_stockstats!C340&gt;50),1,0)</f>
        <v>0</v>
      </c>
      <c r="C341">
        <f>IF(AND(KNN!L340&gt;0,KNN_rsi_macd!F340&gt;0,KNN_stockstats!F340&gt;0),1,0)</f>
        <v>0</v>
      </c>
      <c r="D341">
        <f t="shared" si="10"/>
        <v>0</v>
      </c>
      <c r="F341">
        <f>IF(AND(SVC!C340&gt;50,SVC_rsi_macd!C340&gt;50,SVC_stockstats!C340&gt;50),1,0)</f>
        <v>0</v>
      </c>
      <c r="G341">
        <f>IF(AND(SVC!F340&gt;0,SVC_rsi_macd!F340&gt;0,SVC_stockstats!F340&gt;0),1,0)</f>
        <v>0</v>
      </c>
      <c r="H341">
        <f t="shared" si="11"/>
        <v>0</v>
      </c>
    </row>
    <row r="342" hidden="1" spans="1:8">
      <c r="A342" s="1" t="s">
        <v>352</v>
      </c>
      <c r="B342">
        <f>IF(AND(KNN!I341&gt;50,KNN_rsi_macd!C341&gt;50,KNN_stockstats!C341&gt;50),1,0)</f>
        <v>1</v>
      </c>
      <c r="C342">
        <f>IF(AND(KNN!L341&gt;0,KNN_rsi_macd!F341&gt;0,KNN_stockstats!F341&gt;0),1,0)</f>
        <v>0</v>
      </c>
      <c r="D342">
        <f t="shared" si="10"/>
        <v>1</v>
      </c>
      <c r="F342">
        <f>IF(AND(SVC!C341&gt;50,SVC_rsi_macd!C341&gt;50,SVC_stockstats!C341&gt;50),1,0)</f>
        <v>1</v>
      </c>
      <c r="G342">
        <f>IF(AND(SVC!F341&gt;0,SVC_rsi_macd!F341&gt;0,SVC_stockstats!F341&gt;0),1,0)</f>
        <v>0</v>
      </c>
      <c r="H342">
        <f t="shared" si="11"/>
        <v>1</v>
      </c>
    </row>
    <row r="343" hidden="1" spans="1:8">
      <c r="A343" s="1" t="s">
        <v>353</v>
      </c>
      <c r="B343">
        <f>IF(AND(KNN!I342&gt;50,KNN_rsi_macd!C342&gt;50,KNN_stockstats!C342&gt;50),1,0)</f>
        <v>0</v>
      </c>
      <c r="C343">
        <f>IF(AND(KNN!L342&gt;0,KNN_rsi_macd!F342&gt;0,KNN_stockstats!F342&gt;0),1,0)</f>
        <v>0</v>
      </c>
      <c r="D343">
        <f t="shared" si="10"/>
        <v>0</v>
      </c>
      <c r="F343">
        <f>IF(AND(SVC!C342&gt;50,SVC_rsi_macd!C342&gt;50,SVC_stockstats!C342&gt;50),1,0)</f>
        <v>0</v>
      </c>
      <c r="G343">
        <f>IF(AND(SVC!F342&gt;0,SVC_rsi_macd!F342&gt;0,SVC_stockstats!F342&gt;0),1,0)</f>
        <v>0</v>
      </c>
      <c r="H343">
        <f t="shared" si="11"/>
        <v>0</v>
      </c>
    </row>
    <row r="344" hidden="1" spans="1:8">
      <c r="A344" s="1" t="s">
        <v>354</v>
      </c>
      <c r="B344">
        <f>IF(AND(KNN!I343&gt;50,KNN_rsi_macd!C343&gt;50,KNN_stockstats!C343&gt;50),1,0)</f>
        <v>0</v>
      </c>
      <c r="C344">
        <f>IF(AND(KNN!L343&gt;0,KNN_rsi_macd!F343&gt;0,KNN_stockstats!F343&gt;0),1,0)</f>
        <v>1</v>
      </c>
      <c r="D344">
        <f t="shared" si="10"/>
        <v>1</v>
      </c>
      <c r="F344">
        <f>IF(AND(SVC!C343&gt;50,SVC_rsi_macd!C343&gt;50,SVC_stockstats!C343&gt;50),1,0)</f>
        <v>0</v>
      </c>
      <c r="G344">
        <f>IF(AND(SVC!F343&gt;0,SVC_rsi_macd!F343&gt;0,SVC_stockstats!F343&gt;0),1,0)</f>
        <v>0</v>
      </c>
      <c r="H344">
        <f t="shared" si="11"/>
        <v>0</v>
      </c>
    </row>
    <row r="345" hidden="1" spans="1:8">
      <c r="A345" s="1" t="s">
        <v>355</v>
      </c>
      <c r="B345">
        <f>IF(AND(KNN!I344&gt;50,KNN_rsi_macd!C344&gt;50,KNN_stockstats!C344&gt;50),1,0)</f>
        <v>0</v>
      </c>
      <c r="C345">
        <f>IF(AND(KNN!L344&gt;0,KNN_rsi_macd!F344&gt;0,KNN_stockstats!F344&gt;0),1,0)</f>
        <v>1</v>
      </c>
      <c r="D345">
        <f t="shared" si="10"/>
        <v>1</v>
      </c>
      <c r="F345">
        <f>IF(AND(SVC!C344&gt;50,SVC_rsi_macd!C344&gt;50,SVC_stockstats!C344&gt;50),1,0)</f>
        <v>0</v>
      </c>
      <c r="G345">
        <f>IF(AND(SVC!F344&gt;0,SVC_rsi_macd!F344&gt;0,SVC_stockstats!F344&gt;0),1,0)</f>
        <v>0</v>
      </c>
      <c r="H345">
        <f t="shared" si="11"/>
        <v>0</v>
      </c>
    </row>
    <row r="346" hidden="1" spans="1:8">
      <c r="A346" s="1" t="s">
        <v>356</v>
      </c>
      <c r="B346">
        <f>IF(AND(KNN!I345&gt;50,KNN_rsi_macd!C345&gt;50,KNN_stockstats!C345&gt;50),1,0)</f>
        <v>0</v>
      </c>
      <c r="C346">
        <f>IF(AND(KNN!L345&gt;0,KNN_rsi_macd!F345&gt;0,KNN_stockstats!F345&gt;0),1,0)</f>
        <v>1</v>
      </c>
      <c r="D346">
        <f t="shared" si="10"/>
        <v>1</v>
      </c>
      <c r="F346">
        <f>IF(AND(SVC!C345&gt;50,SVC_rsi_macd!C345&gt;50,SVC_stockstats!C345&gt;50),1,0)</f>
        <v>0</v>
      </c>
      <c r="G346">
        <f>IF(AND(SVC!F345&gt;0,SVC_rsi_macd!F345&gt;0,SVC_stockstats!F345&gt;0),1,0)</f>
        <v>0</v>
      </c>
      <c r="H346">
        <f t="shared" si="11"/>
        <v>0</v>
      </c>
    </row>
    <row r="347" hidden="1" spans="1:8">
      <c r="A347" s="1" t="s">
        <v>357</v>
      </c>
      <c r="B347">
        <f>IF(AND(KNN!I346&gt;50,KNN_rsi_macd!C346&gt;50,KNN_stockstats!C346&gt;50),1,0)</f>
        <v>0</v>
      </c>
      <c r="C347">
        <f>IF(AND(KNN!L346&gt;0,KNN_rsi_macd!F346&gt;0,KNN_stockstats!F346&gt;0),1,0)</f>
        <v>1</v>
      </c>
      <c r="D347">
        <f t="shared" si="10"/>
        <v>1</v>
      </c>
      <c r="F347">
        <f>IF(AND(SVC!C346&gt;50,SVC_rsi_macd!C346&gt;50,SVC_stockstats!C346&gt;50),1,0)</f>
        <v>0</v>
      </c>
      <c r="G347">
        <f>IF(AND(SVC!F346&gt;0,SVC_rsi_macd!F346&gt;0,SVC_stockstats!F346&gt;0),1,0)</f>
        <v>1</v>
      </c>
      <c r="H347">
        <f t="shared" si="11"/>
        <v>1</v>
      </c>
    </row>
    <row r="348" hidden="1" spans="1:8">
      <c r="A348" s="1" t="s">
        <v>358</v>
      </c>
      <c r="B348">
        <f>IF(AND(KNN!I347&gt;50,KNN_rsi_macd!C347&gt;50,KNN_stockstats!C347&gt;50),1,0)</f>
        <v>0</v>
      </c>
      <c r="C348">
        <f>IF(AND(KNN!L347&gt;0,KNN_rsi_macd!F347&gt;0,KNN_stockstats!F347&gt;0),1,0)</f>
        <v>0</v>
      </c>
      <c r="D348">
        <f t="shared" si="10"/>
        <v>0</v>
      </c>
      <c r="F348">
        <f>IF(AND(SVC!C347&gt;50,SVC_rsi_macd!C347&gt;50,SVC_stockstats!C347&gt;50),1,0)</f>
        <v>1</v>
      </c>
      <c r="G348">
        <f>IF(AND(SVC!F347&gt;0,SVC_rsi_macd!F347&gt;0,SVC_stockstats!F347&gt;0),1,0)</f>
        <v>0</v>
      </c>
      <c r="H348">
        <f t="shared" si="11"/>
        <v>1</v>
      </c>
    </row>
    <row r="349" hidden="1" spans="1:8">
      <c r="A349" s="1" t="s">
        <v>359</v>
      </c>
      <c r="B349">
        <f>IF(AND(KNN!I348&gt;50,KNN_rsi_macd!C348&gt;50,KNN_stockstats!C348&gt;50),1,0)</f>
        <v>0</v>
      </c>
      <c r="C349">
        <f>IF(AND(KNN!L348&gt;0,KNN_rsi_macd!F348&gt;0,KNN_stockstats!F348&gt;0),1,0)</f>
        <v>0</v>
      </c>
      <c r="D349">
        <f t="shared" si="10"/>
        <v>0</v>
      </c>
      <c r="F349">
        <f>IF(AND(SVC!C348&gt;50,SVC_rsi_macd!C348&gt;50,SVC_stockstats!C348&gt;50),1,0)</f>
        <v>0</v>
      </c>
      <c r="G349">
        <f>IF(AND(SVC!F348&gt;0,SVC_rsi_macd!F348&gt;0,SVC_stockstats!F348&gt;0),1,0)</f>
        <v>0</v>
      </c>
      <c r="H349">
        <f t="shared" si="11"/>
        <v>0</v>
      </c>
    </row>
    <row r="350" hidden="1" spans="1:8">
      <c r="A350" s="1" t="s">
        <v>360</v>
      </c>
      <c r="B350">
        <f>IF(AND(KNN!I349&gt;50,KNN_rsi_macd!C349&gt;50,KNN_stockstats!C349&gt;50),1,0)</f>
        <v>0</v>
      </c>
      <c r="C350">
        <f>IF(AND(KNN!L349&gt;0,KNN_rsi_macd!F349&gt;0,KNN_stockstats!F349&gt;0),1,0)</f>
        <v>0</v>
      </c>
      <c r="D350">
        <f t="shared" si="10"/>
        <v>0</v>
      </c>
      <c r="F350">
        <f>IF(AND(SVC!C349&gt;50,SVC_rsi_macd!C349&gt;50,SVC_stockstats!C349&gt;50),1,0)</f>
        <v>1</v>
      </c>
      <c r="G350">
        <f>IF(AND(SVC!F349&gt;0,SVC_rsi_macd!F349&gt;0,SVC_stockstats!F349&gt;0),1,0)</f>
        <v>0</v>
      </c>
      <c r="H350">
        <f t="shared" si="11"/>
        <v>1</v>
      </c>
    </row>
    <row r="351" hidden="1" spans="1:8">
      <c r="A351" s="1" t="s">
        <v>361</v>
      </c>
      <c r="B351">
        <f>IF(AND(KNN!I350&gt;50,KNN_rsi_macd!C350&gt;50,KNN_stockstats!C350&gt;50),1,0)</f>
        <v>0</v>
      </c>
      <c r="C351">
        <f>IF(AND(KNN!L350&gt;0,KNN_rsi_macd!F350&gt;0,KNN_stockstats!F350&gt;0),1,0)</f>
        <v>0</v>
      </c>
      <c r="D351">
        <f t="shared" si="10"/>
        <v>0</v>
      </c>
      <c r="F351">
        <f>IF(AND(SVC!C350&gt;50,SVC_rsi_macd!C350&gt;50,SVC_stockstats!C350&gt;50),1,0)</f>
        <v>0</v>
      </c>
      <c r="G351">
        <f>IF(AND(SVC!F350&gt;0,SVC_rsi_macd!F350&gt;0,SVC_stockstats!F350&gt;0),1,0)</f>
        <v>0</v>
      </c>
      <c r="H351">
        <f t="shared" si="11"/>
        <v>0</v>
      </c>
    </row>
    <row r="352" hidden="1" spans="1:8">
      <c r="A352" s="1" t="s">
        <v>362</v>
      </c>
      <c r="B352">
        <f>IF(AND(KNN!I351&gt;50,KNN_rsi_macd!C351&gt;50,KNN_stockstats!C351&gt;50),1,0)</f>
        <v>0</v>
      </c>
      <c r="C352">
        <f>IF(AND(KNN!L351&gt;0,KNN_rsi_macd!F351&gt;0,KNN_stockstats!F351&gt;0),1,0)</f>
        <v>0</v>
      </c>
      <c r="D352">
        <f t="shared" si="10"/>
        <v>0</v>
      </c>
      <c r="F352">
        <f>IF(AND(SVC!C351&gt;50,SVC_rsi_macd!C351&gt;50,SVC_stockstats!C351&gt;50),1,0)</f>
        <v>1</v>
      </c>
      <c r="G352">
        <f>IF(AND(SVC!F351&gt;0,SVC_rsi_macd!F351&gt;0,SVC_stockstats!F351&gt;0),1,0)</f>
        <v>1</v>
      </c>
      <c r="H352">
        <f t="shared" si="11"/>
        <v>2</v>
      </c>
    </row>
    <row r="353" hidden="1" spans="1:8">
      <c r="A353" s="1" t="s">
        <v>363</v>
      </c>
      <c r="B353">
        <f>IF(AND(KNN!I352&gt;50,KNN_rsi_macd!C352&gt;50,KNN_stockstats!C352&gt;50),1,0)</f>
        <v>0</v>
      </c>
      <c r="C353">
        <f>IF(AND(KNN!L352&gt;0,KNN_rsi_macd!F352&gt;0,KNN_stockstats!F352&gt;0),1,0)</f>
        <v>0</v>
      </c>
      <c r="D353">
        <f t="shared" si="10"/>
        <v>0</v>
      </c>
      <c r="F353">
        <f>IF(AND(SVC!C352&gt;50,SVC_rsi_macd!C352&gt;50,SVC_stockstats!C352&gt;50),1,0)</f>
        <v>0</v>
      </c>
      <c r="G353">
        <f>IF(AND(SVC!F352&gt;0,SVC_rsi_macd!F352&gt;0,SVC_stockstats!F352&gt;0),1,0)</f>
        <v>0</v>
      </c>
      <c r="H353">
        <f t="shared" si="11"/>
        <v>0</v>
      </c>
    </row>
    <row r="354" hidden="1" spans="1:8">
      <c r="A354" s="1" t="s">
        <v>364</v>
      </c>
      <c r="B354">
        <f>IF(AND(KNN!I353&gt;50,KNN_rsi_macd!C353&gt;50,KNN_stockstats!C353&gt;50),1,0)</f>
        <v>0</v>
      </c>
      <c r="C354">
        <f>IF(AND(KNN!L353&gt;0,KNN_rsi_macd!F353&gt;0,KNN_stockstats!F353&gt;0),1,0)</f>
        <v>1</v>
      </c>
      <c r="D354">
        <f t="shared" si="10"/>
        <v>1</v>
      </c>
      <c r="F354">
        <f>IF(AND(SVC!C353&gt;50,SVC_rsi_macd!C353&gt;50,SVC_stockstats!C353&gt;50),1,0)</f>
        <v>0</v>
      </c>
      <c r="G354">
        <f>IF(AND(SVC!F353&gt;0,SVC_rsi_macd!F353&gt;0,SVC_stockstats!F353&gt;0),1,0)</f>
        <v>0</v>
      </c>
      <c r="H354">
        <f t="shared" si="11"/>
        <v>0</v>
      </c>
    </row>
    <row r="355" hidden="1" spans="1:8">
      <c r="A355" s="1" t="s">
        <v>365</v>
      </c>
      <c r="B355">
        <f>IF(AND(KNN!I354&gt;50,KNN_rsi_macd!C354&gt;50,KNN_stockstats!C354&gt;50),1,0)</f>
        <v>0</v>
      </c>
      <c r="C355">
        <f>IF(AND(KNN!L354&gt;0,KNN_rsi_macd!F354&gt;0,KNN_stockstats!F354&gt;0),1,0)</f>
        <v>1</v>
      </c>
      <c r="D355">
        <f t="shared" si="10"/>
        <v>1</v>
      </c>
      <c r="F355">
        <f>IF(AND(SVC!C354&gt;50,SVC_rsi_macd!C354&gt;50,SVC_stockstats!C354&gt;50),1,0)</f>
        <v>0</v>
      </c>
      <c r="G355">
        <f>IF(AND(SVC!F354&gt;0,SVC_rsi_macd!F354&gt;0,SVC_stockstats!F354&gt;0),1,0)</f>
        <v>1</v>
      </c>
      <c r="H355">
        <f t="shared" si="11"/>
        <v>1</v>
      </c>
    </row>
    <row r="356" hidden="1" spans="1:8">
      <c r="A356" s="1" t="s">
        <v>366</v>
      </c>
      <c r="B356">
        <f>IF(AND(KNN!I355&gt;50,KNN_rsi_macd!C355&gt;50,KNN_stockstats!C355&gt;50),1,0)</f>
        <v>0</v>
      </c>
      <c r="C356">
        <f>IF(AND(KNN!L355&gt;0,KNN_rsi_macd!F355&gt;0,KNN_stockstats!F355&gt;0),1,0)</f>
        <v>0</v>
      </c>
      <c r="D356">
        <f t="shared" si="10"/>
        <v>0</v>
      </c>
      <c r="F356">
        <f>IF(AND(SVC!C355&gt;50,SVC_rsi_macd!C355&gt;50,SVC_stockstats!C355&gt;50),1,0)</f>
        <v>0</v>
      </c>
      <c r="G356">
        <f>IF(AND(SVC!F355&gt;0,SVC_rsi_macd!F355&gt;0,SVC_stockstats!F355&gt;0),1,0)</f>
        <v>0</v>
      </c>
      <c r="H356">
        <f t="shared" si="11"/>
        <v>0</v>
      </c>
    </row>
    <row r="357" hidden="1" spans="1:8">
      <c r="A357" s="1" t="s">
        <v>367</v>
      </c>
      <c r="B357">
        <f>IF(AND(KNN!I356&gt;50,KNN_rsi_macd!C356&gt;50,KNN_stockstats!C356&gt;50),1,0)</f>
        <v>0</v>
      </c>
      <c r="C357">
        <f>IF(AND(KNN!L356&gt;0,KNN_rsi_macd!F356&gt;0,KNN_stockstats!F356&gt;0),1,0)</f>
        <v>0</v>
      </c>
      <c r="D357">
        <f t="shared" si="10"/>
        <v>0</v>
      </c>
      <c r="F357">
        <f>IF(AND(SVC!C356&gt;50,SVC_rsi_macd!C356&gt;50,SVC_stockstats!C356&gt;50),1,0)</f>
        <v>1</v>
      </c>
      <c r="G357">
        <f>IF(AND(SVC!F356&gt;0,SVC_rsi_macd!F356&gt;0,SVC_stockstats!F356&gt;0),1,0)</f>
        <v>0</v>
      </c>
      <c r="H357">
        <f t="shared" si="11"/>
        <v>1</v>
      </c>
    </row>
    <row r="358" hidden="1" spans="1:8">
      <c r="A358" s="1" t="s">
        <v>368</v>
      </c>
      <c r="B358">
        <f>IF(AND(KNN!I357&gt;50,KNN_rsi_macd!C357&gt;50,KNN_stockstats!C357&gt;50),1,0)</f>
        <v>1</v>
      </c>
      <c r="C358">
        <f>IF(AND(KNN!L357&gt;0,KNN_rsi_macd!F357&gt;0,KNN_stockstats!F357&gt;0),1,0)</f>
        <v>0</v>
      </c>
      <c r="D358">
        <f t="shared" si="10"/>
        <v>1</v>
      </c>
      <c r="F358">
        <f>IF(AND(SVC!C357&gt;50,SVC_rsi_macd!C357&gt;50,SVC_stockstats!C357&gt;50),1,0)</f>
        <v>0</v>
      </c>
      <c r="G358">
        <f>IF(AND(SVC!F357&gt;0,SVC_rsi_macd!F357&gt;0,SVC_stockstats!F357&gt;0),1,0)</f>
        <v>1</v>
      </c>
      <c r="H358">
        <f t="shared" si="11"/>
        <v>1</v>
      </c>
    </row>
    <row r="359" hidden="1" spans="1:8">
      <c r="A359" s="1" t="s">
        <v>369</v>
      </c>
      <c r="B359">
        <f>IF(AND(KNN!I358&gt;50,KNN_rsi_macd!C358&gt;50,KNN_stockstats!C358&gt;50),1,0)</f>
        <v>0</v>
      </c>
      <c r="C359">
        <f>IF(AND(KNN!L358&gt;0,KNN_rsi_macd!F358&gt;0,KNN_stockstats!F358&gt;0),1,0)</f>
        <v>0</v>
      </c>
      <c r="D359">
        <f t="shared" si="10"/>
        <v>0</v>
      </c>
      <c r="F359">
        <f>IF(AND(SVC!C358&gt;50,SVC_rsi_macd!C358&gt;50,SVC_stockstats!C358&gt;50),1,0)</f>
        <v>1</v>
      </c>
      <c r="G359">
        <f>IF(AND(SVC!F358&gt;0,SVC_rsi_macd!F358&gt;0,SVC_stockstats!F358&gt;0),1,0)</f>
        <v>0</v>
      </c>
      <c r="H359">
        <f t="shared" si="11"/>
        <v>1</v>
      </c>
    </row>
    <row r="360" hidden="1" spans="1:8">
      <c r="A360" s="1" t="s">
        <v>370</v>
      </c>
      <c r="B360">
        <f>IF(AND(KNN!I359&gt;50,KNN_rsi_macd!C359&gt;50,KNN_stockstats!C359&gt;50),1,0)</f>
        <v>0</v>
      </c>
      <c r="C360">
        <f>IF(AND(KNN!L359&gt;0,KNN_rsi_macd!F359&gt;0,KNN_stockstats!F359&gt;0),1,0)</f>
        <v>1</v>
      </c>
      <c r="D360">
        <f t="shared" si="10"/>
        <v>1</v>
      </c>
      <c r="F360">
        <f>IF(AND(SVC!C359&gt;50,SVC_rsi_macd!C359&gt;50,SVC_stockstats!C359&gt;50),1,0)</f>
        <v>1</v>
      </c>
      <c r="G360">
        <f>IF(AND(SVC!F359&gt;0,SVC_rsi_macd!F359&gt;0,SVC_stockstats!F359&gt;0),1,0)</f>
        <v>0</v>
      </c>
      <c r="H360">
        <f t="shared" si="11"/>
        <v>1</v>
      </c>
    </row>
    <row r="361" hidden="1" spans="1:8">
      <c r="A361" s="1" t="s">
        <v>371</v>
      </c>
      <c r="B361">
        <f>IF(AND(KNN!I360&gt;50,KNN_rsi_macd!C360&gt;50,KNN_stockstats!C360&gt;50),1,0)</f>
        <v>1</v>
      </c>
      <c r="C361">
        <f>IF(AND(KNN!L360&gt;0,KNN_rsi_macd!F360&gt;0,KNN_stockstats!F360&gt;0),1,0)</f>
        <v>0</v>
      </c>
      <c r="D361">
        <f t="shared" si="10"/>
        <v>1</v>
      </c>
      <c r="F361">
        <f>IF(AND(SVC!C360&gt;50,SVC_rsi_macd!C360&gt;50,SVC_stockstats!C360&gt;50),1,0)</f>
        <v>0</v>
      </c>
      <c r="G361">
        <f>IF(AND(SVC!F360&gt;0,SVC_rsi_macd!F360&gt;0,SVC_stockstats!F360&gt;0),1,0)</f>
        <v>0</v>
      </c>
      <c r="H361">
        <f t="shared" si="11"/>
        <v>0</v>
      </c>
    </row>
    <row r="362" hidden="1" spans="1:8">
      <c r="A362" s="1" t="s">
        <v>372</v>
      </c>
      <c r="B362">
        <f>IF(AND(KNN!I361&gt;50,KNN_rsi_macd!C361&gt;50,KNN_stockstats!C361&gt;50),1,0)</f>
        <v>0</v>
      </c>
      <c r="C362">
        <f>IF(AND(KNN!L361&gt;0,KNN_rsi_macd!F361&gt;0,KNN_stockstats!F361&gt;0),1,0)</f>
        <v>0</v>
      </c>
      <c r="D362">
        <f t="shared" si="10"/>
        <v>0</v>
      </c>
      <c r="F362">
        <f>IF(AND(SVC!C361&gt;50,SVC_rsi_macd!C361&gt;50,SVC_stockstats!C361&gt;50),1,0)</f>
        <v>0</v>
      </c>
      <c r="G362">
        <f>IF(AND(SVC!F361&gt;0,SVC_rsi_macd!F361&gt;0,SVC_stockstats!F361&gt;0),1,0)</f>
        <v>0</v>
      </c>
      <c r="H362">
        <f t="shared" si="11"/>
        <v>0</v>
      </c>
    </row>
    <row r="363" hidden="1" spans="1:8">
      <c r="A363" s="1" t="s">
        <v>373</v>
      </c>
      <c r="B363">
        <f>IF(AND(KNN!I362&gt;50,KNN_rsi_macd!C362&gt;50,KNN_stockstats!C362&gt;50),1,0)</f>
        <v>0</v>
      </c>
      <c r="C363">
        <f>IF(AND(KNN!L362&gt;0,KNN_rsi_macd!F362&gt;0,KNN_stockstats!F362&gt;0),1,0)</f>
        <v>0</v>
      </c>
      <c r="D363">
        <f t="shared" si="10"/>
        <v>0</v>
      </c>
      <c r="F363">
        <f>IF(AND(SVC!C362&gt;50,SVC_rsi_macd!C362&gt;50,SVC_stockstats!C362&gt;50),1,0)</f>
        <v>1</v>
      </c>
      <c r="G363">
        <f>IF(AND(SVC!F362&gt;0,SVC_rsi_macd!F362&gt;0,SVC_stockstats!F362&gt;0),1,0)</f>
        <v>0</v>
      </c>
      <c r="H363">
        <f t="shared" si="11"/>
        <v>1</v>
      </c>
    </row>
    <row r="364" hidden="1" spans="1:8">
      <c r="A364" s="1" t="s">
        <v>374</v>
      </c>
      <c r="B364">
        <f>IF(AND(KNN!I363&gt;50,KNN_rsi_macd!C363&gt;50,KNN_stockstats!C363&gt;50),1,0)</f>
        <v>0</v>
      </c>
      <c r="C364">
        <f>IF(AND(KNN!L363&gt;0,KNN_rsi_macd!F363&gt;0,KNN_stockstats!F363&gt;0),1,0)</f>
        <v>0</v>
      </c>
      <c r="D364">
        <f t="shared" si="10"/>
        <v>0</v>
      </c>
      <c r="F364">
        <f>IF(AND(SVC!C363&gt;50,SVC_rsi_macd!C363&gt;50,SVC_stockstats!C363&gt;50),1,0)</f>
        <v>1</v>
      </c>
      <c r="G364">
        <f>IF(AND(SVC!F363&gt;0,SVC_rsi_macd!F363&gt;0,SVC_stockstats!F363&gt;0),1,0)</f>
        <v>1</v>
      </c>
      <c r="H364">
        <f t="shared" si="11"/>
        <v>2</v>
      </c>
    </row>
    <row r="365" hidden="1" spans="1:8">
      <c r="A365" s="1" t="s">
        <v>375</v>
      </c>
      <c r="B365">
        <f>IF(AND(KNN!I364&gt;50,KNN_rsi_macd!C364&gt;50,KNN_stockstats!C364&gt;50),1,0)</f>
        <v>0</v>
      </c>
      <c r="C365">
        <f>IF(AND(KNN!L364&gt;0,KNN_rsi_macd!F364&gt;0,KNN_stockstats!F364&gt;0),1,0)</f>
        <v>0</v>
      </c>
      <c r="D365">
        <f t="shared" si="10"/>
        <v>0</v>
      </c>
      <c r="F365">
        <f>IF(AND(SVC!C364&gt;50,SVC_rsi_macd!C364&gt;50,SVC_stockstats!C364&gt;50),1,0)</f>
        <v>0</v>
      </c>
      <c r="G365">
        <f>IF(AND(SVC!F364&gt;0,SVC_rsi_macd!F364&gt;0,SVC_stockstats!F364&gt;0),1,0)</f>
        <v>0</v>
      </c>
      <c r="H365">
        <f t="shared" si="11"/>
        <v>0</v>
      </c>
    </row>
    <row r="366" hidden="1" spans="1:8">
      <c r="A366" s="1" t="s">
        <v>376</v>
      </c>
      <c r="B366">
        <f>IF(AND(KNN!I365&gt;50,KNN_rsi_macd!C365&gt;50,KNN_stockstats!C365&gt;50),1,0)</f>
        <v>1</v>
      </c>
      <c r="C366">
        <f>IF(AND(KNN!L365&gt;0,KNN_rsi_macd!F365&gt;0,KNN_stockstats!F365&gt;0),1,0)</f>
        <v>0</v>
      </c>
      <c r="D366">
        <f t="shared" si="10"/>
        <v>1</v>
      </c>
      <c r="F366">
        <f>IF(AND(SVC!C365&gt;50,SVC_rsi_macd!C365&gt;50,SVC_stockstats!C365&gt;50),1,0)</f>
        <v>1</v>
      </c>
      <c r="G366">
        <f>IF(AND(SVC!F365&gt;0,SVC_rsi_macd!F365&gt;0,SVC_stockstats!F365&gt;0),1,0)</f>
        <v>0</v>
      </c>
      <c r="H366">
        <f t="shared" si="11"/>
        <v>1</v>
      </c>
    </row>
    <row r="367" hidden="1" spans="1:8">
      <c r="A367" s="1" t="s">
        <v>377</v>
      </c>
      <c r="B367">
        <f>IF(AND(KNN!I366&gt;50,KNN_rsi_macd!C366&gt;50,KNN_stockstats!C366&gt;50),1,0)</f>
        <v>0</v>
      </c>
      <c r="C367">
        <f>IF(AND(KNN!L366&gt;0,KNN_rsi_macd!F366&gt;0,KNN_stockstats!F366&gt;0),1,0)</f>
        <v>0</v>
      </c>
      <c r="D367">
        <f t="shared" si="10"/>
        <v>0</v>
      </c>
      <c r="F367">
        <f>IF(AND(SVC!C366&gt;50,SVC_rsi_macd!C366&gt;50,SVC_stockstats!C366&gt;50),1,0)</f>
        <v>1</v>
      </c>
      <c r="G367">
        <f>IF(AND(SVC!F366&gt;0,SVC_rsi_macd!F366&gt;0,SVC_stockstats!F366&gt;0),1,0)</f>
        <v>1</v>
      </c>
      <c r="H367">
        <f t="shared" si="11"/>
        <v>2</v>
      </c>
    </row>
    <row r="368" hidden="1" spans="1:8">
      <c r="A368" s="1" t="s">
        <v>378</v>
      </c>
      <c r="B368">
        <f>IF(AND(KNN!I367&gt;50,KNN_rsi_macd!C367&gt;50,KNN_stockstats!C367&gt;50),1,0)</f>
        <v>0</v>
      </c>
      <c r="C368">
        <f>IF(AND(KNN!L367&gt;0,KNN_rsi_macd!F367&gt;0,KNN_stockstats!F367&gt;0),1,0)</f>
        <v>0</v>
      </c>
      <c r="D368">
        <f t="shared" si="10"/>
        <v>0</v>
      </c>
      <c r="F368">
        <f>IF(AND(SVC!C367&gt;50,SVC_rsi_macd!C367&gt;50,SVC_stockstats!C367&gt;50),1,0)</f>
        <v>0</v>
      </c>
      <c r="G368">
        <f>IF(AND(SVC!F367&gt;0,SVC_rsi_macd!F367&gt;0,SVC_stockstats!F367&gt;0),1,0)</f>
        <v>0</v>
      </c>
      <c r="H368">
        <f t="shared" si="11"/>
        <v>0</v>
      </c>
    </row>
    <row r="369" hidden="1" spans="1:8">
      <c r="A369" s="1" t="s">
        <v>379</v>
      </c>
      <c r="B369">
        <f>IF(AND(KNN!I368&gt;50,KNN_rsi_macd!C368&gt;50,KNN_stockstats!C368&gt;50),1,0)</f>
        <v>0</v>
      </c>
      <c r="C369">
        <f>IF(AND(KNN!L368&gt;0,KNN_rsi_macd!F368&gt;0,KNN_stockstats!F368&gt;0),1,0)</f>
        <v>0</v>
      </c>
      <c r="D369">
        <f t="shared" si="10"/>
        <v>0</v>
      </c>
      <c r="F369">
        <f>IF(AND(SVC!C368&gt;50,SVC_rsi_macd!C368&gt;50,SVC_stockstats!C368&gt;50),1,0)</f>
        <v>1</v>
      </c>
      <c r="G369">
        <f>IF(AND(SVC!F368&gt;0,SVC_rsi_macd!F368&gt;0,SVC_stockstats!F368&gt;0),1,0)</f>
        <v>1</v>
      </c>
      <c r="H369">
        <f t="shared" si="11"/>
        <v>2</v>
      </c>
    </row>
    <row r="370" hidden="1" spans="1:8">
      <c r="A370" s="1" t="s">
        <v>380</v>
      </c>
      <c r="B370">
        <f>IF(AND(KNN!I369&gt;50,KNN_rsi_macd!C369&gt;50,KNN_stockstats!C369&gt;50),1,0)</f>
        <v>0</v>
      </c>
      <c r="C370">
        <f>IF(AND(KNN!L369&gt;0,KNN_rsi_macd!F369&gt;0,KNN_stockstats!F369&gt;0),1,0)</f>
        <v>0</v>
      </c>
      <c r="D370">
        <f t="shared" si="10"/>
        <v>0</v>
      </c>
      <c r="F370">
        <f>IF(AND(SVC!C369&gt;50,SVC_rsi_macd!C369&gt;50,SVC_stockstats!C369&gt;50),1,0)</f>
        <v>0</v>
      </c>
      <c r="G370">
        <f>IF(AND(SVC!F369&gt;0,SVC_rsi_macd!F369&gt;0,SVC_stockstats!F369&gt;0),1,0)</f>
        <v>0</v>
      </c>
      <c r="H370">
        <f t="shared" si="11"/>
        <v>0</v>
      </c>
    </row>
    <row r="371" hidden="1" spans="1:8">
      <c r="A371" s="1" t="s">
        <v>381</v>
      </c>
      <c r="B371">
        <f>IF(AND(KNN!I370&gt;50,KNN_rsi_macd!C370&gt;50,KNN_stockstats!C370&gt;50),1,0)</f>
        <v>0</v>
      </c>
      <c r="C371">
        <f>IF(AND(KNN!L370&gt;0,KNN_rsi_macd!F370&gt;0,KNN_stockstats!F370&gt;0),1,0)</f>
        <v>0</v>
      </c>
      <c r="D371">
        <f t="shared" si="10"/>
        <v>0</v>
      </c>
      <c r="F371">
        <f>IF(AND(SVC!C370&gt;50,SVC_rsi_macd!C370&gt;50,SVC_stockstats!C370&gt;50),1,0)</f>
        <v>1</v>
      </c>
      <c r="G371">
        <f>IF(AND(SVC!F370&gt;0,SVC_rsi_macd!F370&gt;0,SVC_stockstats!F370&gt;0),1,0)</f>
        <v>0</v>
      </c>
      <c r="H371">
        <f t="shared" si="11"/>
        <v>1</v>
      </c>
    </row>
    <row r="372" hidden="1" spans="1:8">
      <c r="A372" s="1" t="s">
        <v>382</v>
      </c>
      <c r="B372">
        <f>IF(AND(KNN!I371&gt;50,KNN_rsi_macd!C371&gt;50,KNN_stockstats!C371&gt;50),1,0)</f>
        <v>0</v>
      </c>
      <c r="C372">
        <f>IF(AND(KNN!L371&gt;0,KNN_rsi_macd!F371&gt;0,KNN_stockstats!F371&gt;0),1,0)</f>
        <v>0</v>
      </c>
      <c r="D372">
        <f t="shared" si="10"/>
        <v>0</v>
      </c>
      <c r="F372">
        <f>IF(AND(SVC!C371&gt;50,SVC_rsi_macd!C371&gt;50,SVC_stockstats!C371&gt;50),1,0)</f>
        <v>0</v>
      </c>
      <c r="G372">
        <f>IF(AND(SVC!F371&gt;0,SVC_rsi_macd!F371&gt;0,SVC_stockstats!F371&gt;0),1,0)</f>
        <v>0</v>
      </c>
      <c r="H372">
        <f t="shared" si="11"/>
        <v>0</v>
      </c>
    </row>
    <row r="373" hidden="1" spans="1:8">
      <c r="A373" s="1" t="s">
        <v>383</v>
      </c>
      <c r="B373">
        <f>IF(AND(KNN!I372&gt;50,KNN_rsi_macd!C372&gt;50,KNN_stockstats!C372&gt;50),1,0)</f>
        <v>0</v>
      </c>
      <c r="C373">
        <f>IF(AND(KNN!L372&gt;0,KNN_rsi_macd!F372&gt;0,KNN_stockstats!F372&gt;0),1,0)</f>
        <v>0</v>
      </c>
      <c r="D373">
        <f t="shared" si="10"/>
        <v>0</v>
      </c>
      <c r="F373">
        <f>IF(AND(SVC!C372&gt;50,SVC_rsi_macd!C372&gt;50,SVC_stockstats!C372&gt;50),1,0)</f>
        <v>0</v>
      </c>
      <c r="G373">
        <f>IF(AND(SVC!F372&gt;0,SVC_rsi_macd!F372&gt;0,SVC_stockstats!F372&gt;0),1,0)</f>
        <v>1</v>
      </c>
      <c r="H373">
        <f t="shared" si="11"/>
        <v>1</v>
      </c>
    </row>
    <row r="374" spans="1:8">
      <c r="A374" s="1" t="s">
        <v>384</v>
      </c>
      <c r="B374">
        <f>IF(AND(KNN!I373&gt;50,KNN_rsi_macd!C373&gt;50,KNN_stockstats!C373&gt;50),1,0)</f>
        <v>1</v>
      </c>
      <c r="C374">
        <f>IF(AND(KNN!L373&gt;0,KNN_rsi_macd!F373&gt;0,KNN_stockstats!F373&gt;0),1,0)</f>
        <v>1</v>
      </c>
      <c r="D374">
        <f t="shared" si="10"/>
        <v>2</v>
      </c>
      <c r="F374">
        <f>IF(AND(SVC!C373&gt;50,SVC_rsi_macd!C373&gt;50,SVC_stockstats!C373&gt;50),1,0)</f>
        <v>0</v>
      </c>
      <c r="G374">
        <f>IF(AND(SVC!F373&gt;0,SVC_rsi_macd!F373&gt;0,SVC_stockstats!F373&gt;0),1,0)</f>
        <v>0</v>
      </c>
      <c r="H374">
        <f t="shared" si="11"/>
        <v>0</v>
      </c>
    </row>
    <row r="375" hidden="1" spans="1:8">
      <c r="A375" s="1" t="s">
        <v>385</v>
      </c>
      <c r="B375">
        <f>IF(AND(KNN!I374&gt;50,KNN_rsi_macd!C374&gt;50,KNN_stockstats!C374&gt;50),1,0)</f>
        <v>0</v>
      </c>
      <c r="C375">
        <f>IF(AND(KNN!L374&gt;0,KNN_rsi_macd!F374&gt;0,KNN_stockstats!F374&gt;0),1,0)</f>
        <v>0</v>
      </c>
      <c r="D375">
        <f t="shared" si="10"/>
        <v>0</v>
      </c>
      <c r="F375">
        <f>IF(AND(SVC!C374&gt;50,SVC_rsi_macd!C374&gt;50,SVC_stockstats!C374&gt;50),1,0)</f>
        <v>1</v>
      </c>
      <c r="G375">
        <f>IF(AND(SVC!F374&gt;0,SVC_rsi_macd!F374&gt;0,SVC_stockstats!F374&gt;0),1,0)</f>
        <v>0</v>
      </c>
      <c r="H375">
        <f t="shared" si="11"/>
        <v>1</v>
      </c>
    </row>
    <row r="376" hidden="1" spans="1:8">
      <c r="A376" s="1" t="s">
        <v>386</v>
      </c>
      <c r="B376">
        <f>IF(AND(KNN!I375&gt;50,KNN_rsi_macd!C375&gt;50,KNN_stockstats!C375&gt;50),1,0)</f>
        <v>0</v>
      </c>
      <c r="C376">
        <f>IF(AND(KNN!L375&gt;0,KNN_rsi_macd!F375&gt;0,KNN_stockstats!F375&gt;0),1,0)</f>
        <v>0</v>
      </c>
      <c r="D376">
        <f t="shared" si="10"/>
        <v>0</v>
      </c>
      <c r="F376">
        <f>IF(AND(SVC!C375&gt;50,SVC_rsi_macd!C375&gt;50,SVC_stockstats!C375&gt;50),1,0)</f>
        <v>0</v>
      </c>
      <c r="G376">
        <f>IF(AND(SVC!F375&gt;0,SVC_rsi_macd!F375&gt;0,SVC_stockstats!F375&gt;0),1,0)</f>
        <v>0</v>
      </c>
      <c r="H376">
        <f t="shared" si="11"/>
        <v>0</v>
      </c>
    </row>
    <row r="377" hidden="1" spans="1:8">
      <c r="A377" s="1" t="s">
        <v>387</v>
      </c>
      <c r="B377">
        <f>IF(AND(KNN!I376&gt;50,KNN_rsi_macd!C376&gt;50,KNN_stockstats!C376&gt;50),1,0)</f>
        <v>0</v>
      </c>
      <c r="C377">
        <f>IF(AND(KNN!L376&gt;0,KNN_rsi_macd!F376&gt;0,KNN_stockstats!F376&gt;0),1,0)</f>
        <v>1</v>
      </c>
      <c r="D377">
        <f t="shared" si="10"/>
        <v>1</v>
      </c>
      <c r="F377">
        <f>IF(AND(SVC!C376&gt;50,SVC_rsi_macd!C376&gt;50,SVC_stockstats!C376&gt;50),1,0)</f>
        <v>0</v>
      </c>
      <c r="G377">
        <f>IF(AND(SVC!F376&gt;0,SVC_rsi_macd!F376&gt;0,SVC_stockstats!F376&gt;0),1,0)</f>
        <v>1</v>
      </c>
      <c r="H377">
        <f t="shared" si="11"/>
        <v>1</v>
      </c>
    </row>
    <row r="378" hidden="1" spans="1:8">
      <c r="A378" s="1" t="s">
        <v>388</v>
      </c>
      <c r="B378">
        <f>IF(AND(KNN!I377&gt;50,KNN_rsi_macd!C377&gt;50,KNN_stockstats!C377&gt;50),1,0)</f>
        <v>0</v>
      </c>
      <c r="C378">
        <f>IF(AND(KNN!L377&gt;0,KNN_rsi_macd!F377&gt;0,KNN_stockstats!F377&gt;0),1,0)</f>
        <v>0</v>
      </c>
      <c r="D378">
        <f t="shared" si="10"/>
        <v>0</v>
      </c>
      <c r="F378">
        <f>IF(AND(SVC!C377&gt;50,SVC_rsi_macd!C377&gt;50,SVC_stockstats!C377&gt;50),1,0)</f>
        <v>0</v>
      </c>
      <c r="G378">
        <f>IF(AND(SVC!F377&gt;0,SVC_rsi_macd!F377&gt;0,SVC_stockstats!F377&gt;0),1,0)</f>
        <v>0</v>
      </c>
      <c r="H378">
        <f t="shared" si="11"/>
        <v>0</v>
      </c>
    </row>
    <row r="379" hidden="1" spans="1:8">
      <c r="A379" s="1" t="s">
        <v>389</v>
      </c>
      <c r="B379">
        <f>IF(AND(KNN!I378&gt;50,KNN_rsi_macd!C378&gt;50,KNN_stockstats!C378&gt;50),1,0)</f>
        <v>0</v>
      </c>
      <c r="C379">
        <f>IF(AND(KNN!L378&gt;0,KNN_rsi_macd!F378&gt;0,KNN_stockstats!F378&gt;0),1,0)</f>
        <v>0</v>
      </c>
      <c r="D379">
        <f t="shared" si="10"/>
        <v>0</v>
      </c>
      <c r="F379">
        <f>IF(AND(SVC!C378&gt;50,SVC_rsi_macd!C378&gt;50,SVC_stockstats!C378&gt;50),1,0)</f>
        <v>0</v>
      </c>
      <c r="G379">
        <f>IF(AND(SVC!F378&gt;0,SVC_rsi_macd!F378&gt;0,SVC_stockstats!F378&gt;0),1,0)</f>
        <v>1</v>
      </c>
      <c r="H379">
        <f t="shared" si="11"/>
        <v>1</v>
      </c>
    </row>
    <row r="380" hidden="1" spans="1:8">
      <c r="A380" s="1" t="s">
        <v>390</v>
      </c>
      <c r="B380">
        <f>IF(AND(KNN!I379&gt;50,KNN_rsi_macd!C379&gt;50,KNN_stockstats!C379&gt;50),1,0)</f>
        <v>0</v>
      </c>
      <c r="C380">
        <f>IF(AND(KNN!L379&gt;0,KNN_rsi_macd!F379&gt;0,KNN_stockstats!F379&gt;0),1,0)</f>
        <v>0</v>
      </c>
      <c r="D380">
        <f t="shared" si="10"/>
        <v>0</v>
      </c>
      <c r="F380">
        <f>IF(AND(SVC!C379&gt;50,SVC_rsi_macd!C379&gt;50,SVC_stockstats!C379&gt;50),1,0)</f>
        <v>0</v>
      </c>
      <c r="G380">
        <f>IF(AND(SVC!F379&gt;0,SVC_rsi_macd!F379&gt;0,SVC_stockstats!F379&gt;0),1,0)</f>
        <v>0</v>
      </c>
      <c r="H380">
        <f t="shared" si="11"/>
        <v>0</v>
      </c>
    </row>
    <row r="381" hidden="1" spans="1:8">
      <c r="A381" s="1" t="s">
        <v>391</v>
      </c>
      <c r="B381">
        <f>IF(AND(KNN!I380&gt;50,KNN_rsi_macd!C380&gt;50,KNN_stockstats!C380&gt;50),1,0)</f>
        <v>1</v>
      </c>
      <c r="C381">
        <f>IF(AND(KNN!L380&gt;0,KNN_rsi_macd!F380&gt;0,KNN_stockstats!F380&gt;0),1,0)</f>
        <v>0</v>
      </c>
      <c r="D381">
        <f t="shared" si="10"/>
        <v>1</v>
      </c>
      <c r="F381">
        <f>IF(AND(SVC!C380&gt;50,SVC_rsi_macd!C380&gt;50,SVC_stockstats!C380&gt;50),1,0)</f>
        <v>1</v>
      </c>
      <c r="G381">
        <f>IF(AND(SVC!F380&gt;0,SVC_rsi_macd!F380&gt;0,SVC_stockstats!F380&gt;0),1,0)</f>
        <v>1</v>
      </c>
      <c r="H381">
        <f t="shared" si="11"/>
        <v>2</v>
      </c>
    </row>
    <row r="382" hidden="1" spans="1:8">
      <c r="A382" s="1" t="s">
        <v>392</v>
      </c>
      <c r="B382">
        <f>IF(AND(KNN!I381&gt;50,KNN_rsi_macd!C381&gt;50,KNN_stockstats!C381&gt;50),1,0)</f>
        <v>0</v>
      </c>
      <c r="C382">
        <f>IF(AND(KNN!L381&gt;0,KNN_rsi_macd!F381&gt;0,KNN_stockstats!F381&gt;0),1,0)</f>
        <v>0</v>
      </c>
      <c r="D382">
        <f t="shared" si="10"/>
        <v>0</v>
      </c>
      <c r="F382">
        <f>IF(AND(SVC!C381&gt;50,SVC_rsi_macd!C381&gt;50,SVC_stockstats!C381&gt;50),1,0)</f>
        <v>0</v>
      </c>
      <c r="G382">
        <f>IF(AND(SVC!F381&gt;0,SVC_rsi_macd!F381&gt;0,SVC_stockstats!F381&gt;0),1,0)</f>
        <v>0</v>
      </c>
      <c r="H382">
        <f t="shared" si="11"/>
        <v>0</v>
      </c>
    </row>
    <row r="383" hidden="1" spans="1:8">
      <c r="A383" s="1" t="s">
        <v>393</v>
      </c>
      <c r="B383">
        <f>IF(AND(KNN!I382&gt;50,KNN_rsi_macd!C382&gt;50,KNN_stockstats!C382&gt;50),1,0)</f>
        <v>0</v>
      </c>
      <c r="C383">
        <f>IF(AND(KNN!L382&gt;0,KNN_rsi_macd!F382&gt;0,KNN_stockstats!F382&gt;0),1,0)</f>
        <v>1</v>
      </c>
      <c r="D383">
        <f t="shared" si="10"/>
        <v>1</v>
      </c>
      <c r="F383">
        <f>IF(AND(SVC!C382&gt;50,SVC_rsi_macd!C382&gt;50,SVC_stockstats!C382&gt;50),1,0)</f>
        <v>0</v>
      </c>
      <c r="G383">
        <f>IF(AND(SVC!F382&gt;0,SVC_rsi_macd!F382&gt;0,SVC_stockstats!F382&gt;0),1,0)</f>
        <v>0</v>
      </c>
      <c r="H383">
        <f t="shared" si="11"/>
        <v>0</v>
      </c>
    </row>
    <row r="384" hidden="1" spans="1:8">
      <c r="A384" s="1" t="s">
        <v>394</v>
      </c>
      <c r="B384">
        <f>IF(AND(KNN!I383&gt;50,KNN_rsi_macd!C383&gt;50,KNN_stockstats!C383&gt;50),1,0)</f>
        <v>0</v>
      </c>
      <c r="C384">
        <f>IF(AND(KNN!L383&gt;0,KNN_rsi_macd!F383&gt;0,KNN_stockstats!F383&gt;0),1,0)</f>
        <v>0</v>
      </c>
      <c r="D384">
        <f t="shared" si="10"/>
        <v>0</v>
      </c>
      <c r="F384">
        <f>IF(AND(SVC!C383&gt;50,SVC_rsi_macd!C383&gt;50,SVC_stockstats!C383&gt;50),1,0)</f>
        <v>0</v>
      </c>
      <c r="G384">
        <f>IF(AND(SVC!F383&gt;0,SVC_rsi_macd!F383&gt;0,SVC_stockstats!F383&gt;0),1,0)</f>
        <v>0</v>
      </c>
      <c r="H384">
        <f t="shared" si="11"/>
        <v>0</v>
      </c>
    </row>
    <row r="385" hidden="1" spans="1:8">
      <c r="A385" s="1" t="s">
        <v>395</v>
      </c>
      <c r="B385">
        <f>IF(AND(KNN!I384&gt;50,KNN_rsi_macd!C384&gt;50,KNN_stockstats!C384&gt;50),1,0)</f>
        <v>0</v>
      </c>
      <c r="C385">
        <f>IF(AND(KNN!L384&gt;0,KNN_rsi_macd!F384&gt;0,KNN_stockstats!F384&gt;0),1,0)</f>
        <v>0</v>
      </c>
      <c r="D385">
        <f t="shared" si="10"/>
        <v>0</v>
      </c>
      <c r="F385">
        <f>IF(AND(SVC!C384&gt;50,SVC_rsi_macd!C384&gt;50,SVC_stockstats!C384&gt;50),1,0)</f>
        <v>1</v>
      </c>
      <c r="G385">
        <f>IF(AND(SVC!F384&gt;0,SVC_rsi_macd!F384&gt;0,SVC_stockstats!F384&gt;0),1,0)</f>
        <v>0</v>
      </c>
      <c r="H385">
        <f t="shared" si="11"/>
        <v>1</v>
      </c>
    </row>
    <row r="386" hidden="1" spans="1:8">
      <c r="A386" s="1" t="s">
        <v>396</v>
      </c>
      <c r="B386">
        <f>IF(AND(KNN!I385&gt;50,KNN_rsi_macd!C385&gt;50,KNN_stockstats!C385&gt;50),1,0)</f>
        <v>0</v>
      </c>
      <c r="C386">
        <f>IF(AND(KNN!L385&gt;0,KNN_rsi_macd!F385&gt;0,KNN_stockstats!F385&gt;0),1,0)</f>
        <v>0</v>
      </c>
      <c r="D386">
        <f t="shared" si="10"/>
        <v>0</v>
      </c>
      <c r="F386">
        <f>IF(AND(SVC!C385&gt;50,SVC_rsi_macd!C385&gt;50,SVC_stockstats!C385&gt;50),1,0)</f>
        <v>0</v>
      </c>
      <c r="G386">
        <f>IF(AND(SVC!F385&gt;0,SVC_rsi_macd!F385&gt;0,SVC_stockstats!F385&gt;0),1,0)</f>
        <v>0</v>
      </c>
      <c r="H386">
        <f t="shared" si="11"/>
        <v>0</v>
      </c>
    </row>
    <row r="387" hidden="1" spans="1:8">
      <c r="A387" s="1" t="s">
        <v>397</v>
      </c>
      <c r="B387">
        <f>IF(AND(KNN!I386&gt;50,KNN_rsi_macd!C386&gt;50,KNN_stockstats!C386&gt;50),1,0)</f>
        <v>0</v>
      </c>
      <c r="C387">
        <f>IF(AND(KNN!L386&gt;0,KNN_rsi_macd!F386&gt;0,KNN_stockstats!F386&gt;0),1,0)</f>
        <v>0</v>
      </c>
      <c r="D387">
        <f t="shared" si="10"/>
        <v>0</v>
      </c>
      <c r="F387">
        <f>IF(AND(SVC!C386&gt;50,SVC_rsi_macd!C386&gt;50,SVC_stockstats!C386&gt;50),1,0)</f>
        <v>0</v>
      </c>
      <c r="G387">
        <f>IF(AND(SVC!F386&gt;0,SVC_rsi_macd!F386&gt;0,SVC_stockstats!F386&gt;0),1,0)</f>
        <v>0</v>
      </c>
      <c r="H387">
        <f t="shared" si="11"/>
        <v>0</v>
      </c>
    </row>
    <row r="388" hidden="1" spans="1:8">
      <c r="A388" s="1" t="s">
        <v>398</v>
      </c>
      <c r="B388">
        <f>IF(AND(KNN!I387&gt;50,KNN_rsi_macd!C387&gt;50,KNN_stockstats!C387&gt;50),1,0)</f>
        <v>0</v>
      </c>
      <c r="C388">
        <f>IF(AND(KNN!L387&gt;0,KNN_rsi_macd!F387&gt;0,KNN_stockstats!F387&gt;0),1,0)</f>
        <v>0</v>
      </c>
      <c r="D388">
        <f t="shared" ref="D388:D451" si="12">SUM(B388:C388)</f>
        <v>0</v>
      </c>
      <c r="F388">
        <f>IF(AND(SVC!C387&gt;50,SVC_rsi_macd!C387&gt;50,SVC_stockstats!C387&gt;50),1,0)</f>
        <v>0</v>
      </c>
      <c r="G388">
        <f>IF(AND(SVC!F387&gt;0,SVC_rsi_macd!F387&gt;0,SVC_stockstats!F387&gt;0),1,0)</f>
        <v>0</v>
      </c>
      <c r="H388">
        <f t="shared" ref="H388:H451" si="13">SUM(F388:G388)</f>
        <v>0</v>
      </c>
    </row>
    <row r="389" hidden="1" spans="1:8">
      <c r="A389" s="1" t="s">
        <v>399</v>
      </c>
      <c r="B389">
        <f>IF(AND(KNN!I388&gt;50,KNN_rsi_macd!C388&gt;50,KNN_stockstats!C388&gt;50),1,0)</f>
        <v>0</v>
      </c>
      <c r="C389">
        <f>IF(AND(KNN!L388&gt;0,KNN_rsi_macd!F388&gt;0,KNN_stockstats!F388&gt;0),1,0)</f>
        <v>0</v>
      </c>
      <c r="D389">
        <f t="shared" si="12"/>
        <v>0</v>
      </c>
      <c r="F389">
        <f>IF(AND(SVC!C388&gt;50,SVC_rsi_macd!C388&gt;50,SVC_stockstats!C388&gt;50),1,0)</f>
        <v>1</v>
      </c>
      <c r="G389">
        <f>IF(AND(SVC!F388&gt;0,SVC_rsi_macd!F388&gt;0,SVC_stockstats!F388&gt;0),1,0)</f>
        <v>1</v>
      </c>
      <c r="H389">
        <f t="shared" si="13"/>
        <v>2</v>
      </c>
    </row>
    <row r="390" hidden="1" spans="1:8">
      <c r="A390" s="1" t="s">
        <v>400</v>
      </c>
      <c r="B390">
        <f>IF(AND(KNN!I389&gt;50,KNN_rsi_macd!C389&gt;50,KNN_stockstats!C389&gt;50),1,0)</f>
        <v>1</v>
      </c>
      <c r="C390">
        <f>IF(AND(KNN!L389&gt;0,KNN_rsi_macd!F389&gt;0,KNN_stockstats!F389&gt;0),1,0)</f>
        <v>0</v>
      </c>
      <c r="D390">
        <f t="shared" si="12"/>
        <v>1</v>
      </c>
      <c r="F390">
        <f>IF(AND(SVC!C389&gt;50,SVC_rsi_macd!C389&gt;50,SVC_stockstats!C389&gt;50),1,0)</f>
        <v>1</v>
      </c>
      <c r="G390">
        <f>IF(AND(SVC!F389&gt;0,SVC_rsi_macd!F389&gt;0,SVC_stockstats!F389&gt;0),1,0)</f>
        <v>0</v>
      </c>
      <c r="H390">
        <f t="shared" si="13"/>
        <v>1</v>
      </c>
    </row>
    <row r="391" hidden="1" spans="1:8">
      <c r="A391" s="1" t="s">
        <v>401</v>
      </c>
      <c r="B391">
        <f>IF(AND(KNN!I390&gt;50,KNN_rsi_macd!C390&gt;50,KNN_stockstats!C390&gt;50),1,0)</f>
        <v>0</v>
      </c>
      <c r="C391">
        <f>IF(AND(KNN!L390&gt;0,KNN_rsi_macd!F390&gt;0,KNN_stockstats!F390&gt;0),1,0)</f>
        <v>0</v>
      </c>
      <c r="D391">
        <f t="shared" si="12"/>
        <v>0</v>
      </c>
      <c r="F391">
        <f>IF(AND(SVC!C390&gt;50,SVC_rsi_macd!C390&gt;50,SVC_stockstats!C390&gt;50),1,0)</f>
        <v>0</v>
      </c>
      <c r="G391">
        <f>IF(AND(SVC!F390&gt;0,SVC_rsi_macd!F390&gt;0,SVC_stockstats!F390&gt;0),1,0)</f>
        <v>0</v>
      </c>
      <c r="H391">
        <f t="shared" si="13"/>
        <v>0</v>
      </c>
    </row>
    <row r="392" spans="1:8">
      <c r="A392" s="1" t="s">
        <v>402</v>
      </c>
      <c r="B392">
        <f>IF(AND(KNN!I391&gt;50,KNN_rsi_macd!C391&gt;50,KNN_stockstats!C391&gt;50),1,0)</f>
        <v>1</v>
      </c>
      <c r="C392">
        <f>IF(AND(KNN!L391&gt;0,KNN_rsi_macd!F391&gt;0,KNN_stockstats!F391&gt;0),1,0)</f>
        <v>1</v>
      </c>
      <c r="D392">
        <f t="shared" si="12"/>
        <v>2</v>
      </c>
      <c r="F392">
        <f>IF(AND(SVC!C391&gt;50,SVC_rsi_macd!C391&gt;50,SVC_stockstats!C391&gt;50),1,0)</f>
        <v>0</v>
      </c>
      <c r="G392">
        <f>IF(AND(SVC!F391&gt;0,SVC_rsi_macd!F391&gt;0,SVC_stockstats!F391&gt;0),1,0)</f>
        <v>1</v>
      </c>
      <c r="H392">
        <f t="shared" si="13"/>
        <v>1</v>
      </c>
    </row>
    <row r="393" hidden="1" spans="1:8">
      <c r="A393" s="1" t="s">
        <v>403</v>
      </c>
      <c r="B393">
        <f>IF(AND(KNN!I392&gt;50,KNN_rsi_macd!C392&gt;50,KNN_stockstats!C392&gt;50),1,0)</f>
        <v>0</v>
      </c>
      <c r="C393">
        <f>IF(AND(KNN!L392&gt;0,KNN_rsi_macd!F392&gt;0,KNN_stockstats!F392&gt;0),1,0)</f>
        <v>0</v>
      </c>
      <c r="D393">
        <f t="shared" si="12"/>
        <v>0</v>
      </c>
      <c r="F393">
        <f>IF(AND(SVC!C392&gt;50,SVC_rsi_macd!C392&gt;50,SVC_stockstats!C392&gt;50),1,0)</f>
        <v>0</v>
      </c>
      <c r="G393">
        <f>IF(AND(SVC!F392&gt;0,SVC_rsi_macd!F392&gt;0,SVC_stockstats!F392&gt;0),1,0)</f>
        <v>0</v>
      </c>
      <c r="H393">
        <f t="shared" si="13"/>
        <v>0</v>
      </c>
    </row>
    <row r="394" hidden="1" spans="1:8">
      <c r="A394" s="1" t="s">
        <v>404</v>
      </c>
      <c r="B394">
        <f>IF(AND(KNN!I393&gt;50,KNN_rsi_macd!C393&gt;50,KNN_stockstats!C393&gt;50),1,0)</f>
        <v>0</v>
      </c>
      <c r="C394">
        <f>IF(AND(KNN!L393&gt;0,KNN_rsi_macd!F393&gt;0,KNN_stockstats!F393&gt;0),1,0)</f>
        <v>0</v>
      </c>
      <c r="D394">
        <f t="shared" si="12"/>
        <v>0</v>
      </c>
      <c r="F394">
        <f>IF(AND(SVC!C393&gt;50,SVC_rsi_macd!C393&gt;50,SVC_stockstats!C393&gt;50),1,0)</f>
        <v>0</v>
      </c>
      <c r="G394">
        <f>IF(AND(SVC!F393&gt;0,SVC_rsi_macd!F393&gt;0,SVC_stockstats!F393&gt;0),1,0)</f>
        <v>1</v>
      </c>
      <c r="H394">
        <f t="shared" si="13"/>
        <v>1</v>
      </c>
    </row>
    <row r="395" hidden="1" spans="1:8">
      <c r="A395" s="1" t="s">
        <v>405</v>
      </c>
      <c r="B395">
        <f>IF(AND(KNN!I394&gt;50,KNN_rsi_macd!C394&gt;50,KNN_stockstats!C394&gt;50),1,0)</f>
        <v>0</v>
      </c>
      <c r="C395">
        <f>IF(AND(KNN!L394&gt;0,KNN_rsi_macd!F394&gt;0,KNN_stockstats!F394&gt;0),1,0)</f>
        <v>0</v>
      </c>
      <c r="D395">
        <f t="shared" si="12"/>
        <v>0</v>
      </c>
      <c r="F395">
        <f>IF(AND(SVC!C394&gt;50,SVC_rsi_macd!C394&gt;50,SVC_stockstats!C394&gt;50),1,0)</f>
        <v>0</v>
      </c>
      <c r="G395">
        <f>IF(AND(SVC!F394&gt;0,SVC_rsi_macd!F394&gt;0,SVC_stockstats!F394&gt;0),1,0)</f>
        <v>0</v>
      </c>
      <c r="H395">
        <f t="shared" si="13"/>
        <v>0</v>
      </c>
    </row>
    <row r="396" hidden="1" spans="1:8">
      <c r="A396" s="1" t="s">
        <v>406</v>
      </c>
      <c r="B396">
        <f>IF(AND(KNN!I395&gt;50,KNN_rsi_macd!C395&gt;50,KNN_stockstats!C395&gt;50),1,0)</f>
        <v>0</v>
      </c>
      <c r="C396">
        <f>IF(AND(KNN!L395&gt;0,KNN_rsi_macd!F395&gt;0,KNN_stockstats!F395&gt;0),1,0)</f>
        <v>0</v>
      </c>
      <c r="D396">
        <f t="shared" si="12"/>
        <v>0</v>
      </c>
      <c r="F396">
        <f>IF(AND(SVC!C395&gt;50,SVC_rsi_macd!C395&gt;50,SVC_stockstats!C395&gt;50),1,0)</f>
        <v>0</v>
      </c>
      <c r="G396">
        <f>IF(AND(SVC!F395&gt;0,SVC_rsi_macd!F395&gt;0,SVC_stockstats!F395&gt;0),1,0)</f>
        <v>0</v>
      </c>
      <c r="H396">
        <f t="shared" si="13"/>
        <v>0</v>
      </c>
    </row>
    <row r="397" hidden="1" spans="1:8">
      <c r="A397" s="1" t="s">
        <v>407</v>
      </c>
      <c r="B397">
        <f>IF(AND(KNN!I396&gt;50,KNN_rsi_macd!C396&gt;50,KNN_stockstats!C396&gt;50),1,0)</f>
        <v>0</v>
      </c>
      <c r="C397">
        <f>IF(AND(KNN!L396&gt;0,KNN_rsi_macd!F396&gt;0,KNN_stockstats!F396&gt;0),1,0)</f>
        <v>0</v>
      </c>
      <c r="D397">
        <f t="shared" si="12"/>
        <v>0</v>
      </c>
      <c r="F397">
        <f>IF(AND(SVC!C396&gt;50,SVC_rsi_macd!C396&gt;50,SVC_stockstats!C396&gt;50),1,0)</f>
        <v>0</v>
      </c>
      <c r="G397">
        <f>IF(AND(SVC!F396&gt;0,SVC_rsi_macd!F396&gt;0,SVC_stockstats!F396&gt;0),1,0)</f>
        <v>1</v>
      </c>
      <c r="H397">
        <f t="shared" si="13"/>
        <v>1</v>
      </c>
    </row>
    <row r="398" hidden="1" spans="1:8">
      <c r="A398" s="1" t="s">
        <v>408</v>
      </c>
      <c r="B398">
        <f>IF(AND(KNN!I397&gt;50,KNN_rsi_macd!C397&gt;50,KNN_stockstats!C397&gt;50),1,0)</f>
        <v>0</v>
      </c>
      <c r="C398">
        <f>IF(AND(KNN!L397&gt;0,KNN_rsi_macd!F397&gt;0,KNN_stockstats!F397&gt;0),1,0)</f>
        <v>0</v>
      </c>
      <c r="D398">
        <f t="shared" si="12"/>
        <v>0</v>
      </c>
      <c r="F398">
        <f>IF(AND(SVC!C397&gt;50,SVC_rsi_macd!C397&gt;50,SVC_stockstats!C397&gt;50),1,0)</f>
        <v>1</v>
      </c>
      <c r="G398">
        <f>IF(AND(SVC!F397&gt;0,SVC_rsi_macd!F397&gt;0,SVC_stockstats!F397&gt;0),1,0)</f>
        <v>0</v>
      </c>
      <c r="H398">
        <f t="shared" si="13"/>
        <v>1</v>
      </c>
    </row>
    <row r="399" hidden="1" spans="1:8">
      <c r="A399" s="1" t="s">
        <v>409</v>
      </c>
      <c r="B399">
        <f>IF(AND(KNN!I398&gt;50,KNN_rsi_macd!C398&gt;50,KNN_stockstats!C398&gt;50),1,0)</f>
        <v>1</v>
      </c>
      <c r="C399">
        <f>IF(AND(KNN!L398&gt;0,KNN_rsi_macd!F398&gt;0,KNN_stockstats!F398&gt;0),1,0)</f>
        <v>0</v>
      </c>
      <c r="D399">
        <f t="shared" si="12"/>
        <v>1</v>
      </c>
      <c r="F399">
        <f>IF(AND(SVC!C398&gt;50,SVC_rsi_macd!C398&gt;50,SVC_stockstats!C398&gt;50),1,0)</f>
        <v>1</v>
      </c>
      <c r="G399">
        <f>IF(AND(SVC!F398&gt;0,SVC_rsi_macd!F398&gt;0,SVC_stockstats!F398&gt;0),1,0)</f>
        <v>0</v>
      </c>
      <c r="H399">
        <f t="shared" si="13"/>
        <v>1</v>
      </c>
    </row>
    <row r="400" hidden="1" spans="1:8">
      <c r="A400" s="1" t="s">
        <v>410</v>
      </c>
      <c r="B400">
        <f>IF(AND(KNN!I399&gt;50,KNN_rsi_macd!C399&gt;50,KNN_stockstats!C399&gt;50),1,0)</f>
        <v>0</v>
      </c>
      <c r="C400">
        <f>IF(AND(KNN!L399&gt;0,KNN_rsi_macd!F399&gt;0,KNN_stockstats!F399&gt;0),1,0)</f>
        <v>0</v>
      </c>
      <c r="D400">
        <f t="shared" si="12"/>
        <v>0</v>
      </c>
      <c r="F400">
        <f>IF(AND(SVC!C399&gt;50,SVC_rsi_macd!C399&gt;50,SVC_stockstats!C399&gt;50),1,0)</f>
        <v>0</v>
      </c>
      <c r="G400">
        <f>IF(AND(SVC!F399&gt;0,SVC_rsi_macd!F399&gt;0,SVC_stockstats!F399&gt;0),1,0)</f>
        <v>0</v>
      </c>
      <c r="H400">
        <f t="shared" si="13"/>
        <v>0</v>
      </c>
    </row>
    <row r="401" hidden="1" spans="1:8">
      <c r="A401" s="1" t="s">
        <v>411</v>
      </c>
      <c r="B401">
        <f>IF(AND(KNN!I400&gt;50,KNN_rsi_macd!C400&gt;50,KNN_stockstats!C400&gt;50),1,0)</f>
        <v>0</v>
      </c>
      <c r="C401">
        <f>IF(AND(KNN!L400&gt;0,KNN_rsi_macd!F400&gt;0,KNN_stockstats!F400&gt;0),1,0)</f>
        <v>0</v>
      </c>
      <c r="D401">
        <f t="shared" si="12"/>
        <v>0</v>
      </c>
      <c r="F401">
        <f>IF(AND(SVC!C400&gt;50,SVC_rsi_macd!C400&gt;50,SVC_stockstats!C400&gt;50),1,0)</f>
        <v>1</v>
      </c>
      <c r="G401">
        <f>IF(AND(SVC!F400&gt;0,SVC_rsi_macd!F400&gt;0,SVC_stockstats!F400&gt;0),1,0)</f>
        <v>1</v>
      </c>
      <c r="H401">
        <f t="shared" si="13"/>
        <v>2</v>
      </c>
    </row>
    <row r="402" hidden="1" spans="1:8">
      <c r="A402" s="1" t="s">
        <v>412</v>
      </c>
      <c r="B402">
        <f>IF(AND(KNN!I401&gt;50,KNN_rsi_macd!C401&gt;50,KNN_stockstats!C401&gt;50),1,0)</f>
        <v>1</v>
      </c>
      <c r="C402">
        <f>IF(AND(KNN!L401&gt;0,KNN_rsi_macd!F401&gt;0,KNN_stockstats!F401&gt;0),1,0)</f>
        <v>0</v>
      </c>
      <c r="D402">
        <f t="shared" si="12"/>
        <v>1</v>
      </c>
      <c r="F402">
        <f>IF(AND(SVC!C401&gt;50,SVC_rsi_macd!C401&gt;50,SVC_stockstats!C401&gt;50),1,0)</f>
        <v>1</v>
      </c>
      <c r="G402">
        <f>IF(AND(SVC!F401&gt;0,SVC_rsi_macd!F401&gt;0,SVC_stockstats!F401&gt;0),1,0)</f>
        <v>1</v>
      </c>
      <c r="H402">
        <f t="shared" si="13"/>
        <v>2</v>
      </c>
    </row>
    <row r="403" hidden="1" spans="1:8">
      <c r="A403" s="1" t="s">
        <v>413</v>
      </c>
      <c r="B403">
        <f>IF(AND(KNN!I402&gt;50,KNN_rsi_macd!C402&gt;50,KNN_stockstats!C402&gt;50),1,0)</f>
        <v>0</v>
      </c>
      <c r="C403">
        <f>IF(AND(KNN!L402&gt;0,KNN_rsi_macd!F402&gt;0,KNN_stockstats!F402&gt;0),1,0)</f>
        <v>0</v>
      </c>
      <c r="D403">
        <f t="shared" si="12"/>
        <v>0</v>
      </c>
      <c r="F403">
        <f>IF(AND(SVC!C402&gt;50,SVC_rsi_macd!C402&gt;50,SVC_stockstats!C402&gt;50),1,0)</f>
        <v>0</v>
      </c>
      <c r="G403">
        <f>IF(AND(SVC!F402&gt;0,SVC_rsi_macd!F402&gt;0,SVC_stockstats!F402&gt;0),1,0)</f>
        <v>0</v>
      </c>
      <c r="H403">
        <f t="shared" si="13"/>
        <v>0</v>
      </c>
    </row>
    <row r="404" hidden="1" spans="1:8">
      <c r="A404" s="1" t="s">
        <v>414</v>
      </c>
      <c r="B404">
        <f>IF(AND(KNN!I403&gt;50,KNN_rsi_macd!C403&gt;50,KNN_stockstats!C403&gt;50),1,0)</f>
        <v>1</v>
      </c>
      <c r="C404">
        <f>IF(AND(KNN!L403&gt;0,KNN_rsi_macd!F403&gt;0,KNN_stockstats!F403&gt;0),1,0)</f>
        <v>0</v>
      </c>
      <c r="D404">
        <f t="shared" si="12"/>
        <v>1</v>
      </c>
      <c r="F404">
        <f>IF(AND(SVC!C403&gt;50,SVC_rsi_macd!C403&gt;50,SVC_stockstats!C403&gt;50),1,0)</f>
        <v>1</v>
      </c>
      <c r="G404">
        <f>IF(AND(SVC!F403&gt;0,SVC_rsi_macd!F403&gt;0,SVC_stockstats!F403&gt;0),1,0)</f>
        <v>0</v>
      </c>
      <c r="H404">
        <f t="shared" si="13"/>
        <v>1</v>
      </c>
    </row>
    <row r="405" hidden="1" spans="1:8">
      <c r="A405" s="1" t="s">
        <v>415</v>
      </c>
      <c r="B405">
        <f>IF(AND(KNN!I404&gt;50,KNN_rsi_macd!C404&gt;50,KNN_stockstats!C404&gt;50),1,0)</f>
        <v>0</v>
      </c>
      <c r="C405">
        <f>IF(AND(KNN!L404&gt;0,KNN_rsi_macd!F404&gt;0,KNN_stockstats!F404&gt;0),1,0)</f>
        <v>0</v>
      </c>
      <c r="D405">
        <f t="shared" si="12"/>
        <v>0</v>
      </c>
      <c r="F405">
        <f>IF(AND(SVC!C404&gt;50,SVC_rsi_macd!C404&gt;50,SVC_stockstats!C404&gt;50),1,0)</f>
        <v>1</v>
      </c>
      <c r="G405">
        <f>IF(AND(SVC!F404&gt;0,SVC_rsi_macd!F404&gt;0,SVC_stockstats!F404&gt;0),1,0)</f>
        <v>0</v>
      </c>
      <c r="H405">
        <f t="shared" si="13"/>
        <v>1</v>
      </c>
    </row>
    <row r="406" hidden="1" spans="1:8">
      <c r="A406" s="1" t="s">
        <v>416</v>
      </c>
      <c r="B406">
        <f>IF(AND(KNN!I405&gt;50,KNN_rsi_macd!C405&gt;50,KNN_stockstats!C405&gt;50),1,0)</f>
        <v>0</v>
      </c>
      <c r="C406">
        <f>IF(AND(KNN!L405&gt;0,KNN_rsi_macd!F405&gt;0,KNN_stockstats!F405&gt;0),1,0)</f>
        <v>0</v>
      </c>
      <c r="D406">
        <f t="shared" si="12"/>
        <v>0</v>
      </c>
      <c r="F406">
        <f>IF(AND(SVC!C405&gt;50,SVC_rsi_macd!C405&gt;50,SVC_stockstats!C405&gt;50),1,0)</f>
        <v>0</v>
      </c>
      <c r="G406">
        <f>IF(AND(SVC!F405&gt;0,SVC_rsi_macd!F405&gt;0,SVC_stockstats!F405&gt;0),1,0)</f>
        <v>0</v>
      </c>
      <c r="H406">
        <f t="shared" si="13"/>
        <v>0</v>
      </c>
    </row>
    <row r="407" hidden="1" spans="1:8">
      <c r="A407" s="1" t="s">
        <v>417</v>
      </c>
      <c r="B407">
        <f>IF(AND(KNN!I406&gt;50,KNN_rsi_macd!C406&gt;50,KNN_stockstats!C406&gt;50),1,0)</f>
        <v>0</v>
      </c>
      <c r="C407">
        <f>IF(AND(KNN!L406&gt;0,KNN_rsi_macd!F406&gt;0,KNN_stockstats!F406&gt;0),1,0)</f>
        <v>0</v>
      </c>
      <c r="D407">
        <f t="shared" si="12"/>
        <v>0</v>
      </c>
      <c r="F407">
        <f>IF(AND(SVC!C406&gt;50,SVC_rsi_macd!C406&gt;50,SVC_stockstats!C406&gt;50),1,0)</f>
        <v>0</v>
      </c>
      <c r="G407">
        <f>IF(AND(SVC!F406&gt;0,SVC_rsi_macd!F406&gt;0,SVC_stockstats!F406&gt;0),1,0)</f>
        <v>0</v>
      </c>
      <c r="H407">
        <f t="shared" si="13"/>
        <v>0</v>
      </c>
    </row>
    <row r="408" hidden="1" spans="1:8">
      <c r="A408" s="1" t="s">
        <v>418</v>
      </c>
      <c r="B408">
        <f>IF(AND(KNN!I407&gt;50,KNN_rsi_macd!C407&gt;50,KNN_stockstats!C407&gt;50),1,0)</f>
        <v>0</v>
      </c>
      <c r="C408">
        <f>IF(AND(KNN!L407&gt;0,KNN_rsi_macd!F407&gt;0,KNN_stockstats!F407&gt;0),1,0)</f>
        <v>0</v>
      </c>
      <c r="D408">
        <f t="shared" si="12"/>
        <v>0</v>
      </c>
      <c r="F408">
        <f>IF(AND(SVC!C407&gt;50,SVC_rsi_macd!C407&gt;50,SVC_stockstats!C407&gt;50),1,0)</f>
        <v>1</v>
      </c>
      <c r="G408">
        <f>IF(AND(SVC!F407&gt;0,SVC_rsi_macd!F407&gt;0,SVC_stockstats!F407&gt;0),1,0)</f>
        <v>0</v>
      </c>
      <c r="H408">
        <f t="shared" si="13"/>
        <v>1</v>
      </c>
    </row>
    <row r="409" hidden="1" spans="1:8">
      <c r="A409" s="1" t="s">
        <v>419</v>
      </c>
      <c r="B409">
        <f>IF(AND(KNN!I408&gt;50,KNN_rsi_macd!C408&gt;50,KNN_stockstats!C408&gt;50),1,0)</f>
        <v>0</v>
      </c>
      <c r="C409">
        <f>IF(AND(KNN!L408&gt;0,KNN_rsi_macd!F408&gt;0,KNN_stockstats!F408&gt;0),1,0)</f>
        <v>0</v>
      </c>
      <c r="D409">
        <f t="shared" si="12"/>
        <v>0</v>
      </c>
      <c r="F409">
        <f>IF(AND(SVC!C408&gt;50,SVC_rsi_macd!C408&gt;50,SVC_stockstats!C408&gt;50),1,0)</f>
        <v>0</v>
      </c>
      <c r="G409">
        <f>IF(AND(SVC!F408&gt;0,SVC_rsi_macd!F408&gt;0,SVC_stockstats!F408&gt;0),1,0)</f>
        <v>0</v>
      </c>
      <c r="H409">
        <f t="shared" si="13"/>
        <v>0</v>
      </c>
    </row>
    <row r="410" hidden="1" spans="1:8">
      <c r="A410" s="1" t="s">
        <v>420</v>
      </c>
      <c r="B410">
        <f>IF(AND(KNN!I409&gt;50,KNN_rsi_macd!C409&gt;50,KNN_stockstats!C409&gt;50),1,0)</f>
        <v>0</v>
      </c>
      <c r="C410">
        <f>IF(AND(KNN!L409&gt;0,KNN_rsi_macd!F409&gt;0,KNN_stockstats!F409&gt;0),1,0)</f>
        <v>0</v>
      </c>
      <c r="D410">
        <f t="shared" si="12"/>
        <v>0</v>
      </c>
      <c r="F410">
        <f>IF(AND(SVC!C409&gt;50,SVC_rsi_macd!C409&gt;50,SVC_stockstats!C409&gt;50),1,0)</f>
        <v>1</v>
      </c>
      <c r="G410">
        <f>IF(AND(SVC!F409&gt;0,SVC_rsi_macd!F409&gt;0,SVC_stockstats!F409&gt;0),1,0)</f>
        <v>0</v>
      </c>
      <c r="H410">
        <f t="shared" si="13"/>
        <v>1</v>
      </c>
    </row>
    <row r="411" hidden="1" spans="1:8">
      <c r="A411" s="1" t="s">
        <v>421</v>
      </c>
      <c r="B411">
        <f>IF(AND(KNN!I410&gt;50,KNN_rsi_macd!C410&gt;50,KNN_stockstats!C410&gt;50),1,0)</f>
        <v>0</v>
      </c>
      <c r="C411">
        <f>IF(AND(KNN!L410&gt;0,KNN_rsi_macd!F410&gt;0,KNN_stockstats!F410&gt;0),1,0)</f>
        <v>0</v>
      </c>
      <c r="D411">
        <f t="shared" si="12"/>
        <v>0</v>
      </c>
      <c r="F411">
        <f>IF(AND(SVC!C410&gt;50,SVC_rsi_macd!C410&gt;50,SVC_stockstats!C410&gt;50),1,0)</f>
        <v>0</v>
      </c>
      <c r="G411">
        <f>IF(AND(SVC!F410&gt;0,SVC_rsi_macd!F410&gt;0,SVC_stockstats!F410&gt;0),1,0)</f>
        <v>0</v>
      </c>
      <c r="H411">
        <f t="shared" si="13"/>
        <v>0</v>
      </c>
    </row>
    <row r="412" hidden="1" spans="1:8">
      <c r="A412" s="1" t="s">
        <v>422</v>
      </c>
      <c r="B412">
        <f>IF(AND(KNN!I411&gt;50,KNN_rsi_macd!C411&gt;50,KNN_stockstats!C411&gt;50),1,0)</f>
        <v>0</v>
      </c>
      <c r="C412">
        <f>IF(AND(KNN!L411&gt;0,KNN_rsi_macd!F411&gt;0,KNN_stockstats!F411&gt;0),1,0)</f>
        <v>0</v>
      </c>
      <c r="D412">
        <f t="shared" si="12"/>
        <v>0</v>
      </c>
      <c r="F412">
        <f>IF(AND(SVC!C411&gt;50,SVC_rsi_macd!C411&gt;50,SVC_stockstats!C411&gt;50),1,0)</f>
        <v>0</v>
      </c>
      <c r="G412">
        <f>IF(AND(SVC!F411&gt;0,SVC_rsi_macd!F411&gt;0,SVC_stockstats!F411&gt;0),1,0)</f>
        <v>0</v>
      </c>
      <c r="H412">
        <f t="shared" si="13"/>
        <v>0</v>
      </c>
    </row>
    <row r="413" hidden="1" spans="1:8">
      <c r="A413" s="1" t="s">
        <v>423</v>
      </c>
      <c r="B413">
        <f>IF(AND(KNN!I412&gt;50,KNN_rsi_macd!C412&gt;50,KNN_stockstats!C412&gt;50),1,0)</f>
        <v>0</v>
      </c>
      <c r="C413">
        <f>IF(AND(KNN!L412&gt;0,KNN_rsi_macd!F412&gt;0,KNN_stockstats!F412&gt;0),1,0)</f>
        <v>0</v>
      </c>
      <c r="D413">
        <f t="shared" si="12"/>
        <v>0</v>
      </c>
      <c r="F413">
        <f>IF(AND(SVC!C412&gt;50,SVC_rsi_macd!C412&gt;50,SVC_stockstats!C412&gt;50),1,0)</f>
        <v>1</v>
      </c>
      <c r="G413">
        <f>IF(AND(SVC!F412&gt;0,SVC_rsi_macd!F412&gt;0,SVC_stockstats!F412&gt;0),1,0)</f>
        <v>1</v>
      </c>
      <c r="H413">
        <f t="shared" si="13"/>
        <v>2</v>
      </c>
    </row>
    <row r="414" hidden="1" spans="1:8">
      <c r="A414" s="1" t="s">
        <v>424</v>
      </c>
      <c r="B414">
        <f>IF(AND(KNN!I413&gt;50,KNN_rsi_macd!C413&gt;50,KNN_stockstats!C413&gt;50),1,0)</f>
        <v>0</v>
      </c>
      <c r="C414">
        <f>IF(AND(KNN!L413&gt;0,KNN_rsi_macd!F413&gt;0,KNN_stockstats!F413&gt;0),1,0)</f>
        <v>0</v>
      </c>
      <c r="D414">
        <f t="shared" si="12"/>
        <v>0</v>
      </c>
      <c r="F414">
        <f>IF(AND(SVC!C413&gt;50,SVC_rsi_macd!C413&gt;50,SVC_stockstats!C413&gt;50),1,0)</f>
        <v>0</v>
      </c>
      <c r="G414">
        <f>IF(AND(SVC!F413&gt;0,SVC_rsi_macd!F413&gt;0,SVC_stockstats!F413&gt;0),1,0)</f>
        <v>0</v>
      </c>
      <c r="H414">
        <f t="shared" si="13"/>
        <v>0</v>
      </c>
    </row>
    <row r="415" hidden="1" spans="1:8">
      <c r="A415" s="1" t="s">
        <v>425</v>
      </c>
      <c r="B415">
        <f>IF(AND(KNN!I414&gt;50,KNN_rsi_macd!C414&gt;50,KNN_stockstats!C414&gt;50),1,0)</f>
        <v>0</v>
      </c>
      <c r="C415">
        <f>IF(AND(KNN!L414&gt;0,KNN_rsi_macd!F414&gt;0,KNN_stockstats!F414&gt;0),1,0)</f>
        <v>0</v>
      </c>
      <c r="D415">
        <f t="shared" si="12"/>
        <v>0</v>
      </c>
      <c r="F415">
        <f>IF(AND(SVC!C414&gt;50,SVC_rsi_macd!C414&gt;50,SVC_stockstats!C414&gt;50),1,0)</f>
        <v>0</v>
      </c>
      <c r="G415">
        <f>IF(AND(SVC!F414&gt;0,SVC_rsi_macd!F414&gt;0,SVC_stockstats!F414&gt;0),1,0)</f>
        <v>0</v>
      </c>
      <c r="H415">
        <f t="shared" si="13"/>
        <v>0</v>
      </c>
    </row>
    <row r="416" hidden="1" spans="1:8">
      <c r="A416" s="1" t="s">
        <v>426</v>
      </c>
      <c r="B416">
        <f>IF(AND(KNN!I415&gt;50,KNN_rsi_macd!C415&gt;50,KNN_stockstats!C415&gt;50),1,0)</f>
        <v>0</v>
      </c>
      <c r="C416">
        <f>IF(AND(KNN!L415&gt;0,KNN_rsi_macd!F415&gt;0,KNN_stockstats!F415&gt;0),1,0)</f>
        <v>1</v>
      </c>
      <c r="D416">
        <f t="shared" si="12"/>
        <v>1</v>
      </c>
      <c r="F416">
        <f>IF(AND(SVC!C415&gt;50,SVC_rsi_macd!C415&gt;50,SVC_stockstats!C415&gt;50),1,0)</f>
        <v>0</v>
      </c>
      <c r="G416">
        <f>IF(AND(SVC!F415&gt;0,SVC_rsi_macd!F415&gt;0,SVC_stockstats!F415&gt;0),1,0)</f>
        <v>1</v>
      </c>
      <c r="H416">
        <f t="shared" si="13"/>
        <v>1</v>
      </c>
    </row>
    <row r="417" hidden="1" spans="1:8">
      <c r="A417" s="1" t="s">
        <v>427</v>
      </c>
      <c r="B417">
        <f>IF(AND(KNN!I416&gt;50,KNN_rsi_macd!C416&gt;50,KNN_stockstats!C416&gt;50),1,0)</f>
        <v>0</v>
      </c>
      <c r="C417">
        <f>IF(AND(KNN!L416&gt;0,KNN_rsi_macd!F416&gt;0,KNN_stockstats!F416&gt;0),1,0)</f>
        <v>0</v>
      </c>
      <c r="D417">
        <f t="shared" si="12"/>
        <v>0</v>
      </c>
      <c r="F417">
        <f>IF(AND(SVC!C416&gt;50,SVC_rsi_macd!C416&gt;50,SVC_stockstats!C416&gt;50),1,0)</f>
        <v>0</v>
      </c>
      <c r="G417">
        <f>IF(AND(SVC!F416&gt;0,SVC_rsi_macd!F416&gt;0,SVC_stockstats!F416&gt;0),1,0)</f>
        <v>1</v>
      </c>
      <c r="H417">
        <f t="shared" si="13"/>
        <v>1</v>
      </c>
    </row>
    <row r="418" hidden="1" spans="1:8">
      <c r="A418" s="1" t="s">
        <v>428</v>
      </c>
      <c r="B418">
        <f>IF(AND(KNN!I417&gt;50,KNN_rsi_macd!C417&gt;50,KNN_stockstats!C417&gt;50),1,0)</f>
        <v>0</v>
      </c>
      <c r="C418">
        <f>IF(AND(KNN!L417&gt;0,KNN_rsi_macd!F417&gt;0,KNN_stockstats!F417&gt;0),1,0)</f>
        <v>0</v>
      </c>
      <c r="D418">
        <f t="shared" si="12"/>
        <v>0</v>
      </c>
      <c r="F418">
        <f>IF(AND(SVC!C417&gt;50,SVC_rsi_macd!C417&gt;50,SVC_stockstats!C417&gt;50),1,0)</f>
        <v>0</v>
      </c>
      <c r="G418">
        <f>IF(AND(SVC!F417&gt;0,SVC_rsi_macd!F417&gt;0,SVC_stockstats!F417&gt;0),1,0)</f>
        <v>0</v>
      </c>
      <c r="H418">
        <f t="shared" si="13"/>
        <v>0</v>
      </c>
    </row>
    <row r="419" hidden="1" spans="1:8">
      <c r="A419" s="1" t="s">
        <v>429</v>
      </c>
      <c r="B419">
        <f>IF(AND(KNN!I418&gt;50,KNN_rsi_macd!C418&gt;50,KNN_stockstats!C418&gt;50),1,0)</f>
        <v>1</v>
      </c>
      <c r="C419">
        <f>IF(AND(KNN!L418&gt;0,KNN_rsi_macd!F418&gt;0,KNN_stockstats!F418&gt;0),1,0)</f>
        <v>0</v>
      </c>
      <c r="D419">
        <f t="shared" si="12"/>
        <v>1</v>
      </c>
      <c r="F419">
        <f>IF(AND(SVC!C418&gt;50,SVC_rsi_macd!C418&gt;50,SVC_stockstats!C418&gt;50),1,0)</f>
        <v>1</v>
      </c>
      <c r="G419">
        <f>IF(AND(SVC!F418&gt;0,SVC_rsi_macd!F418&gt;0,SVC_stockstats!F418&gt;0),1,0)</f>
        <v>0</v>
      </c>
      <c r="H419">
        <f t="shared" si="13"/>
        <v>1</v>
      </c>
    </row>
    <row r="420" hidden="1" spans="1:8">
      <c r="A420" s="1" t="s">
        <v>430</v>
      </c>
      <c r="B420">
        <f>IF(AND(KNN!I419&gt;50,KNN_rsi_macd!C419&gt;50,KNN_stockstats!C419&gt;50),1,0)</f>
        <v>0</v>
      </c>
      <c r="C420">
        <f>IF(AND(KNN!L419&gt;0,KNN_rsi_macd!F419&gt;0,KNN_stockstats!F419&gt;0),1,0)</f>
        <v>0</v>
      </c>
      <c r="D420">
        <f t="shared" si="12"/>
        <v>0</v>
      </c>
      <c r="F420">
        <f>IF(AND(SVC!C419&gt;50,SVC_rsi_macd!C419&gt;50,SVC_stockstats!C419&gt;50),1,0)</f>
        <v>0</v>
      </c>
      <c r="G420">
        <f>IF(AND(SVC!F419&gt;0,SVC_rsi_macd!F419&gt;0,SVC_stockstats!F419&gt;0),1,0)</f>
        <v>0</v>
      </c>
      <c r="H420">
        <f t="shared" si="13"/>
        <v>0</v>
      </c>
    </row>
    <row r="421" hidden="1" spans="1:8">
      <c r="A421" s="1" t="s">
        <v>431</v>
      </c>
      <c r="B421">
        <f>IF(AND(KNN!I420&gt;50,KNN_rsi_macd!C420&gt;50,KNN_stockstats!C420&gt;50),1,0)</f>
        <v>0</v>
      </c>
      <c r="C421">
        <f>IF(AND(KNN!L420&gt;0,KNN_rsi_macd!F420&gt;0,KNN_stockstats!F420&gt;0),1,0)</f>
        <v>0</v>
      </c>
      <c r="D421">
        <f t="shared" si="12"/>
        <v>0</v>
      </c>
      <c r="F421">
        <f>IF(AND(SVC!C420&gt;50,SVC_rsi_macd!C420&gt;50,SVC_stockstats!C420&gt;50),1,0)</f>
        <v>1</v>
      </c>
      <c r="G421">
        <f>IF(AND(SVC!F420&gt;0,SVC_rsi_macd!F420&gt;0,SVC_stockstats!F420&gt;0),1,0)</f>
        <v>0</v>
      </c>
      <c r="H421">
        <f t="shared" si="13"/>
        <v>1</v>
      </c>
    </row>
    <row r="422" hidden="1" spans="1:8">
      <c r="A422" s="1" t="s">
        <v>432</v>
      </c>
      <c r="B422">
        <f>IF(AND(KNN!I421&gt;50,KNN_rsi_macd!C421&gt;50,KNN_stockstats!C421&gt;50),1,0)</f>
        <v>0</v>
      </c>
      <c r="C422">
        <f>IF(AND(KNN!L421&gt;0,KNN_rsi_macd!F421&gt;0,KNN_stockstats!F421&gt;0),1,0)</f>
        <v>0</v>
      </c>
      <c r="D422">
        <f t="shared" si="12"/>
        <v>0</v>
      </c>
      <c r="F422">
        <f>IF(AND(SVC!C421&gt;50,SVC_rsi_macd!C421&gt;50,SVC_stockstats!C421&gt;50),1,0)</f>
        <v>0</v>
      </c>
      <c r="G422">
        <f>IF(AND(SVC!F421&gt;0,SVC_rsi_macd!F421&gt;0,SVC_stockstats!F421&gt;0),1,0)</f>
        <v>0</v>
      </c>
      <c r="H422">
        <f t="shared" si="13"/>
        <v>0</v>
      </c>
    </row>
    <row r="423" hidden="1" spans="1:8">
      <c r="A423" s="1" t="s">
        <v>433</v>
      </c>
      <c r="B423">
        <f>IF(AND(KNN!I422&gt;50,KNN_rsi_macd!C422&gt;50,KNN_stockstats!C422&gt;50),1,0)</f>
        <v>0</v>
      </c>
      <c r="C423">
        <f>IF(AND(KNN!L422&gt;0,KNN_rsi_macd!F422&gt;0,KNN_stockstats!F422&gt;0),1,0)</f>
        <v>0</v>
      </c>
      <c r="D423">
        <f t="shared" si="12"/>
        <v>0</v>
      </c>
      <c r="F423">
        <f>IF(AND(SVC!C422&gt;50,SVC_rsi_macd!C422&gt;50,SVC_stockstats!C422&gt;50),1,0)</f>
        <v>1</v>
      </c>
      <c r="G423">
        <f>IF(AND(SVC!F422&gt;0,SVC_rsi_macd!F422&gt;0,SVC_stockstats!F422&gt;0),1,0)</f>
        <v>0</v>
      </c>
      <c r="H423">
        <f t="shared" si="13"/>
        <v>1</v>
      </c>
    </row>
    <row r="424" spans="1:8">
      <c r="A424" s="1" t="s">
        <v>434</v>
      </c>
      <c r="B424">
        <f>IF(AND(KNN!I423&gt;50,KNN_rsi_macd!C423&gt;50,KNN_stockstats!C423&gt;50),1,0)</f>
        <v>1</v>
      </c>
      <c r="C424">
        <f>IF(AND(KNN!L423&gt;0,KNN_rsi_macd!F423&gt;0,KNN_stockstats!F423&gt;0),1,0)</f>
        <v>1</v>
      </c>
      <c r="D424">
        <f t="shared" si="12"/>
        <v>2</v>
      </c>
      <c r="F424">
        <f>IF(AND(SVC!C423&gt;50,SVC_rsi_macd!C423&gt;50,SVC_stockstats!C423&gt;50),1,0)</f>
        <v>0</v>
      </c>
      <c r="G424">
        <f>IF(AND(SVC!F423&gt;0,SVC_rsi_macd!F423&gt;0,SVC_stockstats!F423&gt;0),1,0)</f>
        <v>1</v>
      </c>
      <c r="H424">
        <f t="shared" si="13"/>
        <v>1</v>
      </c>
    </row>
    <row r="425" hidden="1" spans="1:8">
      <c r="A425" s="1" t="s">
        <v>435</v>
      </c>
      <c r="B425">
        <f>IF(AND(KNN!I424&gt;50,KNN_rsi_macd!C424&gt;50,KNN_stockstats!C424&gt;50),1,0)</f>
        <v>0</v>
      </c>
      <c r="C425">
        <f>IF(AND(KNN!L424&gt;0,KNN_rsi_macd!F424&gt;0,KNN_stockstats!F424&gt;0),1,0)</f>
        <v>1</v>
      </c>
      <c r="D425">
        <f t="shared" si="12"/>
        <v>1</v>
      </c>
      <c r="F425">
        <f>IF(AND(SVC!C424&gt;50,SVC_rsi_macd!C424&gt;50,SVC_stockstats!C424&gt;50),1,0)</f>
        <v>0</v>
      </c>
      <c r="G425">
        <f>IF(AND(SVC!F424&gt;0,SVC_rsi_macd!F424&gt;0,SVC_stockstats!F424&gt;0),1,0)</f>
        <v>1</v>
      </c>
      <c r="H425">
        <f t="shared" si="13"/>
        <v>1</v>
      </c>
    </row>
    <row r="426" spans="1:8">
      <c r="A426" s="1" t="s">
        <v>436</v>
      </c>
      <c r="B426">
        <f>IF(AND(KNN!I425&gt;50,KNN_rsi_macd!C425&gt;50,KNN_stockstats!C425&gt;50),1,0)</f>
        <v>1</v>
      </c>
      <c r="C426">
        <f>IF(AND(KNN!L425&gt;0,KNN_rsi_macd!F425&gt;0,KNN_stockstats!F425&gt;0),1,0)</f>
        <v>1</v>
      </c>
      <c r="D426">
        <f t="shared" si="12"/>
        <v>2</v>
      </c>
      <c r="F426">
        <f>IF(AND(SVC!C425&gt;50,SVC_rsi_macd!C425&gt;50,SVC_stockstats!C425&gt;50),1,0)</f>
        <v>1</v>
      </c>
      <c r="G426">
        <f>IF(AND(SVC!F425&gt;0,SVC_rsi_macd!F425&gt;0,SVC_stockstats!F425&gt;0),1,0)</f>
        <v>0</v>
      </c>
      <c r="H426">
        <f t="shared" si="13"/>
        <v>1</v>
      </c>
    </row>
    <row r="427" hidden="1" spans="1:8">
      <c r="A427" s="1" t="s">
        <v>437</v>
      </c>
      <c r="B427">
        <f>IF(AND(KNN!I426&gt;50,KNN_rsi_macd!C426&gt;50,KNN_stockstats!C426&gt;50),1,0)</f>
        <v>0</v>
      </c>
      <c r="C427">
        <f>IF(AND(KNN!L426&gt;0,KNN_rsi_macd!F426&gt;0,KNN_stockstats!F426&gt;0),1,0)</f>
        <v>1</v>
      </c>
      <c r="D427">
        <f t="shared" si="12"/>
        <v>1</v>
      </c>
      <c r="F427">
        <f>IF(AND(SVC!C426&gt;50,SVC_rsi_macd!C426&gt;50,SVC_stockstats!C426&gt;50),1,0)</f>
        <v>0</v>
      </c>
      <c r="G427">
        <f>IF(AND(SVC!F426&gt;0,SVC_rsi_macd!F426&gt;0,SVC_stockstats!F426&gt;0),1,0)</f>
        <v>1</v>
      </c>
      <c r="H427">
        <f t="shared" si="13"/>
        <v>1</v>
      </c>
    </row>
    <row r="428" hidden="1" spans="1:8">
      <c r="A428" s="1" t="s">
        <v>438</v>
      </c>
      <c r="B428">
        <f>IF(AND(KNN!I427&gt;50,KNN_rsi_macd!C427&gt;50,KNN_stockstats!C427&gt;50),1,0)</f>
        <v>0</v>
      </c>
      <c r="C428">
        <f>IF(AND(KNN!L427&gt;0,KNN_rsi_macd!F427&gt;0,KNN_stockstats!F427&gt;0),1,0)</f>
        <v>0</v>
      </c>
      <c r="D428">
        <f t="shared" si="12"/>
        <v>0</v>
      </c>
      <c r="F428">
        <f>IF(AND(SVC!C427&gt;50,SVC_rsi_macd!C427&gt;50,SVC_stockstats!C427&gt;50),1,0)</f>
        <v>0</v>
      </c>
      <c r="G428">
        <f>IF(AND(SVC!F427&gt;0,SVC_rsi_macd!F427&gt;0,SVC_stockstats!F427&gt;0),1,0)</f>
        <v>0</v>
      </c>
      <c r="H428">
        <f t="shared" si="13"/>
        <v>0</v>
      </c>
    </row>
    <row r="429" hidden="1" spans="1:8">
      <c r="A429" s="1" t="s">
        <v>439</v>
      </c>
      <c r="B429">
        <f>IF(AND(KNN!I428&gt;50,KNN_rsi_macd!C428&gt;50,KNN_stockstats!C428&gt;50),1,0)</f>
        <v>0</v>
      </c>
      <c r="C429">
        <f>IF(AND(KNN!L428&gt;0,KNN_rsi_macd!F428&gt;0,KNN_stockstats!F428&gt;0),1,0)</f>
        <v>0</v>
      </c>
      <c r="D429">
        <f t="shared" si="12"/>
        <v>0</v>
      </c>
      <c r="F429">
        <f>IF(AND(SVC!C428&gt;50,SVC_rsi_macd!C428&gt;50,SVC_stockstats!C428&gt;50),1,0)</f>
        <v>0</v>
      </c>
      <c r="G429">
        <f>IF(AND(SVC!F428&gt;0,SVC_rsi_macd!F428&gt;0,SVC_stockstats!F428&gt;0),1,0)</f>
        <v>1</v>
      </c>
      <c r="H429">
        <f t="shared" si="13"/>
        <v>1</v>
      </c>
    </row>
    <row r="430" hidden="1" spans="1:8">
      <c r="A430" s="1" t="s">
        <v>440</v>
      </c>
      <c r="B430">
        <f>IF(AND(KNN!I429&gt;50,KNN_rsi_macd!C429&gt;50,KNN_stockstats!C429&gt;50),1,0)</f>
        <v>0</v>
      </c>
      <c r="C430">
        <f>IF(AND(KNN!L429&gt;0,KNN_rsi_macd!F429&gt;0,KNN_stockstats!F429&gt;0),1,0)</f>
        <v>0</v>
      </c>
      <c r="D430">
        <f t="shared" si="12"/>
        <v>0</v>
      </c>
      <c r="F430">
        <f>IF(AND(SVC!C429&gt;50,SVC_rsi_macd!C429&gt;50,SVC_stockstats!C429&gt;50),1,0)</f>
        <v>0</v>
      </c>
      <c r="G430">
        <f>IF(AND(SVC!F429&gt;0,SVC_rsi_macd!F429&gt;0,SVC_stockstats!F429&gt;0),1,0)</f>
        <v>0</v>
      </c>
      <c r="H430">
        <f t="shared" si="13"/>
        <v>0</v>
      </c>
    </row>
    <row r="431" spans="1:8">
      <c r="A431" s="1" t="s">
        <v>441</v>
      </c>
      <c r="B431">
        <f>IF(AND(KNN!I430&gt;50,KNN_rsi_macd!C430&gt;50,KNN_stockstats!C430&gt;50),1,0)</f>
        <v>1</v>
      </c>
      <c r="C431">
        <f>IF(AND(KNN!L430&gt;0,KNN_rsi_macd!F430&gt;0,KNN_stockstats!F430&gt;0),1,0)</f>
        <v>1</v>
      </c>
      <c r="D431">
        <f t="shared" si="12"/>
        <v>2</v>
      </c>
      <c r="F431">
        <f>IF(AND(SVC!C430&gt;50,SVC_rsi_macd!C430&gt;50,SVC_stockstats!C430&gt;50),1,0)</f>
        <v>1</v>
      </c>
      <c r="G431">
        <f>IF(AND(SVC!F430&gt;0,SVC_rsi_macd!F430&gt;0,SVC_stockstats!F430&gt;0),1,0)</f>
        <v>1</v>
      </c>
      <c r="H431">
        <f t="shared" si="13"/>
        <v>2</v>
      </c>
    </row>
    <row r="432" hidden="1" spans="1:8">
      <c r="A432" s="1" t="s">
        <v>442</v>
      </c>
      <c r="B432">
        <f>IF(AND(KNN!I431&gt;50,KNN_rsi_macd!C431&gt;50,KNN_stockstats!C431&gt;50),1,0)</f>
        <v>0</v>
      </c>
      <c r="C432">
        <f>IF(AND(KNN!L431&gt;0,KNN_rsi_macd!F431&gt;0,KNN_stockstats!F431&gt;0),1,0)</f>
        <v>0</v>
      </c>
      <c r="D432">
        <f t="shared" si="12"/>
        <v>0</v>
      </c>
      <c r="F432">
        <f>IF(AND(SVC!C431&gt;50,SVC_rsi_macd!C431&gt;50,SVC_stockstats!C431&gt;50),1,0)</f>
        <v>0</v>
      </c>
      <c r="G432">
        <f>IF(AND(SVC!F431&gt;0,SVC_rsi_macd!F431&gt;0,SVC_stockstats!F431&gt;0),1,0)</f>
        <v>0</v>
      </c>
      <c r="H432">
        <f t="shared" si="13"/>
        <v>0</v>
      </c>
    </row>
    <row r="433" hidden="1" spans="1:8">
      <c r="A433" s="1" t="s">
        <v>443</v>
      </c>
      <c r="B433">
        <f>IF(AND(KNN!I432&gt;50,KNN_rsi_macd!C432&gt;50,KNN_stockstats!C432&gt;50),1,0)</f>
        <v>0</v>
      </c>
      <c r="C433">
        <f>IF(AND(KNN!L432&gt;0,KNN_rsi_macd!F432&gt;0,KNN_stockstats!F432&gt;0),1,0)</f>
        <v>0</v>
      </c>
      <c r="D433">
        <f t="shared" si="12"/>
        <v>0</v>
      </c>
      <c r="F433">
        <f>IF(AND(SVC!C432&gt;50,SVC_rsi_macd!C432&gt;50,SVC_stockstats!C432&gt;50),1,0)</f>
        <v>0</v>
      </c>
      <c r="G433">
        <f>IF(AND(SVC!F432&gt;0,SVC_rsi_macd!F432&gt;0,SVC_stockstats!F432&gt;0),1,0)</f>
        <v>0</v>
      </c>
      <c r="H433">
        <f t="shared" si="13"/>
        <v>0</v>
      </c>
    </row>
    <row r="434" hidden="1" spans="1:8">
      <c r="A434" s="1" t="s">
        <v>444</v>
      </c>
      <c r="B434">
        <f>IF(AND(KNN!I433&gt;50,KNN_rsi_macd!C433&gt;50,KNN_stockstats!C433&gt;50),1,0)</f>
        <v>0</v>
      </c>
      <c r="C434">
        <f>IF(AND(KNN!L433&gt;0,KNN_rsi_macd!F433&gt;0,KNN_stockstats!F433&gt;0),1,0)</f>
        <v>1</v>
      </c>
      <c r="D434">
        <f t="shared" si="12"/>
        <v>1</v>
      </c>
      <c r="F434">
        <f>IF(AND(SVC!C433&gt;50,SVC_rsi_macd!C433&gt;50,SVC_stockstats!C433&gt;50),1,0)</f>
        <v>0</v>
      </c>
      <c r="G434">
        <f>IF(AND(SVC!F433&gt;0,SVC_rsi_macd!F433&gt;0,SVC_stockstats!F433&gt;0),1,0)</f>
        <v>0</v>
      </c>
      <c r="H434">
        <f t="shared" si="13"/>
        <v>0</v>
      </c>
    </row>
    <row r="435" hidden="1" spans="1:8">
      <c r="A435" s="1" t="s">
        <v>445</v>
      </c>
      <c r="B435">
        <f>IF(AND(KNN!I434&gt;50,KNN_rsi_macd!C434&gt;50,KNN_stockstats!C434&gt;50),1,0)</f>
        <v>0</v>
      </c>
      <c r="C435">
        <f>IF(AND(KNN!L434&gt;0,KNN_rsi_macd!F434&gt;0,KNN_stockstats!F434&gt;0),1,0)</f>
        <v>0</v>
      </c>
      <c r="D435">
        <f t="shared" si="12"/>
        <v>0</v>
      </c>
      <c r="F435">
        <f>IF(AND(SVC!C434&gt;50,SVC_rsi_macd!C434&gt;50,SVC_stockstats!C434&gt;50),1,0)</f>
        <v>1</v>
      </c>
      <c r="G435">
        <f>IF(AND(SVC!F434&gt;0,SVC_rsi_macd!F434&gt;0,SVC_stockstats!F434&gt;0),1,0)</f>
        <v>1</v>
      </c>
      <c r="H435">
        <f t="shared" si="13"/>
        <v>2</v>
      </c>
    </row>
    <row r="436" hidden="1" spans="1:8">
      <c r="A436" s="1" t="s">
        <v>446</v>
      </c>
      <c r="B436">
        <f>IF(AND(KNN!I435&gt;50,KNN_rsi_macd!C435&gt;50,KNN_stockstats!C435&gt;50),1,0)</f>
        <v>1</v>
      </c>
      <c r="C436">
        <f>IF(AND(KNN!L435&gt;0,KNN_rsi_macd!F435&gt;0,KNN_stockstats!F435&gt;0),1,0)</f>
        <v>0</v>
      </c>
      <c r="D436">
        <f t="shared" si="12"/>
        <v>1</v>
      </c>
      <c r="F436">
        <f>IF(AND(SVC!C435&gt;50,SVC_rsi_macd!C435&gt;50,SVC_stockstats!C435&gt;50),1,0)</f>
        <v>1</v>
      </c>
      <c r="G436">
        <f>IF(AND(SVC!F435&gt;0,SVC_rsi_macd!F435&gt;0,SVC_stockstats!F435&gt;0),1,0)</f>
        <v>0</v>
      </c>
      <c r="H436">
        <f t="shared" si="13"/>
        <v>1</v>
      </c>
    </row>
    <row r="437" hidden="1" spans="1:8">
      <c r="A437" s="1" t="s">
        <v>447</v>
      </c>
      <c r="B437">
        <f>IF(AND(KNN!I436&gt;50,KNN_rsi_macd!C436&gt;50,KNN_stockstats!C436&gt;50),1,0)</f>
        <v>0</v>
      </c>
      <c r="C437">
        <f>IF(AND(KNN!L436&gt;0,KNN_rsi_macd!F436&gt;0,KNN_stockstats!F436&gt;0),1,0)</f>
        <v>0</v>
      </c>
      <c r="D437">
        <f t="shared" si="12"/>
        <v>0</v>
      </c>
      <c r="F437">
        <f>IF(AND(SVC!C436&gt;50,SVC_rsi_macd!C436&gt;50,SVC_stockstats!C436&gt;50),1,0)</f>
        <v>0</v>
      </c>
      <c r="G437">
        <f>IF(AND(SVC!F436&gt;0,SVC_rsi_macd!F436&gt;0,SVC_stockstats!F436&gt;0),1,0)</f>
        <v>0</v>
      </c>
      <c r="H437">
        <f t="shared" si="13"/>
        <v>0</v>
      </c>
    </row>
    <row r="438" hidden="1" spans="1:8">
      <c r="A438" s="1" t="s">
        <v>448</v>
      </c>
      <c r="B438">
        <f>IF(AND(KNN!I437&gt;50,KNN_rsi_macd!C437&gt;50,KNN_stockstats!C437&gt;50),1,0)</f>
        <v>0</v>
      </c>
      <c r="C438">
        <f>IF(AND(KNN!L437&gt;0,KNN_rsi_macd!F437&gt;0,KNN_stockstats!F437&gt;0),1,0)</f>
        <v>0</v>
      </c>
      <c r="D438">
        <f t="shared" si="12"/>
        <v>0</v>
      </c>
      <c r="F438">
        <f>IF(AND(SVC!C437&gt;50,SVC_rsi_macd!C437&gt;50,SVC_stockstats!C437&gt;50),1,0)</f>
        <v>1</v>
      </c>
      <c r="G438">
        <f>IF(AND(SVC!F437&gt;0,SVC_rsi_macd!F437&gt;0,SVC_stockstats!F437&gt;0),1,0)</f>
        <v>0</v>
      </c>
      <c r="H438">
        <f t="shared" si="13"/>
        <v>1</v>
      </c>
    </row>
    <row r="439" hidden="1" spans="1:8">
      <c r="A439" s="1" t="s">
        <v>449</v>
      </c>
      <c r="B439">
        <f>IF(AND(KNN!I438&gt;50,KNN_rsi_macd!C438&gt;50,KNN_stockstats!C438&gt;50),1,0)</f>
        <v>0</v>
      </c>
      <c r="C439">
        <f>IF(AND(KNN!L438&gt;0,KNN_rsi_macd!F438&gt;0,KNN_stockstats!F438&gt;0),1,0)</f>
        <v>0</v>
      </c>
      <c r="D439">
        <f t="shared" si="12"/>
        <v>0</v>
      </c>
      <c r="F439">
        <f>IF(AND(SVC!C438&gt;50,SVC_rsi_macd!C438&gt;50,SVC_stockstats!C438&gt;50),1,0)</f>
        <v>1</v>
      </c>
      <c r="G439">
        <f>IF(AND(SVC!F438&gt;0,SVC_rsi_macd!F438&gt;0,SVC_stockstats!F438&gt;0),1,0)</f>
        <v>0</v>
      </c>
      <c r="H439">
        <f t="shared" si="13"/>
        <v>1</v>
      </c>
    </row>
    <row r="440" hidden="1" spans="1:8">
      <c r="A440" s="1" t="s">
        <v>450</v>
      </c>
      <c r="B440">
        <f>IF(AND(KNN!I439&gt;50,KNN_rsi_macd!C439&gt;50,KNN_stockstats!C439&gt;50),1,0)</f>
        <v>0</v>
      </c>
      <c r="C440">
        <f>IF(AND(KNN!L439&gt;0,KNN_rsi_macd!F439&gt;0,KNN_stockstats!F439&gt;0),1,0)</f>
        <v>0</v>
      </c>
      <c r="D440">
        <f t="shared" si="12"/>
        <v>0</v>
      </c>
      <c r="F440">
        <f>IF(AND(SVC!C439&gt;50,SVC_rsi_macd!C439&gt;50,SVC_stockstats!C439&gt;50),1,0)</f>
        <v>1</v>
      </c>
      <c r="G440">
        <f>IF(AND(SVC!F439&gt;0,SVC_rsi_macd!F439&gt;0,SVC_stockstats!F439&gt;0),1,0)</f>
        <v>0</v>
      </c>
      <c r="H440">
        <f t="shared" si="13"/>
        <v>1</v>
      </c>
    </row>
    <row r="441" hidden="1" spans="1:8">
      <c r="A441" s="1" t="s">
        <v>451</v>
      </c>
      <c r="B441">
        <f>IF(AND(KNN!I440&gt;50,KNN_rsi_macd!C440&gt;50,KNN_stockstats!C440&gt;50),1,0)</f>
        <v>0</v>
      </c>
      <c r="C441">
        <f>IF(AND(KNN!L440&gt;0,KNN_rsi_macd!F440&gt;0,KNN_stockstats!F440&gt;0),1,0)</f>
        <v>0</v>
      </c>
      <c r="D441">
        <f t="shared" si="12"/>
        <v>0</v>
      </c>
      <c r="F441">
        <f>IF(AND(SVC!C440&gt;50,SVC_rsi_macd!C440&gt;50,SVC_stockstats!C440&gt;50),1,0)</f>
        <v>0</v>
      </c>
      <c r="G441">
        <f>IF(AND(SVC!F440&gt;0,SVC_rsi_macd!F440&gt;0,SVC_stockstats!F440&gt;0),1,0)</f>
        <v>0</v>
      </c>
      <c r="H441">
        <f t="shared" si="13"/>
        <v>0</v>
      </c>
    </row>
    <row r="442" hidden="1" spans="1:8">
      <c r="A442" s="1" t="s">
        <v>452</v>
      </c>
      <c r="B442">
        <f>IF(AND(KNN!I441&gt;50,KNN_rsi_macd!C441&gt;50,KNN_stockstats!C441&gt;50),1,0)</f>
        <v>0</v>
      </c>
      <c r="C442">
        <f>IF(AND(KNN!L441&gt;0,KNN_rsi_macd!F441&gt;0,KNN_stockstats!F441&gt;0),1,0)</f>
        <v>0</v>
      </c>
      <c r="D442">
        <f t="shared" si="12"/>
        <v>0</v>
      </c>
      <c r="F442">
        <f>IF(AND(SVC!C441&gt;50,SVC_rsi_macd!C441&gt;50,SVC_stockstats!C441&gt;50),1,0)</f>
        <v>0</v>
      </c>
      <c r="G442">
        <f>IF(AND(SVC!F441&gt;0,SVC_rsi_macd!F441&gt;0,SVC_stockstats!F441&gt;0),1,0)</f>
        <v>0</v>
      </c>
      <c r="H442">
        <f t="shared" si="13"/>
        <v>0</v>
      </c>
    </row>
    <row r="443" hidden="1" spans="1:8">
      <c r="A443" s="1" t="s">
        <v>453</v>
      </c>
      <c r="B443">
        <f>IF(AND(KNN!I442&gt;50,KNN_rsi_macd!C442&gt;50,KNN_stockstats!C442&gt;50),1,0)</f>
        <v>1</v>
      </c>
      <c r="C443">
        <f>IF(AND(KNN!L442&gt;0,KNN_rsi_macd!F442&gt;0,KNN_stockstats!F442&gt;0),1,0)</f>
        <v>0</v>
      </c>
      <c r="D443">
        <f t="shared" si="12"/>
        <v>1</v>
      </c>
      <c r="F443">
        <f>IF(AND(SVC!C442&gt;50,SVC_rsi_macd!C442&gt;50,SVC_stockstats!C442&gt;50),1,0)</f>
        <v>0</v>
      </c>
      <c r="G443">
        <f>IF(AND(SVC!F442&gt;0,SVC_rsi_macd!F442&gt;0,SVC_stockstats!F442&gt;0),1,0)</f>
        <v>0</v>
      </c>
      <c r="H443">
        <f t="shared" si="13"/>
        <v>0</v>
      </c>
    </row>
    <row r="444" hidden="1" spans="1:8">
      <c r="A444" s="1" t="s">
        <v>454</v>
      </c>
      <c r="B444">
        <f>IF(AND(KNN!I443&gt;50,KNN_rsi_macd!C443&gt;50,KNN_stockstats!C443&gt;50),1,0)</f>
        <v>0</v>
      </c>
      <c r="C444">
        <f>IF(AND(KNN!L443&gt;0,KNN_rsi_macd!F443&gt;0,KNN_stockstats!F443&gt;0),1,0)</f>
        <v>1</v>
      </c>
      <c r="D444">
        <f t="shared" si="12"/>
        <v>1</v>
      </c>
      <c r="F444">
        <f>IF(AND(SVC!C443&gt;50,SVC_rsi_macd!C443&gt;50,SVC_stockstats!C443&gt;50),1,0)</f>
        <v>0</v>
      </c>
      <c r="G444">
        <f>IF(AND(SVC!F443&gt;0,SVC_rsi_macd!F443&gt;0,SVC_stockstats!F443&gt;0),1,0)</f>
        <v>0</v>
      </c>
      <c r="H444">
        <f t="shared" si="13"/>
        <v>0</v>
      </c>
    </row>
    <row r="445" hidden="1" spans="1:8">
      <c r="A445" s="1" t="s">
        <v>455</v>
      </c>
      <c r="B445">
        <f>IF(AND(KNN!I444&gt;50,KNN_rsi_macd!C444&gt;50,KNN_stockstats!C444&gt;50),1,0)</f>
        <v>0</v>
      </c>
      <c r="C445">
        <f>IF(AND(KNN!L444&gt;0,KNN_rsi_macd!F444&gt;0,KNN_stockstats!F444&gt;0),1,0)</f>
        <v>0</v>
      </c>
      <c r="D445">
        <f t="shared" si="12"/>
        <v>0</v>
      </c>
      <c r="F445">
        <f>IF(AND(SVC!C444&gt;50,SVC_rsi_macd!C444&gt;50,SVC_stockstats!C444&gt;50),1,0)</f>
        <v>0</v>
      </c>
      <c r="G445">
        <f>IF(AND(SVC!F444&gt;0,SVC_rsi_macd!F444&gt;0,SVC_stockstats!F444&gt;0),1,0)</f>
        <v>0</v>
      </c>
      <c r="H445">
        <f t="shared" si="13"/>
        <v>0</v>
      </c>
    </row>
    <row r="446" hidden="1" spans="1:8">
      <c r="A446" s="1" t="s">
        <v>456</v>
      </c>
      <c r="B446">
        <f>IF(AND(KNN!I445&gt;50,KNN_rsi_macd!C445&gt;50,KNN_stockstats!C445&gt;50),1,0)</f>
        <v>0</v>
      </c>
      <c r="C446">
        <f>IF(AND(KNN!L445&gt;0,KNN_rsi_macd!F445&gt;0,KNN_stockstats!F445&gt;0),1,0)</f>
        <v>0</v>
      </c>
      <c r="D446">
        <f t="shared" si="12"/>
        <v>0</v>
      </c>
      <c r="F446">
        <f>IF(AND(SVC!C445&gt;50,SVC_rsi_macd!C445&gt;50,SVC_stockstats!C445&gt;50),1,0)</f>
        <v>0</v>
      </c>
      <c r="G446">
        <f>IF(AND(SVC!F445&gt;0,SVC_rsi_macd!F445&gt;0,SVC_stockstats!F445&gt;0),1,0)</f>
        <v>0</v>
      </c>
      <c r="H446">
        <f t="shared" si="13"/>
        <v>0</v>
      </c>
    </row>
    <row r="447" hidden="1" spans="1:8">
      <c r="A447" s="1" t="s">
        <v>457</v>
      </c>
      <c r="B447">
        <f>IF(AND(KNN!I446&gt;50,KNN_rsi_macd!C446&gt;50,KNN_stockstats!C446&gt;50),1,0)</f>
        <v>1</v>
      </c>
      <c r="C447">
        <f>IF(AND(KNN!L446&gt;0,KNN_rsi_macd!F446&gt;0,KNN_stockstats!F446&gt;0),1,0)</f>
        <v>0</v>
      </c>
      <c r="D447">
        <f t="shared" si="12"/>
        <v>1</v>
      </c>
      <c r="F447">
        <f>IF(AND(SVC!C446&gt;50,SVC_rsi_macd!C446&gt;50,SVC_stockstats!C446&gt;50),1,0)</f>
        <v>0</v>
      </c>
      <c r="G447">
        <f>IF(AND(SVC!F446&gt;0,SVC_rsi_macd!F446&gt;0,SVC_stockstats!F446&gt;0),1,0)</f>
        <v>0</v>
      </c>
      <c r="H447">
        <f t="shared" si="13"/>
        <v>0</v>
      </c>
    </row>
    <row r="448" hidden="1" spans="1:8">
      <c r="A448" s="1" t="s">
        <v>458</v>
      </c>
      <c r="B448">
        <f>IF(AND(KNN!I447&gt;50,KNN_rsi_macd!C447&gt;50,KNN_stockstats!C447&gt;50),1,0)</f>
        <v>0</v>
      </c>
      <c r="C448">
        <f>IF(AND(KNN!L447&gt;0,KNN_rsi_macd!F447&gt;0,KNN_stockstats!F447&gt;0),1,0)</f>
        <v>0</v>
      </c>
      <c r="D448">
        <f t="shared" si="12"/>
        <v>0</v>
      </c>
      <c r="F448">
        <f>IF(AND(SVC!C447&gt;50,SVC_rsi_macd!C447&gt;50,SVC_stockstats!C447&gt;50),1,0)</f>
        <v>1</v>
      </c>
      <c r="G448">
        <f>IF(AND(SVC!F447&gt;0,SVC_rsi_macd!F447&gt;0,SVC_stockstats!F447&gt;0),1,0)</f>
        <v>0</v>
      </c>
      <c r="H448">
        <f t="shared" si="13"/>
        <v>1</v>
      </c>
    </row>
    <row r="449" hidden="1" spans="1:8">
      <c r="A449" s="1" t="s">
        <v>459</v>
      </c>
      <c r="B449">
        <f>IF(AND(KNN!I448&gt;50,KNN_rsi_macd!C448&gt;50,KNN_stockstats!C448&gt;50),1,0)</f>
        <v>0</v>
      </c>
      <c r="C449">
        <f>IF(AND(KNN!L448&gt;0,KNN_rsi_macd!F448&gt;0,KNN_stockstats!F448&gt;0),1,0)</f>
        <v>1</v>
      </c>
      <c r="D449">
        <f t="shared" si="12"/>
        <v>1</v>
      </c>
      <c r="F449">
        <f>IF(AND(SVC!C448&gt;50,SVC_rsi_macd!C448&gt;50,SVC_stockstats!C448&gt;50),1,0)</f>
        <v>0</v>
      </c>
      <c r="G449">
        <f>IF(AND(SVC!F448&gt;0,SVC_rsi_macd!F448&gt;0,SVC_stockstats!F448&gt;0),1,0)</f>
        <v>0</v>
      </c>
      <c r="H449">
        <f t="shared" si="13"/>
        <v>0</v>
      </c>
    </row>
    <row r="450" hidden="1" spans="1:8">
      <c r="A450" s="1" t="s">
        <v>460</v>
      </c>
      <c r="B450">
        <f>IF(AND(KNN!I449&gt;50,KNN_rsi_macd!C449&gt;50,KNN_stockstats!C449&gt;50),1,0)</f>
        <v>0</v>
      </c>
      <c r="C450">
        <f>IF(AND(KNN!L449&gt;0,KNN_rsi_macd!F449&gt;0,KNN_stockstats!F449&gt;0),1,0)</f>
        <v>0</v>
      </c>
      <c r="D450">
        <f t="shared" si="12"/>
        <v>0</v>
      </c>
      <c r="F450">
        <f>IF(AND(SVC!C449&gt;50,SVC_rsi_macd!C449&gt;50,SVC_stockstats!C449&gt;50),1,0)</f>
        <v>1</v>
      </c>
      <c r="G450">
        <f>IF(AND(SVC!F449&gt;0,SVC_rsi_macd!F449&gt;0,SVC_stockstats!F449&gt;0),1,0)</f>
        <v>0</v>
      </c>
      <c r="H450">
        <f t="shared" si="13"/>
        <v>1</v>
      </c>
    </row>
    <row r="451" hidden="1" spans="1:8">
      <c r="A451" s="1" t="s">
        <v>461</v>
      </c>
      <c r="B451">
        <f>IF(AND(KNN!I450&gt;50,KNN_rsi_macd!C450&gt;50,KNN_stockstats!C450&gt;50),1,0)</f>
        <v>0</v>
      </c>
      <c r="C451">
        <f>IF(AND(KNN!L450&gt;0,KNN_rsi_macd!F450&gt;0,KNN_stockstats!F450&gt;0),1,0)</f>
        <v>0</v>
      </c>
      <c r="D451">
        <f t="shared" si="12"/>
        <v>0</v>
      </c>
      <c r="F451">
        <f>IF(AND(SVC!C450&gt;50,SVC_rsi_macd!C450&gt;50,SVC_stockstats!C450&gt;50),1,0)</f>
        <v>0</v>
      </c>
      <c r="G451">
        <f>IF(AND(SVC!F450&gt;0,SVC_rsi_macd!F450&gt;0,SVC_stockstats!F450&gt;0),1,0)</f>
        <v>1</v>
      </c>
      <c r="H451">
        <f t="shared" si="13"/>
        <v>1</v>
      </c>
    </row>
    <row r="452" hidden="1" spans="1:8">
      <c r="A452" s="1" t="s">
        <v>462</v>
      </c>
      <c r="B452">
        <f>IF(AND(KNN!I451&gt;50,KNN_rsi_macd!C451&gt;50,KNN_stockstats!C451&gt;50),1,0)</f>
        <v>1</v>
      </c>
      <c r="C452">
        <f>IF(AND(KNN!L451&gt;0,KNN_rsi_macd!F451&gt;0,KNN_stockstats!F451&gt;0),1,0)</f>
        <v>0</v>
      </c>
      <c r="D452">
        <f t="shared" ref="D452:D507" si="14">SUM(B452:C452)</f>
        <v>1</v>
      </c>
      <c r="F452">
        <f>IF(AND(SVC!C451&gt;50,SVC_rsi_macd!C451&gt;50,SVC_stockstats!C451&gt;50),1,0)</f>
        <v>0</v>
      </c>
      <c r="G452">
        <f>IF(AND(SVC!F451&gt;0,SVC_rsi_macd!F451&gt;0,SVC_stockstats!F451&gt;0),1,0)</f>
        <v>0</v>
      </c>
      <c r="H452">
        <f t="shared" ref="H452:H507" si="15">SUM(F452:G452)</f>
        <v>0</v>
      </c>
    </row>
    <row r="453" spans="1:8">
      <c r="A453" s="1" t="s">
        <v>463</v>
      </c>
      <c r="B453">
        <f>IF(AND(KNN!I452&gt;50,KNN_rsi_macd!C452&gt;50,KNN_stockstats!C452&gt;50),1,0)</f>
        <v>1</v>
      </c>
      <c r="C453">
        <f>IF(AND(KNN!L452&gt;0,KNN_rsi_macd!F452&gt;0,KNN_stockstats!F452&gt;0),1,0)</f>
        <v>1</v>
      </c>
      <c r="D453">
        <f t="shared" si="14"/>
        <v>2</v>
      </c>
      <c r="F453">
        <f>IF(AND(SVC!C452&gt;50,SVC_rsi_macd!C452&gt;50,SVC_stockstats!C452&gt;50),1,0)</f>
        <v>0</v>
      </c>
      <c r="G453">
        <f>IF(AND(SVC!F452&gt;0,SVC_rsi_macd!F452&gt;0,SVC_stockstats!F452&gt;0),1,0)</f>
        <v>1</v>
      </c>
      <c r="H453">
        <f t="shared" si="15"/>
        <v>1</v>
      </c>
    </row>
    <row r="454" hidden="1" spans="1:8">
      <c r="A454" s="1" t="s">
        <v>464</v>
      </c>
      <c r="B454">
        <f>IF(AND(KNN!I453&gt;50,KNN_rsi_macd!C453&gt;50,KNN_stockstats!C453&gt;50),1,0)</f>
        <v>0</v>
      </c>
      <c r="C454">
        <f>IF(AND(KNN!L453&gt;0,KNN_rsi_macd!F453&gt;0,KNN_stockstats!F453&gt;0),1,0)</f>
        <v>0</v>
      </c>
      <c r="D454">
        <f t="shared" si="14"/>
        <v>0</v>
      </c>
      <c r="F454">
        <f>IF(AND(SVC!C453&gt;50,SVC_rsi_macd!C453&gt;50,SVC_stockstats!C453&gt;50),1,0)</f>
        <v>1</v>
      </c>
      <c r="G454">
        <f>IF(AND(SVC!F453&gt;0,SVC_rsi_macd!F453&gt;0,SVC_stockstats!F453&gt;0),1,0)</f>
        <v>0</v>
      </c>
      <c r="H454">
        <f t="shared" si="15"/>
        <v>1</v>
      </c>
    </row>
    <row r="455" hidden="1" spans="1:8">
      <c r="A455" s="1" t="s">
        <v>465</v>
      </c>
      <c r="B455">
        <f>IF(AND(KNN!I454&gt;50,KNN_rsi_macd!C454&gt;50,KNN_stockstats!C454&gt;50),1,0)</f>
        <v>0</v>
      </c>
      <c r="C455">
        <f>IF(AND(KNN!L454&gt;0,KNN_rsi_macd!F454&gt;0,KNN_stockstats!F454&gt;0),1,0)</f>
        <v>0</v>
      </c>
      <c r="D455">
        <f t="shared" si="14"/>
        <v>0</v>
      </c>
      <c r="F455">
        <f>IF(AND(SVC!C454&gt;50,SVC_rsi_macd!C454&gt;50,SVC_stockstats!C454&gt;50),1,0)</f>
        <v>0</v>
      </c>
      <c r="G455">
        <f>IF(AND(SVC!F454&gt;0,SVC_rsi_macd!F454&gt;0,SVC_stockstats!F454&gt;0),1,0)</f>
        <v>0</v>
      </c>
      <c r="H455">
        <f t="shared" si="15"/>
        <v>0</v>
      </c>
    </row>
    <row r="456" hidden="1" spans="1:8">
      <c r="A456" s="1" t="s">
        <v>466</v>
      </c>
      <c r="B456">
        <f>IF(AND(KNN!I455&gt;50,KNN_rsi_macd!C455&gt;50,KNN_stockstats!C455&gt;50),1,0)</f>
        <v>0</v>
      </c>
      <c r="C456">
        <f>IF(AND(KNN!L455&gt;0,KNN_rsi_macd!F455&gt;0,KNN_stockstats!F455&gt;0),1,0)</f>
        <v>0</v>
      </c>
      <c r="D456">
        <f t="shared" si="14"/>
        <v>0</v>
      </c>
      <c r="F456">
        <f>IF(AND(SVC!C455&gt;50,SVC_rsi_macd!C455&gt;50,SVC_stockstats!C455&gt;50),1,0)</f>
        <v>1</v>
      </c>
      <c r="G456">
        <f>IF(AND(SVC!F455&gt;0,SVC_rsi_macd!F455&gt;0,SVC_stockstats!F455&gt;0),1,0)</f>
        <v>0</v>
      </c>
      <c r="H456">
        <f t="shared" si="15"/>
        <v>1</v>
      </c>
    </row>
    <row r="457" hidden="1" spans="1:8">
      <c r="A457" s="1" t="s">
        <v>467</v>
      </c>
      <c r="B457">
        <f>IF(AND(KNN!I456&gt;50,KNN_rsi_macd!C456&gt;50,KNN_stockstats!C456&gt;50),1,0)</f>
        <v>1</v>
      </c>
      <c r="C457">
        <f>IF(AND(KNN!L456&gt;0,KNN_rsi_macd!F456&gt;0,KNN_stockstats!F456&gt;0),1,0)</f>
        <v>0</v>
      </c>
      <c r="D457">
        <f t="shared" si="14"/>
        <v>1</v>
      </c>
      <c r="F457">
        <f>IF(AND(SVC!C456&gt;50,SVC_rsi_macd!C456&gt;50,SVC_stockstats!C456&gt;50),1,0)</f>
        <v>0</v>
      </c>
      <c r="G457">
        <f>IF(AND(SVC!F456&gt;0,SVC_rsi_macd!F456&gt;0,SVC_stockstats!F456&gt;0),1,0)</f>
        <v>0</v>
      </c>
      <c r="H457">
        <f t="shared" si="15"/>
        <v>0</v>
      </c>
    </row>
    <row r="458" hidden="1" spans="1:8">
      <c r="A458" s="1" t="s">
        <v>468</v>
      </c>
      <c r="B458">
        <f>IF(AND(KNN!I457&gt;50,KNN_rsi_macd!C457&gt;50,KNN_stockstats!C457&gt;50),1,0)</f>
        <v>0</v>
      </c>
      <c r="C458">
        <f>IF(AND(KNN!L457&gt;0,KNN_rsi_macd!F457&gt;0,KNN_stockstats!F457&gt;0),1,0)</f>
        <v>0</v>
      </c>
      <c r="D458">
        <f t="shared" si="14"/>
        <v>0</v>
      </c>
      <c r="F458">
        <f>IF(AND(SVC!C457&gt;50,SVC_rsi_macd!C457&gt;50,SVC_stockstats!C457&gt;50),1,0)</f>
        <v>0</v>
      </c>
      <c r="G458">
        <f>IF(AND(SVC!F457&gt;0,SVC_rsi_macd!F457&gt;0,SVC_stockstats!F457&gt;0),1,0)</f>
        <v>0</v>
      </c>
      <c r="H458">
        <f t="shared" si="15"/>
        <v>0</v>
      </c>
    </row>
    <row r="459" hidden="1" spans="1:8">
      <c r="A459" s="1" t="s">
        <v>469</v>
      </c>
      <c r="B459">
        <f>IF(AND(KNN!I458&gt;50,KNN_rsi_macd!C458&gt;50,KNN_stockstats!C458&gt;50),1,0)</f>
        <v>0</v>
      </c>
      <c r="C459">
        <f>IF(AND(KNN!L458&gt;0,KNN_rsi_macd!F458&gt;0,KNN_stockstats!F458&gt;0),1,0)</f>
        <v>0</v>
      </c>
      <c r="D459">
        <f t="shared" si="14"/>
        <v>0</v>
      </c>
      <c r="F459">
        <f>IF(AND(SVC!C458&gt;50,SVC_rsi_macd!C458&gt;50,SVC_stockstats!C458&gt;50),1,0)</f>
        <v>0</v>
      </c>
      <c r="G459">
        <f>IF(AND(SVC!F458&gt;0,SVC_rsi_macd!F458&gt;0,SVC_stockstats!F458&gt;0),1,0)</f>
        <v>0</v>
      </c>
      <c r="H459">
        <f t="shared" si="15"/>
        <v>0</v>
      </c>
    </row>
    <row r="460" hidden="1" spans="1:8">
      <c r="A460" s="1" t="s">
        <v>470</v>
      </c>
      <c r="B460">
        <f>IF(AND(KNN!I459&gt;50,KNN_rsi_macd!C459&gt;50,KNN_stockstats!C459&gt;50),1,0)</f>
        <v>0</v>
      </c>
      <c r="C460">
        <f>IF(AND(KNN!L459&gt;0,KNN_rsi_macd!F459&gt;0,KNN_stockstats!F459&gt;0),1,0)</f>
        <v>0</v>
      </c>
      <c r="D460">
        <f t="shared" si="14"/>
        <v>0</v>
      </c>
      <c r="F460">
        <f>IF(AND(SVC!C459&gt;50,SVC_rsi_macd!C459&gt;50,SVC_stockstats!C459&gt;50),1,0)</f>
        <v>0</v>
      </c>
      <c r="G460">
        <f>IF(AND(SVC!F459&gt;0,SVC_rsi_macd!F459&gt;0,SVC_stockstats!F459&gt;0),1,0)</f>
        <v>0</v>
      </c>
      <c r="H460">
        <f t="shared" si="15"/>
        <v>0</v>
      </c>
    </row>
    <row r="461" hidden="1" spans="1:8">
      <c r="A461" s="1" t="s">
        <v>471</v>
      </c>
      <c r="B461">
        <f>IF(AND(KNN!I460&gt;50,KNN_rsi_macd!C460&gt;50,KNN_stockstats!C460&gt;50),1,0)</f>
        <v>0</v>
      </c>
      <c r="C461">
        <f>IF(AND(KNN!L460&gt;0,KNN_rsi_macd!F460&gt;0,KNN_stockstats!F460&gt;0),1,0)</f>
        <v>0</v>
      </c>
      <c r="D461">
        <f t="shared" si="14"/>
        <v>0</v>
      </c>
      <c r="F461">
        <f>IF(AND(SVC!C460&gt;50,SVC_rsi_macd!C460&gt;50,SVC_stockstats!C460&gt;50),1,0)</f>
        <v>1</v>
      </c>
      <c r="G461">
        <f>IF(AND(SVC!F460&gt;0,SVC_rsi_macd!F460&gt;0,SVC_stockstats!F460&gt;0),1,0)</f>
        <v>0</v>
      </c>
      <c r="H461">
        <f t="shared" si="15"/>
        <v>1</v>
      </c>
    </row>
    <row r="462" hidden="1" spans="1:8">
      <c r="A462" s="1" t="s">
        <v>472</v>
      </c>
      <c r="B462">
        <f>IF(AND(KNN!I461&gt;50,KNN_rsi_macd!C461&gt;50,KNN_stockstats!C461&gt;50),1,0)</f>
        <v>0</v>
      </c>
      <c r="C462">
        <f>IF(AND(KNN!L461&gt;0,KNN_rsi_macd!F461&gt;0,KNN_stockstats!F461&gt;0),1,0)</f>
        <v>0</v>
      </c>
      <c r="D462">
        <f t="shared" si="14"/>
        <v>0</v>
      </c>
      <c r="F462">
        <f>IF(AND(SVC!C461&gt;50,SVC_rsi_macd!C461&gt;50,SVC_stockstats!C461&gt;50),1,0)</f>
        <v>0</v>
      </c>
      <c r="G462">
        <f>IF(AND(SVC!F461&gt;0,SVC_rsi_macd!F461&gt;0,SVC_stockstats!F461&gt;0),1,0)</f>
        <v>0</v>
      </c>
      <c r="H462">
        <f t="shared" si="15"/>
        <v>0</v>
      </c>
    </row>
    <row r="463" hidden="1" spans="1:8">
      <c r="A463" s="1" t="s">
        <v>473</v>
      </c>
      <c r="B463">
        <f>IF(AND(KNN!I462&gt;50,KNN_rsi_macd!C462&gt;50,KNN_stockstats!C462&gt;50),1,0)</f>
        <v>0</v>
      </c>
      <c r="C463">
        <f>IF(AND(KNN!L462&gt;0,KNN_rsi_macd!F462&gt;0,KNN_stockstats!F462&gt;0),1,0)</f>
        <v>0</v>
      </c>
      <c r="D463">
        <f t="shared" si="14"/>
        <v>0</v>
      </c>
      <c r="F463">
        <f>IF(AND(SVC!C462&gt;50,SVC_rsi_macd!C462&gt;50,SVC_stockstats!C462&gt;50),1,0)</f>
        <v>0</v>
      </c>
      <c r="G463">
        <f>IF(AND(SVC!F462&gt;0,SVC_rsi_macd!F462&gt;0,SVC_stockstats!F462&gt;0),1,0)</f>
        <v>0</v>
      </c>
      <c r="H463">
        <f t="shared" si="15"/>
        <v>0</v>
      </c>
    </row>
    <row r="464" hidden="1" spans="1:8">
      <c r="A464" s="1" t="s">
        <v>474</v>
      </c>
      <c r="B464">
        <f>IF(AND(KNN!I463&gt;50,KNN_rsi_macd!C463&gt;50,KNN_stockstats!C463&gt;50),1,0)</f>
        <v>0</v>
      </c>
      <c r="C464">
        <f>IF(AND(KNN!L463&gt;0,KNN_rsi_macd!F463&gt;0,KNN_stockstats!F463&gt;0),1,0)</f>
        <v>0</v>
      </c>
      <c r="D464">
        <f t="shared" si="14"/>
        <v>0</v>
      </c>
      <c r="F464">
        <f>IF(AND(SVC!C463&gt;50,SVC_rsi_macd!C463&gt;50,SVC_stockstats!C463&gt;50),1,0)</f>
        <v>1</v>
      </c>
      <c r="G464">
        <f>IF(AND(SVC!F463&gt;0,SVC_rsi_macd!F463&gt;0,SVC_stockstats!F463&gt;0),1,0)</f>
        <v>0</v>
      </c>
      <c r="H464">
        <f t="shared" si="15"/>
        <v>1</v>
      </c>
    </row>
    <row r="465" hidden="1" spans="1:8">
      <c r="A465" s="1" t="s">
        <v>475</v>
      </c>
      <c r="B465">
        <f>IF(AND(KNN!I464&gt;50,KNN_rsi_macd!C464&gt;50,KNN_stockstats!C464&gt;50),1,0)</f>
        <v>0</v>
      </c>
      <c r="C465">
        <f>IF(AND(KNN!L464&gt;0,KNN_rsi_macd!F464&gt;0,KNN_stockstats!F464&gt;0),1,0)</f>
        <v>1</v>
      </c>
      <c r="D465">
        <f t="shared" si="14"/>
        <v>1</v>
      </c>
      <c r="F465">
        <f>IF(AND(SVC!C464&gt;50,SVC_rsi_macd!C464&gt;50,SVC_stockstats!C464&gt;50),1,0)</f>
        <v>0</v>
      </c>
      <c r="G465">
        <f>IF(AND(SVC!F464&gt;0,SVC_rsi_macd!F464&gt;0,SVC_stockstats!F464&gt;0),1,0)</f>
        <v>0</v>
      </c>
      <c r="H465">
        <f t="shared" si="15"/>
        <v>0</v>
      </c>
    </row>
    <row r="466" hidden="1" spans="1:8">
      <c r="A466" s="1" t="s">
        <v>476</v>
      </c>
      <c r="B466">
        <f>IF(AND(KNN!I465&gt;50,KNN_rsi_macd!C465&gt;50,KNN_stockstats!C465&gt;50),1,0)</f>
        <v>0</v>
      </c>
      <c r="C466">
        <f>IF(AND(KNN!L465&gt;0,KNN_rsi_macd!F465&gt;0,KNN_stockstats!F465&gt;0),1,0)</f>
        <v>0</v>
      </c>
      <c r="D466">
        <f t="shared" si="14"/>
        <v>0</v>
      </c>
      <c r="F466">
        <f>IF(AND(SVC!C465&gt;50,SVC_rsi_macd!C465&gt;50,SVC_stockstats!C465&gt;50),1,0)</f>
        <v>0</v>
      </c>
      <c r="G466">
        <f>IF(AND(SVC!F465&gt;0,SVC_rsi_macd!F465&gt;0,SVC_stockstats!F465&gt;0),1,0)</f>
        <v>0</v>
      </c>
      <c r="H466">
        <f t="shared" si="15"/>
        <v>0</v>
      </c>
    </row>
    <row r="467" hidden="1" spans="1:8">
      <c r="A467" s="1" t="s">
        <v>477</v>
      </c>
      <c r="B467">
        <f>IF(AND(KNN!I466&gt;50,KNN_rsi_macd!C466&gt;50,KNN_stockstats!C466&gt;50),1,0)</f>
        <v>0</v>
      </c>
      <c r="C467">
        <f>IF(AND(KNN!L466&gt;0,KNN_rsi_macd!F466&gt;0,KNN_stockstats!F466&gt;0),1,0)</f>
        <v>0</v>
      </c>
      <c r="D467">
        <f t="shared" si="14"/>
        <v>0</v>
      </c>
      <c r="F467">
        <f>IF(AND(SVC!C466&gt;50,SVC_rsi_macd!C466&gt;50,SVC_stockstats!C466&gt;50),1,0)</f>
        <v>1</v>
      </c>
      <c r="G467">
        <f>IF(AND(SVC!F466&gt;0,SVC_rsi_macd!F466&gt;0,SVC_stockstats!F466&gt;0),1,0)</f>
        <v>1</v>
      </c>
      <c r="H467">
        <f t="shared" si="15"/>
        <v>2</v>
      </c>
    </row>
    <row r="468" hidden="1" spans="1:8">
      <c r="A468" s="1" t="s">
        <v>478</v>
      </c>
      <c r="B468">
        <f>IF(AND(KNN!I467&gt;50,KNN_rsi_macd!C467&gt;50,KNN_stockstats!C467&gt;50),1,0)</f>
        <v>0</v>
      </c>
      <c r="C468">
        <f>IF(AND(KNN!L467&gt;0,KNN_rsi_macd!F467&gt;0,KNN_stockstats!F467&gt;0),1,0)</f>
        <v>0</v>
      </c>
      <c r="D468">
        <f t="shared" si="14"/>
        <v>0</v>
      </c>
      <c r="F468">
        <f>IF(AND(SVC!C467&gt;50,SVC_rsi_macd!C467&gt;50,SVC_stockstats!C467&gt;50),1,0)</f>
        <v>1</v>
      </c>
      <c r="G468">
        <f>IF(AND(SVC!F467&gt;0,SVC_rsi_macd!F467&gt;0,SVC_stockstats!F467&gt;0),1,0)</f>
        <v>0</v>
      </c>
      <c r="H468">
        <f t="shared" si="15"/>
        <v>1</v>
      </c>
    </row>
    <row r="469" hidden="1" spans="1:8">
      <c r="A469" s="1" t="s">
        <v>479</v>
      </c>
      <c r="B469">
        <f>IF(AND(KNN!I468&gt;50,KNN_rsi_macd!C468&gt;50,KNN_stockstats!C468&gt;50),1,0)</f>
        <v>0</v>
      </c>
      <c r="C469">
        <f>IF(AND(KNN!L468&gt;0,KNN_rsi_macd!F468&gt;0,KNN_stockstats!F468&gt;0),1,0)</f>
        <v>0</v>
      </c>
      <c r="D469">
        <f t="shared" si="14"/>
        <v>0</v>
      </c>
      <c r="F469">
        <f>IF(AND(SVC!C468&gt;50,SVC_rsi_macd!C468&gt;50,SVC_stockstats!C468&gt;50),1,0)</f>
        <v>0</v>
      </c>
      <c r="G469">
        <f>IF(AND(SVC!F468&gt;0,SVC_rsi_macd!F468&gt;0,SVC_stockstats!F468&gt;0),1,0)</f>
        <v>0</v>
      </c>
      <c r="H469">
        <f t="shared" si="15"/>
        <v>0</v>
      </c>
    </row>
    <row r="470" hidden="1" spans="1:8">
      <c r="A470" s="1" t="s">
        <v>480</v>
      </c>
      <c r="B470">
        <f>IF(AND(KNN!I469&gt;50,KNN_rsi_macd!C469&gt;50,KNN_stockstats!C469&gt;50),1,0)</f>
        <v>0</v>
      </c>
      <c r="C470">
        <f>IF(AND(KNN!L469&gt;0,KNN_rsi_macd!F469&gt;0,KNN_stockstats!F469&gt;0),1,0)</f>
        <v>0</v>
      </c>
      <c r="D470">
        <f t="shared" si="14"/>
        <v>0</v>
      </c>
      <c r="F470">
        <f>IF(AND(SVC!C469&gt;50,SVC_rsi_macd!C469&gt;50,SVC_stockstats!C469&gt;50),1,0)</f>
        <v>0</v>
      </c>
      <c r="G470">
        <f>IF(AND(SVC!F469&gt;0,SVC_rsi_macd!F469&gt;0,SVC_stockstats!F469&gt;0),1,0)</f>
        <v>0</v>
      </c>
      <c r="H470">
        <f t="shared" si="15"/>
        <v>0</v>
      </c>
    </row>
    <row r="471" hidden="1" spans="1:8">
      <c r="A471" s="1" t="s">
        <v>481</v>
      </c>
      <c r="B471">
        <f>IF(AND(KNN!I470&gt;50,KNN_rsi_macd!C470&gt;50,KNN_stockstats!C470&gt;50),1,0)</f>
        <v>0</v>
      </c>
      <c r="C471">
        <f>IF(AND(KNN!L470&gt;0,KNN_rsi_macd!F470&gt;0,KNN_stockstats!F470&gt;0),1,0)</f>
        <v>0</v>
      </c>
      <c r="D471">
        <f t="shared" si="14"/>
        <v>0</v>
      </c>
      <c r="F471">
        <f>IF(AND(SVC!C470&gt;50,SVC_rsi_macd!C470&gt;50,SVC_stockstats!C470&gt;50),1,0)</f>
        <v>1</v>
      </c>
      <c r="G471">
        <f>IF(AND(SVC!F470&gt;0,SVC_rsi_macd!F470&gt;0,SVC_stockstats!F470&gt;0),1,0)</f>
        <v>1</v>
      </c>
      <c r="H471">
        <f t="shared" si="15"/>
        <v>2</v>
      </c>
    </row>
    <row r="472" hidden="1" spans="1:8">
      <c r="A472" s="1" t="s">
        <v>482</v>
      </c>
      <c r="B472">
        <f>IF(AND(KNN!I471&gt;50,KNN_rsi_macd!C471&gt;50,KNN_stockstats!C471&gt;50),1,0)</f>
        <v>0</v>
      </c>
      <c r="C472">
        <f>IF(AND(KNN!L471&gt;0,KNN_rsi_macd!F471&gt;0,KNN_stockstats!F471&gt;0),1,0)</f>
        <v>0</v>
      </c>
      <c r="D472">
        <f t="shared" si="14"/>
        <v>0</v>
      </c>
      <c r="F472">
        <f>IF(AND(SVC!C471&gt;50,SVC_rsi_macd!C471&gt;50,SVC_stockstats!C471&gt;50),1,0)</f>
        <v>0</v>
      </c>
      <c r="G472">
        <f>IF(AND(SVC!F471&gt;0,SVC_rsi_macd!F471&gt;0,SVC_stockstats!F471&gt;0),1,0)</f>
        <v>0</v>
      </c>
      <c r="H472">
        <f t="shared" si="15"/>
        <v>0</v>
      </c>
    </row>
    <row r="473" hidden="1" spans="1:8">
      <c r="A473" s="1" t="s">
        <v>483</v>
      </c>
      <c r="B473">
        <f>IF(AND(KNN!I472&gt;50,KNN_rsi_macd!C472&gt;50,KNN_stockstats!C472&gt;50),1,0)</f>
        <v>0</v>
      </c>
      <c r="C473">
        <f>IF(AND(KNN!L472&gt;0,KNN_rsi_macd!F472&gt;0,KNN_stockstats!F472&gt;0),1,0)</f>
        <v>0</v>
      </c>
      <c r="D473">
        <f t="shared" si="14"/>
        <v>0</v>
      </c>
      <c r="F473">
        <f>IF(AND(SVC!C472&gt;50,SVC_rsi_macd!C472&gt;50,SVC_stockstats!C472&gt;50),1,0)</f>
        <v>1</v>
      </c>
      <c r="G473">
        <f>IF(AND(SVC!F472&gt;0,SVC_rsi_macd!F472&gt;0,SVC_stockstats!F472&gt;0),1,0)</f>
        <v>1</v>
      </c>
      <c r="H473">
        <f t="shared" si="15"/>
        <v>2</v>
      </c>
    </row>
    <row r="474" hidden="1" spans="1:8">
      <c r="A474" s="1" t="s">
        <v>484</v>
      </c>
      <c r="B474">
        <f>IF(AND(KNN!I473&gt;50,KNN_rsi_macd!C473&gt;50,KNN_stockstats!C473&gt;50),1,0)</f>
        <v>0</v>
      </c>
      <c r="C474">
        <f>IF(AND(KNN!L473&gt;0,KNN_rsi_macd!F473&gt;0,KNN_stockstats!F473&gt;0),1,0)</f>
        <v>0</v>
      </c>
      <c r="D474">
        <f t="shared" si="14"/>
        <v>0</v>
      </c>
      <c r="F474">
        <f>IF(AND(SVC!C473&gt;50,SVC_rsi_macd!C473&gt;50,SVC_stockstats!C473&gt;50),1,0)</f>
        <v>0</v>
      </c>
      <c r="G474">
        <f>IF(AND(SVC!F473&gt;0,SVC_rsi_macd!F473&gt;0,SVC_stockstats!F473&gt;0),1,0)</f>
        <v>0</v>
      </c>
      <c r="H474">
        <f t="shared" si="15"/>
        <v>0</v>
      </c>
    </row>
    <row r="475" hidden="1" spans="1:8">
      <c r="A475" s="1" t="s">
        <v>485</v>
      </c>
      <c r="B475">
        <f>IF(AND(KNN!I474&gt;50,KNN_rsi_macd!C474&gt;50,KNN_stockstats!C474&gt;50),1,0)</f>
        <v>0</v>
      </c>
      <c r="C475">
        <f>IF(AND(KNN!L474&gt;0,KNN_rsi_macd!F474&gt;0,KNN_stockstats!F474&gt;0),1,0)</f>
        <v>0</v>
      </c>
      <c r="D475">
        <f t="shared" si="14"/>
        <v>0</v>
      </c>
      <c r="F475">
        <f>IF(AND(SVC!C474&gt;50,SVC_rsi_macd!C474&gt;50,SVC_stockstats!C474&gt;50),1,0)</f>
        <v>1</v>
      </c>
      <c r="G475">
        <f>IF(AND(SVC!F474&gt;0,SVC_rsi_macd!F474&gt;0,SVC_stockstats!F474&gt;0),1,0)</f>
        <v>0</v>
      </c>
      <c r="H475">
        <f t="shared" si="15"/>
        <v>1</v>
      </c>
    </row>
    <row r="476" hidden="1" spans="1:8">
      <c r="A476" s="1" t="s">
        <v>486</v>
      </c>
      <c r="B476">
        <f>IF(AND(KNN!I475&gt;50,KNN_rsi_macd!C475&gt;50,KNN_stockstats!C475&gt;50),1,0)</f>
        <v>0</v>
      </c>
      <c r="C476">
        <f>IF(AND(KNN!L475&gt;0,KNN_rsi_macd!F475&gt;0,KNN_stockstats!F475&gt;0),1,0)</f>
        <v>0</v>
      </c>
      <c r="D476">
        <f t="shared" si="14"/>
        <v>0</v>
      </c>
      <c r="F476">
        <f>IF(AND(SVC!C475&gt;50,SVC_rsi_macd!C475&gt;50,SVC_stockstats!C475&gt;50),1,0)</f>
        <v>0</v>
      </c>
      <c r="G476">
        <f>IF(AND(SVC!F475&gt;0,SVC_rsi_macd!F475&gt;0,SVC_stockstats!F475&gt;0),1,0)</f>
        <v>0</v>
      </c>
      <c r="H476">
        <f t="shared" si="15"/>
        <v>0</v>
      </c>
    </row>
    <row r="477" hidden="1" spans="1:8">
      <c r="A477" s="1" t="s">
        <v>487</v>
      </c>
      <c r="B477">
        <f>IF(AND(KNN!I476&gt;50,KNN_rsi_macd!C476&gt;50,KNN_stockstats!C476&gt;50),1,0)</f>
        <v>0</v>
      </c>
      <c r="C477">
        <f>IF(AND(KNN!L476&gt;0,KNN_rsi_macd!F476&gt;0,KNN_stockstats!F476&gt;0),1,0)</f>
        <v>0</v>
      </c>
      <c r="D477">
        <f t="shared" si="14"/>
        <v>0</v>
      </c>
      <c r="F477">
        <f>IF(AND(SVC!C476&gt;50,SVC_rsi_macd!C476&gt;50,SVC_stockstats!C476&gt;50),1,0)</f>
        <v>1</v>
      </c>
      <c r="G477">
        <f>IF(AND(SVC!F476&gt;0,SVC_rsi_macd!F476&gt;0,SVC_stockstats!F476&gt;0),1,0)</f>
        <v>1</v>
      </c>
      <c r="H477">
        <f t="shared" si="15"/>
        <v>2</v>
      </c>
    </row>
    <row r="478" hidden="1" spans="1:8">
      <c r="A478" s="1" t="s">
        <v>488</v>
      </c>
      <c r="B478">
        <f>IF(AND(KNN!I477&gt;50,KNN_rsi_macd!C477&gt;50,KNN_stockstats!C477&gt;50),1,0)</f>
        <v>0</v>
      </c>
      <c r="C478">
        <f>IF(AND(KNN!L477&gt;0,KNN_rsi_macd!F477&gt;0,KNN_stockstats!F477&gt;0),1,0)</f>
        <v>0</v>
      </c>
      <c r="D478">
        <f t="shared" si="14"/>
        <v>0</v>
      </c>
      <c r="F478">
        <f>IF(AND(SVC!C477&gt;50,SVC_rsi_macd!C477&gt;50,SVC_stockstats!C477&gt;50),1,0)</f>
        <v>0</v>
      </c>
      <c r="G478">
        <f>IF(AND(SVC!F477&gt;0,SVC_rsi_macd!F477&gt;0,SVC_stockstats!F477&gt;0),1,0)</f>
        <v>0</v>
      </c>
      <c r="H478">
        <f t="shared" si="15"/>
        <v>0</v>
      </c>
    </row>
    <row r="479" hidden="1" spans="1:8">
      <c r="A479" s="1" t="s">
        <v>489</v>
      </c>
      <c r="B479">
        <f>IF(AND(KNN!I478&gt;50,KNN_rsi_macd!C478&gt;50,KNN_stockstats!C478&gt;50),1,0)</f>
        <v>0</v>
      </c>
      <c r="C479">
        <f>IF(AND(KNN!L478&gt;0,KNN_rsi_macd!F478&gt;0,KNN_stockstats!F478&gt;0),1,0)</f>
        <v>0</v>
      </c>
      <c r="D479">
        <f t="shared" si="14"/>
        <v>0</v>
      </c>
      <c r="F479">
        <f>IF(AND(SVC!C478&gt;50,SVC_rsi_macd!C478&gt;50,SVC_stockstats!C478&gt;50),1,0)</f>
        <v>0</v>
      </c>
      <c r="G479">
        <f>IF(AND(SVC!F478&gt;0,SVC_rsi_macd!F478&gt;0,SVC_stockstats!F478&gt;0),1,0)</f>
        <v>0</v>
      </c>
      <c r="H479">
        <f t="shared" si="15"/>
        <v>0</v>
      </c>
    </row>
    <row r="480" hidden="1" spans="1:8">
      <c r="A480" s="1" t="s">
        <v>490</v>
      </c>
      <c r="B480">
        <f>IF(AND(KNN!I479&gt;50,KNN_rsi_macd!C479&gt;50,KNN_stockstats!C479&gt;50),1,0)</f>
        <v>0</v>
      </c>
      <c r="C480">
        <f>IF(AND(KNN!L479&gt;0,KNN_rsi_macd!F479&gt;0,KNN_stockstats!F479&gt;0),1,0)</f>
        <v>0</v>
      </c>
      <c r="D480">
        <f t="shared" si="14"/>
        <v>0</v>
      </c>
      <c r="F480">
        <f>IF(AND(SVC!C479&gt;50,SVC_rsi_macd!C479&gt;50,SVC_stockstats!C479&gt;50),1,0)</f>
        <v>0</v>
      </c>
      <c r="G480">
        <f>IF(AND(SVC!F479&gt;0,SVC_rsi_macd!F479&gt;0,SVC_stockstats!F479&gt;0),1,0)</f>
        <v>0</v>
      </c>
      <c r="H480">
        <f t="shared" si="15"/>
        <v>0</v>
      </c>
    </row>
    <row r="481" hidden="1" spans="1:8">
      <c r="A481" s="1" t="s">
        <v>491</v>
      </c>
      <c r="B481">
        <f>IF(AND(KNN!I480&gt;50,KNN_rsi_macd!C480&gt;50,KNN_stockstats!C480&gt;50),1,0)</f>
        <v>0</v>
      </c>
      <c r="C481">
        <f>IF(AND(KNN!L480&gt;0,KNN_rsi_macd!F480&gt;0,KNN_stockstats!F480&gt;0),1,0)</f>
        <v>0</v>
      </c>
      <c r="D481">
        <f t="shared" si="14"/>
        <v>0</v>
      </c>
      <c r="F481">
        <f>IF(AND(SVC!C480&gt;50,SVC_rsi_macd!C480&gt;50,SVC_stockstats!C480&gt;50),1,0)</f>
        <v>0</v>
      </c>
      <c r="G481">
        <f>IF(AND(SVC!F480&gt;0,SVC_rsi_macd!F480&gt;0,SVC_stockstats!F480&gt;0),1,0)</f>
        <v>1</v>
      </c>
      <c r="H481">
        <f t="shared" si="15"/>
        <v>1</v>
      </c>
    </row>
    <row r="482" hidden="1" spans="1:8">
      <c r="A482" s="1" t="s">
        <v>492</v>
      </c>
      <c r="B482">
        <f>IF(AND(KNN!I481&gt;50,KNN_rsi_macd!C481&gt;50,KNN_stockstats!C481&gt;50),1,0)</f>
        <v>0</v>
      </c>
      <c r="C482">
        <f>IF(AND(KNN!L481&gt;0,KNN_rsi_macd!F481&gt;0,KNN_stockstats!F481&gt;0),1,0)</f>
        <v>1</v>
      </c>
      <c r="D482">
        <f t="shared" si="14"/>
        <v>1</v>
      </c>
      <c r="F482">
        <f>IF(AND(SVC!C481&gt;50,SVC_rsi_macd!C481&gt;50,SVC_stockstats!C481&gt;50),1,0)</f>
        <v>0</v>
      </c>
      <c r="G482">
        <f>IF(AND(SVC!F481&gt;0,SVC_rsi_macd!F481&gt;0,SVC_stockstats!F481&gt;0),1,0)</f>
        <v>0</v>
      </c>
      <c r="H482">
        <f t="shared" si="15"/>
        <v>0</v>
      </c>
    </row>
    <row r="483" hidden="1" spans="1:8">
      <c r="A483" s="1" t="s">
        <v>493</v>
      </c>
      <c r="B483">
        <f>IF(AND(KNN!I482&gt;50,KNN_rsi_macd!C482&gt;50,KNN_stockstats!C482&gt;50),1,0)</f>
        <v>0</v>
      </c>
      <c r="C483">
        <f>IF(AND(KNN!L482&gt;0,KNN_rsi_macd!F482&gt;0,KNN_stockstats!F482&gt;0),1,0)</f>
        <v>0</v>
      </c>
      <c r="D483">
        <f t="shared" si="14"/>
        <v>0</v>
      </c>
      <c r="F483">
        <f>IF(AND(SVC!C482&gt;50,SVC_rsi_macd!C482&gt;50,SVC_stockstats!C482&gt;50),1,0)</f>
        <v>0</v>
      </c>
      <c r="G483">
        <f>IF(AND(SVC!F482&gt;0,SVC_rsi_macd!F482&gt;0,SVC_stockstats!F482&gt;0),1,0)</f>
        <v>0</v>
      </c>
      <c r="H483">
        <f t="shared" si="15"/>
        <v>0</v>
      </c>
    </row>
    <row r="484" hidden="1" spans="1:8">
      <c r="A484" s="1" t="s">
        <v>494</v>
      </c>
      <c r="B484">
        <f>IF(AND(KNN!I483&gt;50,KNN_rsi_macd!C483&gt;50,KNN_stockstats!C483&gt;50),1,0)</f>
        <v>0</v>
      </c>
      <c r="C484">
        <f>IF(AND(KNN!L483&gt;0,KNN_rsi_macd!F483&gt;0,KNN_stockstats!F483&gt;0),1,0)</f>
        <v>1</v>
      </c>
      <c r="D484">
        <f t="shared" si="14"/>
        <v>1</v>
      </c>
      <c r="F484">
        <f>IF(AND(SVC!C483&gt;50,SVC_rsi_macd!C483&gt;50,SVC_stockstats!C483&gt;50),1,0)</f>
        <v>0</v>
      </c>
      <c r="G484">
        <f>IF(AND(SVC!F483&gt;0,SVC_rsi_macd!F483&gt;0,SVC_stockstats!F483&gt;0),1,0)</f>
        <v>1</v>
      </c>
      <c r="H484">
        <f t="shared" si="15"/>
        <v>1</v>
      </c>
    </row>
    <row r="485" hidden="1" spans="1:8">
      <c r="A485" s="1" t="s">
        <v>495</v>
      </c>
      <c r="B485">
        <f>IF(AND(KNN!I484&gt;50,KNN_rsi_macd!C484&gt;50,KNN_stockstats!C484&gt;50),1,0)</f>
        <v>0</v>
      </c>
      <c r="C485">
        <f>IF(AND(KNN!L484&gt;0,KNN_rsi_macd!F484&gt;0,KNN_stockstats!F484&gt;0),1,0)</f>
        <v>0</v>
      </c>
      <c r="D485">
        <f t="shared" si="14"/>
        <v>0</v>
      </c>
      <c r="F485">
        <f>IF(AND(SVC!C484&gt;50,SVC_rsi_macd!C484&gt;50,SVC_stockstats!C484&gt;50),1,0)</f>
        <v>0</v>
      </c>
      <c r="G485">
        <f>IF(AND(SVC!F484&gt;0,SVC_rsi_macd!F484&gt;0,SVC_stockstats!F484&gt;0),1,0)</f>
        <v>0</v>
      </c>
      <c r="H485">
        <f t="shared" si="15"/>
        <v>0</v>
      </c>
    </row>
    <row r="486" hidden="1" spans="1:8">
      <c r="A486" s="1" t="s">
        <v>496</v>
      </c>
      <c r="B486">
        <f>IF(AND(KNN!I485&gt;50,KNN_rsi_macd!C485&gt;50,KNN_stockstats!C485&gt;50),1,0)</f>
        <v>1</v>
      </c>
      <c r="C486">
        <f>IF(AND(KNN!L485&gt;0,KNN_rsi_macd!F485&gt;0,KNN_stockstats!F485&gt;0),1,0)</f>
        <v>0</v>
      </c>
      <c r="D486">
        <f t="shared" si="14"/>
        <v>1</v>
      </c>
      <c r="F486">
        <f>IF(AND(SVC!C485&gt;50,SVC_rsi_macd!C485&gt;50,SVC_stockstats!C485&gt;50),1,0)</f>
        <v>1</v>
      </c>
      <c r="G486">
        <f>IF(AND(SVC!F485&gt;0,SVC_rsi_macd!F485&gt;0,SVC_stockstats!F485&gt;0),1,0)</f>
        <v>0</v>
      </c>
      <c r="H486">
        <f t="shared" si="15"/>
        <v>1</v>
      </c>
    </row>
    <row r="487" spans="1:8">
      <c r="A487" s="1" t="s">
        <v>497</v>
      </c>
      <c r="B487">
        <f>IF(AND(KNN!I486&gt;50,KNN_rsi_macd!C486&gt;50,KNN_stockstats!C486&gt;50),1,0)</f>
        <v>1</v>
      </c>
      <c r="C487">
        <f>IF(AND(KNN!L486&gt;0,KNN_rsi_macd!F486&gt;0,KNN_stockstats!F486&gt;0),1,0)</f>
        <v>1</v>
      </c>
      <c r="D487">
        <f t="shared" si="14"/>
        <v>2</v>
      </c>
      <c r="F487">
        <f>IF(AND(SVC!C486&gt;50,SVC_rsi_macd!C486&gt;50,SVC_stockstats!C486&gt;50),1,0)</f>
        <v>0</v>
      </c>
      <c r="G487">
        <f>IF(AND(SVC!F486&gt;0,SVC_rsi_macd!F486&gt;0,SVC_stockstats!F486&gt;0),1,0)</f>
        <v>1</v>
      </c>
      <c r="H487">
        <f t="shared" si="15"/>
        <v>1</v>
      </c>
    </row>
    <row r="488" hidden="1" spans="1:8">
      <c r="A488" s="1" t="s">
        <v>498</v>
      </c>
      <c r="B488">
        <f>IF(AND(KNN!I487&gt;50,KNN_rsi_macd!C487&gt;50,KNN_stockstats!C487&gt;50),1,0)</f>
        <v>0</v>
      </c>
      <c r="C488">
        <f>IF(AND(KNN!L487&gt;0,KNN_rsi_macd!F487&gt;0,KNN_stockstats!F487&gt;0),1,0)</f>
        <v>1</v>
      </c>
      <c r="D488">
        <f t="shared" si="14"/>
        <v>1</v>
      </c>
      <c r="F488">
        <f>IF(AND(SVC!C487&gt;50,SVC_rsi_macd!C487&gt;50,SVC_stockstats!C487&gt;50),1,0)</f>
        <v>0</v>
      </c>
      <c r="G488">
        <f>IF(AND(SVC!F487&gt;0,SVC_rsi_macd!F487&gt;0,SVC_stockstats!F487&gt;0),1,0)</f>
        <v>0</v>
      </c>
      <c r="H488">
        <f t="shared" si="15"/>
        <v>0</v>
      </c>
    </row>
    <row r="489" hidden="1" spans="1:8">
      <c r="A489" s="1" t="s">
        <v>499</v>
      </c>
      <c r="B489">
        <f>IF(AND(KNN!I488&gt;50,KNN_rsi_macd!C488&gt;50,KNN_stockstats!C488&gt;50),1,0)</f>
        <v>0</v>
      </c>
      <c r="C489">
        <f>IF(AND(KNN!L488&gt;0,KNN_rsi_macd!F488&gt;0,KNN_stockstats!F488&gt;0),1,0)</f>
        <v>0</v>
      </c>
      <c r="D489">
        <f t="shared" si="14"/>
        <v>0</v>
      </c>
      <c r="F489">
        <f>IF(AND(SVC!C488&gt;50,SVC_rsi_macd!C488&gt;50,SVC_stockstats!C488&gt;50),1,0)</f>
        <v>1</v>
      </c>
      <c r="G489">
        <f>IF(AND(SVC!F488&gt;0,SVC_rsi_macd!F488&gt;0,SVC_stockstats!F488&gt;0),1,0)</f>
        <v>0</v>
      </c>
      <c r="H489">
        <f t="shared" si="15"/>
        <v>1</v>
      </c>
    </row>
    <row r="490" hidden="1" spans="1:8">
      <c r="A490" s="1" t="s">
        <v>500</v>
      </c>
      <c r="B490">
        <f>IF(AND(KNN!I489&gt;50,KNN_rsi_macd!C489&gt;50,KNN_stockstats!C489&gt;50),1,0)</f>
        <v>1</v>
      </c>
      <c r="C490">
        <f>IF(AND(KNN!L489&gt;0,KNN_rsi_macd!F489&gt;0,KNN_stockstats!F489&gt;0),1,0)</f>
        <v>0</v>
      </c>
      <c r="D490">
        <f t="shared" si="14"/>
        <v>1</v>
      </c>
      <c r="F490">
        <f>IF(AND(SVC!C489&gt;50,SVC_rsi_macd!C489&gt;50,SVC_stockstats!C489&gt;50),1,0)</f>
        <v>1</v>
      </c>
      <c r="G490">
        <f>IF(AND(SVC!F489&gt;0,SVC_rsi_macd!F489&gt;0,SVC_stockstats!F489&gt;0),1,0)</f>
        <v>0</v>
      </c>
      <c r="H490">
        <f t="shared" si="15"/>
        <v>1</v>
      </c>
    </row>
    <row r="491" hidden="1" spans="1:8">
      <c r="A491" s="1" t="s">
        <v>501</v>
      </c>
      <c r="B491">
        <f>IF(AND(KNN!I490&gt;50,KNN_rsi_macd!C490&gt;50,KNN_stockstats!C490&gt;50),1,0)</f>
        <v>0</v>
      </c>
      <c r="C491">
        <f>IF(AND(KNN!L490&gt;0,KNN_rsi_macd!F490&gt;0,KNN_stockstats!F490&gt;0),1,0)</f>
        <v>0</v>
      </c>
      <c r="D491">
        <f t="shared" si="14"/>
        <v>0</v>
      </c>
      <c r="F491">
        <f>IF(AND(SVC!C490&gt;50,SVC_rsi_macd!C490&gt;50,SVC_stockstats!C490&gt;50),1,0)</f>
        <v>0</v>
      </c>
      <c r="G491">
        <f>IF(AND(SVC!F490&gt;0,SVC_rsi_macd!F490&gt;0,SVC_stockstats!F490&gt;0),1,0)</f>
        <v>0</v>
      </c>
      <c r="H491">
        <f t="shared" si="15"/>
        <v>0</v>
      </c>
    </row>
    <row r="492" hidden="1" spans="1:8">
      <c r="A492" s="1" t="s">
        <v>502</v>
      </c>
      <c r="B492">
        <f>IF(AND(KNN!I491&gt;50,KNN_rsi_macd!C491&gt;50,KNN_stockstats!C491&gt;50),1,0)</f>
        <v>0</v>
      </c>
      <c r="C492">
        <f>IF(AND(KNN!L491&gt;0,KNN_rsi_macd!F491&gt;0,KNN_stockstats!F491&gt;0),1,0)</f>
        <v>0</v>
      </c>
      <c r="D492">
        <f t="shared" si="14"/>
        <v>0</v>
      </c>
      <c r="F492">
        <f>IF(AND(SVC!C491&gt;50,SVC_rsi_macd!C491&gt;50,SVC_stockstats!C491&gt;50),1,0)</f>
        <v>0</v>
      </c>
      <c r="G492">
        <f>IF(AND(SVC!F491&gt;0,SVC_rsi_macd!F491&gt;0,SVC_stockstats!F491&gt;0),1,0)</f>
        <v>0</v>
      </c>
      <c r="H492">
        <f t="shared" si="15"/>
        <v>0</v>
      </c>
    </row>
    <row r="493" hidden="1" spans="1:8">
      <c r="A493" s="1" t="s">
        <v>503</v>
      </c>
      <c r="B493">
        <f>IF(AND(KNN!I492&gt;50,KNN_rsi_macd!C492&gt;50,KNN_stockstats!C492&gt;50),1,0)</f>
        <v>0</v>
      </c>
      <c r="C493">
        <f>IF(AND(KNN!L492&gt;0,KNN_rsi_macd!F492&gt;0,KNN_stockstats!F492&gt;0),1,0)</f>
        <v>1</v>
      </c>
      <c r="D493">
        <f t="shared" si="14"/>
        <v>1</v>
      </c>
      <c r="F493">
        <f>IF(AND(SVC!C492&gt;50,SVC_rsi_macd!C492&gt;50,SVC_stockstats!C492&gt;50),1,0)</f>
        <v>0</v>
      </c>
      <c r="G493">
        <f>IF(AND(SVC!F492&gt;0,SVC_rsi_macd!F492&gt;0,SVC_stockstats!F492&gt;0),1,0)</f>
        <v>0</v>
      </c>
      <c r="H493">
        <f t="shared" si="15"/>
        <v>0</v>
      </c>
    </row>
    <row r="494" hidden="1" spans="1:8">
      <c r="A494" s="1" t="s">
        <v>504</v>
      </c>
      <c r="B494">
        <f>IF(AND(KNN!I493&gt;50,KNN_rsi_macd!C493&gt;50,KNN_stockstats!C493&gt;50),1,0)</f>
        <v>0</v>
      </c>
      <c r="C494">
        <f>IF(AND(KNN!L493&gt;0,KNN_rsi_macd!F493&gt;0,KNN_stockstats!F493&gt;0),1,0)</f>
        <v>0</v>
      </c>
      <c r="D494">
        <f t="shared" si="14"/>
        <v>0</v>
      </c>
      <c r="F494">
        <f>IF(AND(SVC!C493&gt;50,SVC_rsi_macd!C493&gt;50,SVC_stockstats!C493&gt;50),1,0)</f>
        <v>1</v>
      </c>
      <c r="G494">
        <f>IF(AND(SVC!F493&gt;0,SVC_rsi_macd!F493&gt;0,SVC_stockstats!F493&gt;0),1,0)</f>
        <v>1</v>
      </c>
      <c r="H494">
        <f t="shared" si="15"/>
        <v>2</v>
      </c>
    </row>
    <row r="495" hidden="1" spans="1:8">
      <c r="A495" s="1" t="s">
        <v>505</v>
      </c>
      <c r="B495">
        <f>IF(AND(KNN!I494&gt;50,KNN_rsi_macd!C494&gt;50,KNN_stockstats!C494&gt;50),1,0)</f>
        <v>0</v>
      </c>
      <c r="C495">
        <f>IF(AND(KNN!L494&gt;0,KNN_rsi_macd!F494&gt;0,KNN_stockstats!F494&gt;0),1,0)</f>
        <v>0</v>
      </c>
      <c r="D495">
        <f t="shared" si="14"/>
        <v>0</v>
      </c>
      <c r="F495">
        <f>IF(AND(SVC!C494&gt;50,SVC_rsi_macd!C494&gt;50,SVC_stockstats!C494&gt;50),1,0)</f>
        <v>0</v>
      </c>
      <c r="G495">
        <f>IF(AND(SVC!F494&gt;0,SVC_rsi_macd!F494&gt;0,SVC_stockstats!F494&gt;0),1,0)</f>
        <v>1</v>
      </c>
      <c r="H495">
        <f t="shared" si="15"/>
        <v>1</v>
      </c>
    </row>
    <row r="496" hidden="1" spans="1:8">
      <c r="A496" s="1" t="s">
        <v>506</v>
      </c>
      <c r="B496">
        <f>IF(AND(KNN!I495&gt;50,KNN_rsi_macd!C495&gt;50,KNN_stockstats!C495&gt;50),1,0)</f>
        <v>0</v>
      </c>
      <c r="C496">
        <f>IF(AND(KNN!L495&gt;0,KNN_rsi_macd!F495&gt;0,KNN_stockstats!F495&gt;0),1,0)</f>
        <v>1</v>
      </c>
      <c r="D496">
        <f t="shared" si="14"/>
        <v>1</v>
      </c>
      <c r="F496">
        <f>IF(AND(SVC!C495&gt;50,SVC_rsi_macd!C495&gt;50,SVC_stockstats!C495&gt;50),1,0)</f>
        <v>0</v>
      </c>
      <c r="G496">
        <f>IF(AND(SVC!F495&gt;0,SVC_rsi_macd!F495&gt;0,SVC_stockstats!F495&gt;0),1,0)</f>
        <v>1</v>
      </c>
      <c r="H496">
        <f t="shared" si="15"/>
        <v>1</v>
      </c>
    </row>
    <row r="497" hidden="1" spans="1:8">
      <c r="A497" s="1" t="s">
        <v>507</v>
      </c>
      <c r="B497">
        <f>IF(AND(KNN!I496&gt;50,KNN_rsi_macd!C496&gt;50,KNN_stockstats!C496&gt;50),1,0)</f>
        <v>0</v>
      </c>
      <c r="C497">
        <f>IF(AND(KNN!L496&gt;0,KNN_rsi_macd!F496&gt;0,KNN_stockstats!F496&gt;0),1,0)</f>
        <v>0</v>
      </c>
      <c r="D497">
        <f t="shared" si="14"/>
        <v>0</v>
      </c>
      <c r="F497">
        <f>IF(AND(SVC!C496&gt;50,SVC_rsi_macd!C496&gt;50,SVC_stockstats!C496&gt;50),1,0)</f>
        <v>0</v>
      </c>
      <c r="G497">
        <f>IF(AND(SVC!F496&gt;0,SVC_rsi_macd!F496&gt;0,SVC_stockstats!F496&gt;0),1,0)</f>
        <v>0</v>
      </c>
      <c r="H497">
        <f t="shared" si="15"/>
        <v>0</v>
      </c>
    </row>
    <row r="498" hidden="1" spans="1:8">
      <c r="A498" s="1" t="s">
        <v>508</v>
      </c>
      <c r="B498">
        <f>IF(AND(KNN!I497&gt;50,KNN_rsi_macd!C497&gt;50,KNN_stockstats!C497&gt;50),1,0)</f>
        <v>0</v>
      </c>
      <c r="C498">
        <f>IF(AND(KNN!L497&gt;0,KNN_rsi_macd!F497&gt;0,KNN_stockstats!F497&gt;0),1,0)</f>
        <v>0</v>
      </c>
      <c r="D498">
        <f t="shared" si="14"/>
        <v>0</v>
      </c>
      <c r="F498">
        <f>IF(AND(SVC!C497&gt;50,SVC_rsi_macd!C497&gt;50,SVC_stockstats!C497&gt;50),1,0)</f>
        <v>0</v>
      </c>
      <c r="G498">
        <f>IF(AND(SVC!F497&gt;0,SVC_rsi_macd!F497&gt;0,SVC_stockstats!F497&gt;0),1,0)</f>
        <v>0</v>
      </c>
      <c r="H498">
        <f t="shared" si="15"/>
        <v>0</v>
      </c>
    </row>
    <row r="499" hidden="1" spans="1:8">
      <c r="A499" s="1" t="s">
        <v>509</v>
      </c>
      <c r="B499">
        <f>IF(AND(KNN!I498&gt;50,KNN_rsi_macd!C498&gt;50,KNN_stockstats!C498&gt;50),1,0)</f>
        <v>0</v>
      </c>
      <c r="C499">
        <f>IF(AND(KNN!L498&gt;0,KNN_rsi_macd!F498&gt;0,KNN_stockstats!F498&gt;0),1,0)</f>
        <v>0</v>
      </c>
      <c r="D499">
        <f t="shared" si="14"/>
        <v>0</v>
      </c>
      <c r="F499">
        <f>IF(AND(SVC!C498&gt;50,SVC_rsi_macd!C498&gt;50,SVC_stockstats!C498&gt;50),1,0)</f>
        <v>1</v>
      </c>
      <c r="G499">
        <f>IF(AND(SVC!F498&gt;0,SVC_rsi_macd!F498&gt;0,SVC_stockstats!F498&gt;0),1,0)</f>
        <v>0</v>
      </c>
      <c r="H499">
        <f t="shared" si="15"/>
        <v>1</v>
      </c>
    </row>
    <row r="500" hidden="1" spans="1:8">
      <c r="A500" s="1" t="s">
        <v>510</v>
      </c>
      <c r="B500">
        <f>IF(AND(KNN!I499&gt;50,KNN_rsi_macd!C499&gt;50,KNN_stockstats!C499&gt;50),1,0)</f>
        <v>0</v>
      </c>
      <c r="C500">
        <f>IF(AND(KNN!L499&gt;0,KNN_rsi_macd!F499&gt;0,KNN_stockstats!F499&gt;0),1,0)</f>
        <v>0</v>
      </c>
      <c r="D500">
        <f t="shared" si="14"/>
        <v>0</v>
      </c>
      <c r="F500">
        <f>IF(AND(SVC!C499&gt;50,SVC_rsi_macd!C499&gt;50,SVC_stockstats!C499&gt;50),1,0)</f>
        <v>1</v>
      </c>
      <c r="G500">
        <f>IF(AND(SVC!F499&gt;0,SVC_rsi_macd!F499&gt;0,SVC_stockstats!F499&gt;0),1,0)</f>
        <v>0</v>
      </c>
      <c r="H500">
        <f t="shared" si="15"/>
        <v>1</v>
      </c>
    </row>
    <row r="501" hidden="1" spans="1:8">
      <c r="A501" s="1" t="s">
        <v>511</v>
      </c>
      <c r="B501">
        <f>IF(AND(KNN!I500&gt;50,KNN_rsi_macd!C500&gt;50,KNN_stockstats!C500&gt;50),1,0)</f>
        <v>0</v>
      </c>
      <c r="C501">
        <f>IF(AND(KNN!L500&gt;0,KNN_rsi_macd!F500&gt;0,KNN_stockstats!F500&gt;0),1,0)</f>
        <v>1</v>
      </c>
      <c r="D501">
        <f t="shared" si="14"/>
        <v>1</v>
      </c>
      <c r="F501">
        <f>IF(AND(SVC!C500&gt;50,SVC_rsi_macd!C500&gt;50,SVC_stockstats!C500&gt;50),1,0)</f>
        <v>0</v>
      </c>
      <c r="G501">
        <f>IF(AND(SVC!F500&gt;0,SVC_rsi_macd!F500&gt;0,SVC_stockstats!F500&gt;0),1,0)</f>
        <v>0</v>
      </c>
      <c r="H501">
        <f t="shared" si="15"/>
        <v>0</v>
      </c>
    </row>
    <row r="502" hidden="1" spans="1:8">
      <c r="A502" s="1" t="s">
        <v>512</v>
      </c>
      <c r="B502">
        <f>IF(AND(KNN!I501&gt;50,KNN_rsi_macd!C501&gt;50,KNN_stockstats!C501&gt;50),1,0)</f>
        <v>0</v>
      </c>
      <c r="C502">
        <f>IF(AND(KNN!L501&gt;0,KNN_rsi_macd!F501&gt;0,KNN_stockstats!F501&gt;0),1,0)</f>
        <v>0</v>
      </c>
      <c r="D502">
        <f t="shared" si="14"/>
        <v>0</v>
      </c>
      <c r="F502">
        <f>IF(AND(SVC!C501&gt;50,SVC_rsi_macd!C501&gt;50,SVC_stockstats!C501&gt;50),1,0)</f>
        <v>0</v>
      </c>
      <c r="G502">
        <f>IF(AND(SVC!F501&gt;0,SVC_rsi_macd!F501&gt;0,SVC_stockstats!F501&gt;0),1,0)</f>
        <v>0</v>
      </c>
      <c r="H502">
        <f t="shared" si="15"/>
        <v>0</v>
      </c>
    </row>
    <row r="503" spans="1:8">
      <c r="A503" s="1" t="s">
        <v>513</v>
      </c>
      <c r="B503">
        <f>IF(AND(KNN!I502&gt;50,KNN_rsi_macd!C502&gt;50,KNN_stockstats!C502&gt;50),1,0)</f>
        <v>1</v>
      </c>
      <c r="C503">
        <f>IF(AND(KNN!L502&gt;0,KNN_rsi_macd!F502&gt;0,KNN_stockstats!F502&gt;0),1,0)</f>
        <v>1</v>
      </c>
      <c r="D503">
        <f t="shared" si="14"/>
        <v>2</v>
      </c>
      <c r="F503">
        <f>IF(AND(SVC!C502&gt;50,SVC_rsi_macd!C502&gt;50,SVC_stockstats!C502&gt;50),1,0)</f>
        <v>0</v>
      </c>
      <c r="G503">
        <f>IF(AND(SVC!F502&gt;0,SVC_rsi_macd!F502&gt;0,SVC_stockstats!F502&gt;0),1,0)</f>
        <v>0</v>
      </c>
      <c r="H503">
        <f t="shared" si="15"/>
        <v>0</v>
      </c>
    </row>
    <row r="504" hidden="1" spans="1:8">
      <c r="A504" s="1" t="s">
        <v>514</v>
      </c>
      <c r="B504">
        <f>IF(AND(KNN!I503&gt;50,KNN_rsi_macd!C503&gt;50,KNN_stockstats!C503&gt;50),1,0)</f>
        <v>0</v>
      </c>
      <c r="C504">
        <f>IF(AND(KNN!L503&gt;0,KNN_rsi_macd!F503&gt;0,KNN_stockstats!F503&gt;0),1,0)</f>
        <v>0</v>
      </c>
      <c r="D504">
        <f t="shared" si="14"/>
        <v>0</v>
      </c>
      <c r="F504">
        <f>IF(AND(SVC!C503&gt;50,SVC_rsi_macd!C503&gt;50,SVC_stockstats!C503&gt;50),1,0)</f>
        <v>0</v>
      </c>
      <c r="G504">
        <f>IF(AND(SVC!F503&gt;0,SVC_rsi_macd!F503&gt;0,SVC_stockstats!F503&gt;0),1,0)</f>
        <v>0</v>
      </c>
      <c r="H504">
        <f t="shared" si="15"/>
        <v>0</v>
      </c>
    </row>
    <row r="505" hidden="1" spans="1:8">
      <c r="A505" s="1" t="s">
        <v>515</v>
      </c>
      <c r="B505">
        <f>IF(AND(KNN!I504&gt;50,KNN_rsi_macd!C504&gt;50,KNN_stockstats!C504&gt;50),1,0)</f>
        <v>0</v>
      </c>
      <c r="C505">
        <f>IF(AND(KNN!L504&gt;0,KNN_rsi_macd!F504&gt;0,KNN_stockstats!F504&gt;0),1,0)</f>
        <v>0</v>
      </c>
      <c r="D505">
        <f t="shared" si="14"/>
        <v>0</v>
      </c>
      <c r="F505">
        <f>IF(AND(SVC!C504&gt;50,SVC_rsi_macd!C504&gt;50,SVC_stockstats!C504&gt;50),1,0)</f>
        <v>0</v>
      </c>
      <c r="G505">
        <f>IF(AND(SVC!F504&gt;0,SVC_rsi_macd!F504&gt;0,SVC_stockstats!F504&gt;0),1,0)</f>
        <v>0</v>
      </c>
      <c r="H505">
        <f t="shared" si="15"/>
        <v>0</v>
      </c>
    </row>
    <row r="506" hidden="1" spans="1:8">
      <c r="A506" s="1" t="s">
        <v>516</v>
      </c>
      <c r="B506">
        <f>IF(AND(KNN!I505&gt;50,KNN_rsi_macd!C505&gt;50,KNN_stockstats!C505&gt;50),1,0)</f>
        <v>0</v>
      </c>
      <c r="C506">
        <f>IF(AND(KNN!L505&gt;0,KNN_rsi_macd!F505&gt;0,KNN_stockstats!F505&gt;0),1,0)</f>
        <v>0</v>
      </c>
      <c r="D506">
        <f t="shared" si="14"/>
        <v>0</v>
      </c>
      <c r="F506">
        <f>IF(AND(SVC!C505&gt;50,SVC_rsi_macd!C505&gt;50,SVC_stockstats!C505&gt;50),1,0)</f>
        <v>0</v>
      </c>
      <c r="G506">
        <f>IF(AND(SVC!F505&gt;0,SVC_rsi_macd!F505&gt;0,SVC_stockstats!F505&gt;0),1,0)</f>
        <v>0</v>
      </c>
      <c r="H506">
        <f t="shared" si="15"/>
        <v>0</v>
      </c>
    </row>
    <row r="507" hidden="1" spans="1:8">
      <c r="A507" s="1" t="s">
        <v>517</v>
      </c>
      <c r="B507">
        <f>IF(AND(KNN!I506&gt;50,KNN_rsi_macd!C506&gt;50,KNN_stockstats!C506&gt;50),1,0)</f>
        <v>0</v>
      </c>
      <c r="C507">
        <f>IF(AND(KNN!L506&gt;0,KNN_rsi_macd!F506&gt;0,KNN_stockstats!F506&gt;0),1,0)</f>
        <v>0</v>
      </c>
      <c r="D507">
        <f t="shared" si="14"/>
        <v>0</v>
      </c>
      <c r="F507">
        <f>IF(AND(SVC!C506&gt;50,SVC_rsi_macd!C506&gt;50,SVC_stockstats!C506&gt;50),1,0)</f>
        <v>1</v>
      </c>
      <c r="G507">
        <f>IF(AND(SVC!F506&gt;0,SVC_rsi_macd!F506&gt;0,SVC_stockstats!F506&gt;0),1,0)</f>
        <v>0</v>
      </c>
      <c r="H507">
        <f t="shared" si="15"/>
        <v>1</v>
      </c>
    </row>
    <row r="509" spans="1:2">
      <c r="A509" s="6" t="s">
        <v>518</v>
      </c>
      <c r="B509" t="s">
        <v>519</v>
      </c>
    </row>
    <row r="510" spans="1:2">
      <c r="A510" s="1" t="s">
        <v>8</v>
      </c>
      <c r="B510" s="1" t="s">
        <v>8</v>
      </c>
    </row>
    <row r="511" spans="1:2">
      <c r="A511" s="1" t="s">
        <v>21</v>
      </c>
      <c r="B511" s="1" t="s">
        <v>51</v>
      </c>
    </row>
    <row r="512" spans="1:2">
      <c r="A512" s="1" t="s">
        <v>76</v>
      </c>
      <c r="B512" s="1" t="s">
        <v>71</v>
      </c>
    </row>
    <row r="513" spans="1:2">
      <c r="A513" s="1" t="s">
        <v>82</v>
      </c>
      <c r="B513" s="1" t="s">
        <v>91</v>
      </c>
    </row>
    <row r="514" spans="1:2">
      <c r="A514" s="1" t="s">
        <v>84</v>
      </c>
      <c r="B514" s="1" t="s">
        <v>96</v>
      </c>
    </row>
    <row r="515" spans="1:2">
      <c r="A515" s="1" t="s">
        <v>87</v>
      </c>
      <c r="B515" s="1" t="s">
        <v>110</v>
      </c>
    </row>
    <row r="516" spans="1:2">
      <c r="A516" s="1" t="s">
        <v>96</v>
      </c>
      <c r="B516" s="1" t="s">
        <v>146</v>
      </c>
    </row>
    <row r="517" spans="1:2">
      <c r="A517" s="1" t="s">
        <v>97</v>
      </c>
      <c r="B517" s="1" t="s">
        <v>240</v>
      </c>
    </row>
    <row r="518" spans="1:2">
      <c r="A518" s="1" t="s">
        <v>103</v>
      </c>
      <c r="B518" s="1" t="s">
        <v>245</v>
      </c>
    </row>
    <row r="519" spans="1:2">
      <c r="A519" s="1" t="s">
        <v>110</v>
      </c>
      <c r="B519" s="1" t="s">
        <v>249</v>
      </c>
    </row>
    <row r="520" spans="1:2">
      <c r="A520" s="1" t="s">
        <v>116</v>
      </c>
      <c r="B520" s="1" t="s">
        <v>255</v>
      </c>
    </row>
    <row r="521" spans="1:2">
      <c r="A521" s="1" t="s">
        <v>131</v>
      </c>
      <c r="B521" s="1" t="s">
        <v>276</v>
      </c>
    </row>
    <row r="522" spans="1:2">
      <c r="A522" s="1" t="s">
        <v>136</v>
      </c>
      <c r="B522" s="1" t="s">
        <v>291</v>
      </c>
    </row>
    <row r="523" spans="1:2">
      <c r="A523" s="1" t="s">
        <v>146</v>
      </c>
      <c r="B523" s="1" t="s">
        <v>384</v>
      </c>
    </row>
    <row r="524" spans="1:2">
      <c r="A524" s="1" t="s">
        <v>170</v>
      </c>
      <c r="B524" s="1" t="s">
        <v>402</v>
      </c>
    </row>
    <row r="525" spans="1:2">
      <c r="A525" s="1" t="s">
        <v>193</v>
      </c>
      <c r="B525" s="1" t="s">
        <v>434</v>
      </c>
    </row>
    <row r="526" spans="1:2">
      <c r="A526" s="1" t="s">
        <v>195</v>
      </c>
      <c r="B526" s="1" t="s">
        <v>436</v>
      </c>
    </row>
    <row r="527" spans="1:2">
      <c r="A527" s="1" t="s">
        <v>199</v>
      </c>
      <c r="B527" s="1" t="s">
        <v>441</v>
      </c>
    </row>
    <row r="528" spans="1:2">
      <c r="A528" s="1" t="s">
        <v>203</v>
      </c>
      <c r="B528" s="1" t="s">
        <v>463</v>
      </c>
    </row>
    <row r="529" spans="1:2">
      <c r="A529" s="1" t="s">
        <v>212</v>
      </c>
      <c r="B529" s="1" t="s">
        <v>497</v>
      </c>
    </row>
    <row r="530" spans="1:2">
      <c r="A530" s="1" t="s">
        <v>217</v>
      </c>
      <c r="B530" s="1" t="s">
        <v>513</v>
      </c>
    </row>
    <row r="531" spans="1:1">
      <c r="A531" s="1" t="s">
        <v>228</v>
      </c>
    </row>
    <row r="532" spans="1:1">
      <c r="A532" s="1" t="s">
        <v>254</v>
      </c>
    </row>
    <row r="533" spans="1:1">
      <c r="A533" s="1" t="s">
        <v>263</v>
      </c>
    </row>
    <row r="534" spans="1:1">
      <c r="A534" s="1" t="s">
        <v>266</v>
      </c>
    </row>
    <row r="535" spans="1:1">
      <c r="A535" s="1" t="s">
        <v>292</v>
      </c>
    </row>
    <row r="536" spans="1:1">
      <c r="A536" s="1" t="s">
        <v>315</v>
      </c>
    </row>
    <row r="537" spans="1:1">
      <c r="A537" s="1" t="s">
        <v>330</v>
      </c>
    </row>
    <row r="538" spans="1:1">
      <c r="A538" s="1" t="s">
        <v>339</v>
      </c>
    </row>
    <row r="539" spans="1:1">
      <c r="A539" s="1" t="s">
        <v>362</v>
      </c>
    </row>
    <row r="540" spans="1:1">
      <c r="A540" s="1" t="s">
        <v>374</v>
      </c>
    </row>
    <row r="541" spans="1:1">
      <c r="A541" s="1" t="s">
        <v>377</v>
      </c>
    </row>
    <row r="542" spans="1:1">
      <c r="A542" s="1" t="s">
        <v>379</v>
      </c>
    </row>
    <row r="543" spans="1:1">
      <c r="A543" s="1" t="s">
        <v>391</v>
      </c>
    </row>
    <row r="544" spans="1:1">
      <c r="A544" s="1" t="s">
        <v>399</v>
      </c>
    </row>
    <row r="545" spans="1:1">
      <c r="A545" s="1" t="s">
        <v>411</v>
      </c>
    </row>
    <row r="546" spans="1:1">
      <c r="A546" s="1" t="s">
        <v>412</v>
      </c>
    </row>
    <row r="547" spans="1:1">
      <c r="A547" s="1" t="s">
        <v>423</v>
      </c>
    </row>
    <row r="548" spans="1:1">
      <c r="A548" s="1" t="s">
        <v>441</v>
      </c>
    </row>
    <row r="549" spans="1:1">
      <c r="A549" s="1" t="s">
        <v>445</v>
      </c>
    </row>
    <row r="550" spans="1:1">
      <c r="A550" s="1" t="s">
        <v>477</v>
      </c>
    </row>
    <row r="551" spans="1:1">
      <c r="A551" s="1" t="s">
        <v>481</v>
      </c>
    </row>
    <row r="552" spans="1:1">
      <c r="A552" s="1" t="s">
        <v>483</v>
      </c>
    </row>
    <row r="553" spans="1:1">
      <c r="A553" s="1" t="s">
        <v>487</v>
      </c>
    </row>
    <row r="554" spans="1:1">
      <c r="A554" s="1" t="s">
        <v>504</v>
      </c>
    </row>
  </sheetData>
  <autoFilter ref="B2:H507">
    <filterColumn colId="2">
      <customFilters>
        <customFilter operator="equal" val="2"/>
      </customFilters>
    </filterColumn>
    <extLst/>
  </autoFilter>
  <mergeCells count="4">
    <mergeCell ref="B1:D1"/>
    <mergeCell ref="F1:H1"/>
    <mergeCell ref="L6:N6"/>
    <mergeCell ref="L12:N12"/>
  </mergeCells>
  <conditionalFormatting sqref="H$1:I$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E50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N10 L14:N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3"/>
  <sheetViews>
    <sheetView topLeftCell="A481" workbookViewId="0">
      <selection activeCell="G490" sqref="G$1:G$1048576"/>
    </sheetView>
  </sheetViews>
  <sheetFormatPr defaultColWidth="9" defaultRowHeight="14.4"/>
  <cols>
    <col min="2" max="2" width="12.712962962963" customWidth="1"/>
    <col min="3" max="3" width="14.8518518518519" customWidth="1"/>
    <col min="4" max="4" width="12.712962962963" customWidth="1"/>
    <col min="12" max="12" width="12.712962962963" customWidth="1"/>
  </cols>
  <sheetData>
    <row r="1" spans="2:12">
      <c r="B1" t="s">
        <v>520</v>
      </c>
      <c r="C1" t="s">
        <v>521</v>
      </c>
      <c r="D1" t="s">
        <v>522</v>
      </c>
      <c r="G1" s="1"/>
      <c r="H1" s="1" t="s">
        <v>523</v>
      </c>
      <c r="I1" s="1" t="s">
        <v>524</v>
      </c>
      <c r="J1" s="1" t="s">
        <v>520</v>
      </c>
      <c r="K1" s="1" t="s">
        <v>521</v>
      </c>
      <c r="L1" t="s">
        <v>522</v>
      </c>
    </row>
    <row r="2" spans="1:12">
      <c r="A2" t="s">
        <v>6</v>
      </c>
      <c r="B2">
        <v>19.3764921904614</v>
      </c>
      <c r="C2">
        <v>-8.25285184832866</v>
      </c>
      <c r="D2">
        <f t="shared" ref="D2:D65" si="0">C2-B2</f>
        <v>-27.6293440387901</v>
      </c>
      <c r="G2" s="1" t="s">
        <v>6</v>
      </c>
      <c r="H2" s="1">
        <v>69.4641051567239</v>
      </c>
      <c r="I2" s="1">
        <v>50.4065040650406</v>
      </c>
      <c r="J2" s="1">
        <v>14.2124912714994</v>
      </c>
      <c r="K2" s="1">
        <v>-4.94395444167398</v>
      </c>
      <c r="L2">
        <f t="shared" ref="L2:L65" si="1">K2-J2</f>
        <v>-19.1564457131734</v>
      </c>
    </row>
    <row r="3" spans="1:12">
      <c r="A3" t="s">
        <v>8</v>
      </c>
      <c r="B3">
        <v>-41.8440607224474</v>
      </c>
      <c r="C3">
        <v>74.8194623721592</v>
      </c>
      <c r="D3">
        <f t="shared" si="0"/>
        <v>116.663523094607</v>
      </c>
      <c r="G3" s="1" t="s">
        <v>8</v>
      </c>
      <c r="H3" s="1">
        <v>69.3629929221435</v>
      </c>
      <c r="I3" s="1">
        <v>54.8780487804878</v>
      </c>
      <c r="J3" s="1">
        <v>-47.1170312724524</v>
      </c>
      <c r="K3" s="1">
        <v>81.7116282169019</v>
      </c>
      <c r="L3">
        <f t="shared" si="1"/>
        <v>128.828659489354</v>
      </c>
    </row>
    <row r="4" spans="1:12">
      <c r="A4" t="s">
        <v>10</v>
      </c>
      <c r="B4">
        <v>32.404264528376</v>
      </c>
      <c r="C4">
        <v>-26.0357871087445</v>
      </c>
      <c r="D4">
        <f t="shared" si="0"/>
        <v>-58.4400516371205</v>
      </c>
      <c r="G4" s="1" t="s">
        <v>10</v>
      </c>
      <c r="H4" s="1">
        <v>67.3407482305359</v>
      </c>
      <c r="I4" s="1">
        <v>44.7154471544715</v>
      </c>
      <c r="J4" s="1">
        <v>30.2785479700575</v>
      </c>
      <c r="K4" s="1">
        <v>-23.0080401061981</v>
      </c>
      <c r="L4">
        <f t="shared" si="1"/>
        <v>-53.2865880762556</v>
      </c>
    </row>
    <row r="5" spans="1:12">
      <c r="A5" t="s">
        <v>11</v>
      </c>
      <c r="B5">
        <v>0.459475417103179</v>
      </c>
      <c r="C5">
        <v>-50.977803686738</v>
      </c>
      <c r="D5">
        <f t="shared" si="0"/>
        <v>-51.4372791038412</v>
      </c>
      <c r="G5" s="1" t="s">
        <v>11</v>
      </c>
      <c r="H5" s="1">
        <v>68.958543983822</v>
      </c>
      <c r="I5" s="1">
        <v>44.7154471544715</v>
      </c>
      <c r="J5" s="1">
        <v>-1.3118693295525</v>
      </c>
      <c r="K5" s="1">
        <v>-50.2433072224776</v>
      </c>
      <c r="L5">
        <f t="shared" si="1"/>
        <v>-48.9314378929251</v>
      </c>
    </row>
    <row r="6" spans="1:12">
      <c r="A6" t="s">
        <v>13</v>
      </c>
      <c r="B6">
        <v>-32.4082621378237</v>
      </c>
      <c r="C6">
        <v>-51.6348726277853</v>
      </c>
      <c r="D6">
        <f t="shared" si="0"/>
        <v>-19.2266104899616</v>
      </c>
      <c r="G6" s="1" t="s">
        <v>13</v>
      </c>
      <c r="H6" s="1">
        <v>69.7674418604651</v>
      </c>
      <c r="I6" s="1">
        <v>46.7479674796748</v>
      </c>
      <c r="J6" s="1">
        <v>-35.4984502214043</v>
      </c>
      <c r="K6" s="1">
        <v>-49.1718897469348</v>
      </c>
      <c r="L6">
        <f t="shared" si="1"/>
        <v>-13.6734395255305</v>
      </c>
    </row>
    <row r="7" spans="1:12">
      <c r="A7" t="s">
        <v>14</v>
      </c>
      <c r="B7">
        <v>-11.6329420820545</v>
      </c>
      <c r="C7">
        <v>20.0220528768023</v>
      </c>
      <c r="D7">
        <f t="shared" si="0"/>
        <v>31.6549949588568</v>
      </c>
      <c r="G7" s="1" t="s">
        <v>14</v>
      </c>
      <c r="H7" s="1">
        <v>67.7451971688574</v>
      </c>
      <c r="I7" s="1">
        <v>49.1869918699187</v>
      </c>
      <c r="J7" s="1">
        <v>-15.8625725712465</v>
      </c>
      <c r="K7" s="1">
        <v>8.10081531863512</v>
      </c>
      <c r="L7">
        <f t="shared" si="1"/>
        <v>23.9633878898816</v>
      </c>
    </row>
    <row r="8" spans="1:12">
      <c r="A8" t="s">
        <v>15</v>
      </c>
      <c r="B8">
        <v>22.0195822909518</v>
      </c>
      <c r="C8">
        <v>-14.5856424892227</v>
      </c>
      <c r="D8">
        <f t="shared" si="0"/>
        <v>-36.6052247801745</v>
      </c>
      <c r="G8" s="1" t="s">
        <v>15</v>
      </c>
      <c r="H8" s="1">
        <v>69.3629929221435</v>
      </c>
      <c r="I8" s="1">
        <v>47.1544715447154</v>
      </c>
      <c r="J8" s="1">
        <v>16.702796620551</v>
      </c>
      <c r="K8" s="1">
        <v>-20.2857430817573</v>
      </c>
      <c r="L8">
        <f t="shared" si="1"/>
        <v>-36.9885397023083</v>
      </c>
    </row>
    <row r="9" spans="1:12">
      <c r="A9" t="s">
        <v>16</v>
      </c>
      <c r="B9">
        <v>28.176838865972</v>
      </c>
      <c r="C9">
        <v>-6.11204032899422</v>
      </c>
      <c r="D9">
        <f t="shared" si="0"/>
        <v>-34.2888791949662</v>
      </c>
      <c r="G9" s="1" t="s">
        <v>16</v>
      </c>
      <c r="H9" s="1">
        <v>67.8463094034378</v>
      </c>
      <c r="I9" s="1">
        <v>53.2520325203252</v>
      </c>
      <c r="J9" s="1">
        <v>22.9647670419434</v>
      </c>
      <c r="K9" s="1">
        <v>7.60978967147212</v>
      </c>
      <c r="L9">
        <f t="shared" si="1"/>
        <v>-15.3549773704713</v>
      </c>
    </row>
    <row r="10" spans="1:12">
      <c r="A10" t="s">
        <v>17</v>
      </c>
      <c r="B10">
        <v>5.10087012576558</v>
      </c>
      <c r="C10">
        <v>-42.598400834923</v>
      </c>
      <c r="D10">
        <f t="shared" si="0"/>
        <v>-47.6992709606886</v>
      </c>
      <c r="G10" s="1" t="s">
        <v>17</v>
      </c>
      <c r="H10" s="1">
        <v>65.7229524772497</v>
      </c>
      <c r="I10" s="1">
        <v>45.5284552845528</v>
      </c>
      <c r="J10" s="1">
        <v>3.44016977283308</v>
      </c>
      <c r="K10" s="1">
        <v>-25.5441268830754</v>
      </c>
      <c r="L10">
        <f t="shared" si="1"/>
        <v>-28.9842966559085</v>
      </c>
    </row>
    <row r="11" spans="1:12">
      <c r="A11" t="s">
        <v>18</v>
      </c>
      <c r="B11">
        <v>22.3370841261396</v>
      </c>
      <c r="C11">
        <v>2.10932624536843</v>
      </c>
      <c r="D11">
        <f t="shared" si="0"/>
        <v>-20.2277578807712</v>
      </c>
      <c r="G11" s="1" t="s">
        <v>18</v>
      </c>
      <c r="H11" s="1">
        <v>68.7563195146612</v>
      </c>
      <c r="I11" s="1">
        <v>52.8455284552845</v>
      </c>
      <c r="J11" s="1">
        <v>17.7326665972746</v>
      </c>
      <c r="K11" s="1">
        <v>28.0158595991508</v>
      </c>
      <c r="L11">
        <f t="shared" si="1"/>
        <v>10.2831930018762</v>
      </c>
    </row>
    <row r="12" spans="1:12">
      <c r="A12" t="s">
        <v>20</v>
      </c>
      <c r="B12">
        <v>19.8988640276441</v>
      </c>
      <c r="C12">
        <v>51.617405831068</v>
      </c>
      <c r="D12">
        <f t="shared" si="0"/>
        <v>31.7185418034239</v>
      </c>
      <c r="G12" s="1" t="s">
        <v>20</v>
      </c>
      <c r="H12" s="1">
        <v>70.8796764408493</v>
      </c>
      <c r="I12" s="1">
        <v>53.2520325203252</v>
      </c>
      <c r="J12" s="1">
        <v>15.516542664937</v>
      </c>
      <c r="K12" s="1">
        <v>39.7850648063005</v>
      </c>
      <c r="L12">
        <f t="shared" si="1"/>
        <v>24.2685221413635</v>
      </c>
    </row>
    <row r="13" spans="1:12">
      <c r="A13" t="s">
        <v>21</v>
      </c>
      <c r="B13">
        <v>2.31747926369127</v>
      </c>
      <c r="C13">
        <v>9.58931263853492</v>
      </c>
      <c r="D13">
        <f t="shared" si="0"/>
        <v>7.27183337484365</v>
      </c>
      <c r="G13" s="1" t="s">
        <v>21</v>
      </c>
      <c r="H13" s="1">
        <v>67.4418604651162</v>
      </c>
      <c r="I13" s="1">
        <v>48.3739837398374</v>
      </c>
      <c r="J13" s="1">
        <v>0.969092542553904</v>
      </c>
      <c r="K13" s="1">
        <v>-3.30528102390898</v>
      </c>
      <c r="L13">
        <f t="shared" si="1"/>
        <v>-4.27437356646288</v>
      </c>
    </row>
    <row r="14" spans="1:12">
      <c r="A14" t="s">
        <v>23</v>
      </c>
      <c r="B14">
        <v>30.6593566386999</v>
      </c>
      <c r="C14">
        <v>66.1714010803004</v>
      </c>
      <c r="D14">
        <f t="shared" si="0"/>
        <v>35.5120444416005</v>
      </c>
      <c r="G14" s="1" t="s">
        <v>23</v>
      </c>
      <c r="H14" s="1">
        <v>69.4641051567239</v>
      </c>
      <c r="I14" s="1">
        <v>57.7235772357723</v>
      </c>
      <c r="J14" s="1">
        <v>27.4069771181855</v>
      </c>
      <c r="K14" s="1">
        <v>65.8850152941893</v>
      </c>
      <c r="L14">
        <f t="shared" si="1"/>
        <v>38.4780381760038</v>
      </c>
    </row>
    <row r="15" spans="1:12">
      <c r="A15" t="s">
        <v>25</v>
      </c>
      <c r="B15">
        <v>-27.7373781058169</v>
      </c>
      <c r="C15">
        <v>16.1207475151844</v>
      </c>
      <c r="D15">
        <f t="shared" si="0"/>
        <v>43.8581256210013</v>
      </c>
      <c r="G15" s="1" t="s">
        <v>25</v>
      </c>
      <c r="H15" s="1">
        <v>69.1607684529828</v>
      </c>
      <c r="I15" s="1">
        <v>47.5609756097561</v>
      </c>
      <c r="J15" s="1">
        <v>-30.8886616607549</v>
      </c>
      <c r="K15" s="1">
        <v>19.6007571858905</v>
      </c>
      <c r="L15">
        <f t="shared" si="1"/>
        <v>50.4894188466454</v>
      </c>
    </row>
    <row r="16" spans="1:12">
      <c r="A16" t="s">
        <v>27</v>
      </c>
      <c r="B16">
        <v>29.5704822046946</v>
      </c>
      <c r="C16">
        <v>15.7988034408071</v>
      </c>
      <c r="D16">
        <f t="shared" si="0"/>
        <v>-13.7716787638875</v>
      </c>
      <c r="G16" s="1" t="s">
        <v>27</v>
      </c>
      <c r="H16" s="1">
        <v>67.7451971688574</v>
      </c>
      <c r="I16" s="1">
        <v>47.9674796747967</v>
      </c>
      <c r="J16" s="1">
        <v>13.6674767935286</v>
      </c>
      <c r="K16" s="1">
        <v>2.4952638915205</v>
      </c>
      <c r="L16">
        <f t="shared" si="1"/>
        <v>-11.1722129020081</v>
      </c>
    </row>
    <row r="17" spans="1:12">
      <c r="A17" t="s">
        <v>28</v>
      </c>
      <c r="B17">
        <v>28.2572098036549</v>
      </c>
      <c r="C17">
        <v>3.76998943280708</v>
      </c>
      <c r="D17">
        <f t="shared" si="0"/>
        <v>-24.4872203708478</v>
      </c>
      <c r="G17" s="1" t="s">
        <v>28</v>
      </c>
      <c r="H17" s="1">
        <v>67.5429726996966</v>
      </c>
      <c r="I17" s="1">
        <v>51.6260162601626</v>
      </c>
      <c r="J17" s="1">
        <v>30.3285869005296</v>
      </c>
      <c r="K17" s="1">
        <v>-1.41840519201553</v>
      </c>
      <c r="L17">
        <f t="shared" si="1"/>
        <v>-31.7469920925451</v>
      </c>
    </row>
    <row r="18" spans="1:12">
      <c r="A18" t="s">
        <v>29</v>
      </c>
      <c r="B18">
        <v>23.7817644435594</v>
      </c>
      <c r="C18">
        <v>11.2684276594929</v>
      </c>
      <c r="D18">
        <f t="shared" si="0"/>
        <v>-12.5133367840665</v>
      </c>
      <c r="G18" s="1" t="s">
        <v>29</v>
      </c>
      <c r="H18" s="1">
        <v>69.0596562184024</v>
      </c>
      <c r="I18" s="1">
        <v>51.2195121951219</v>
      </c>
      <c r="J18" s="1">
        <v>25.0531477583555</v>
      </c>
      <c r="K18" s="1">
        <v>5.54472390321068</v>
      </c>
      <c r="L18">
        <f t="shared" si="1"/>
        <v>-19.5084238551448</v>
      </c>
    </row>
    <row r="19" spans="1:12">
      <c r="A19" t="s">
        <v>30</v>
      </c>
      <c r="B19">
        <v>50.3660875790975</v>
      </c>
      <c r="C19">
        <v>-13.2033808768805</v>
      </c>
      <c r="D19">
        <f t="shared" si="0"/>
        <v>-63.569468455978</v>
      </c>
      <c r="G19" s="1" t="s">
        <v>30</v>
      </c>
      <c r="H19" s="1">
        <v>69.0596562184024</v>
      </c>
      <c r="I19" s="1">
        <v>47.5609756097561</v>
      </c>
      <c r="J19" s="1">
        <v>51.557976394581</v>
      </c>
      <c r="K19" s="1">
        <v>-0.0701602273072574</v>
      </c>
      <c r="L19">
        <f t="shared" si="1"/>
        <v>-51.6281366218883</v>
      </c>
    </row>
    <row r="20" spans="1:12">
      <c r="A20" t="s">
        <v>31</v>
      </c>
      <c r="B20">
        <v>13.077045549503</v>
      </c>
      <c r="C20">
        <v>34.5255046423206</v>
      </c>
      <c r="D20">
        <f t="shared" si="0"/>
        <v>21.4484590928176</v>
      </c>
      <c r="G20" s="1" t="s">
        <v>31</v>
      </c>
      <c r="H20" s="1">
        <v>68.958543983822</v>
      </c>
      <c r="I20" s="1">
        <v>53.2520325203252</v>
      </c>
      <c r="J20" s="1">
        <v>9.26403688473397</v>
      </c>
      <c r="K20" s="1">
        <v>29.946084579381</v>
      </c>
      <c r="L20">
        <f t="shared" si="1"/>
        <v>20.682047694647</v>
      </c>
    </row>
    <row r="21" spans="1:12">
      <c r="A21" t="s">
        <v>32</v>
      </c>
      <c r="B21">
        <v>-3.72522422406617</v>
      </c>
      <c r="C21">
        <v>-7.71874350558837</v>
      </c>
      <c r="D21">
        <f t="shared" si="0"/>
        <v>-3.9935192815222</v>
      </c>
      <c r="G21" s="1" t="s">
        <v>32</v>
      </c>
      <c r="H21" s="1">
        <v>68.958543983822</v>
      </c>
      <c r="I21" s="1">
        <v>45.9349593495935</v>
      </c>
      <c r="J21" s="1">
        <v>-9.31468771606561</v>
      </c>
      <c r="K21" s="1">
        <v>-1.64014664419767</v>
      </c>
      <c r="L21">
        <f t="shared" si="1"/>
        <v>7.67454107186794</v>
      </c>
    </row>
    <row r="22" spans="1:12">
      <c r="A22" t="s">
        <v>33</v>
      </c>
      <c r="B22">
        <v>-26.1054351768819</v>
      </c>
      <c r="C22">
        <v>6.11479422126986</v>
      </c>
      <c r="D22">
        <f t="shared" si="0"/>
        <v>32.2202293981518</v>
      </c>
      <c r="G22" s="1" t="s">
        <v>33</v>
      </c>
      <c r="H22" s="1">
        <v>69.2618806875631</v>
      </c>
      <c r="I22" s="1">
        <v>50.4065040650406</v>
      </c>
      <c r="J22" s="1">
        <v>-24.2663266165882</v>
      </c>
      <c r="K22" s="1">
        <v>5.11699374149384</v>
      </c>
      <c r="L22">
        <f t="shared" si="1"/>
        <v>29.383320358082</v>
      </c>
    </row>
    <row r="23" spans="1:12">
      <c r="A23" t="s">
        <v>34</v>
      </c>
      <c r="B23">
        <v>23.873014990372</v>
      </c>
      <c r="C23">
        <v>9.87172520866303</v>
      </c>
      <c r="D23">
        <f t="shared" si="0"/>
        <v>-14.001289781709</v>
      </c>
      <c r="G23" s="1" t="s">
        <v>34</v>
      </c>
      <c r="H23" s="1">
        <v>68.6552072800808</v>
      </c>
      <c r="I23" s="1">
        <v>54.0650406504065</v>
      </c>
      <c r="J23" s="1">
        <v>24.9457496408537</v>
      </c>
      <c r="K23" s="1">
        <v>31.6553610635767</v>
      </c>
      <c r="L23">
        <f t="shared" si="1"/>
        <v>6.709611422723</v>
      </c>
    </row>
    <row r="24" spans="1:12">
      <c r="A24" t="s">
        <v>35</v>
      </c>
      <c r="B24">
        <v>18.4345112308546</v>
      </c>
      <c r="C24">
        <v>-2.68606884527377</v>
      </c>
      <c r="D24">
        <f t="shared" si="0"/>
        <v>-21.1205800761284</v>
      </c>
      <c r="G24" s="1" t="s">
        <v>35</v>
      </c>
      <c r="H24" s="1">
        <v>69.0596562184024</v>
      </c>
      <c r="I24" s="1">
        <v>46.7479674796748</v>
      </c>
      <c r="J24" s="1">
        <v>16.0383816243426</v>
      </c>
      <c r="K24" s="1">
        <v>-17.494958485437</v>
      </c>
      <c r="L24">
        <f t="shared" si="1"/>
        <v>-33.5333401097796</v>
      </c>
    </row>
    <row r="25" spans="1:12">
      <c r="A25" t="s">
        <v>36</v>
      </c>
      <c r="B25">
        <v>16.4879928666127</v>
      </c>
      <c r="C25">
        <v>30.5331404874368</v>
      </c>
      <c r="D25">
        <f t="shared" si="0"/>
        <v>14.0451476208241</v>
      </c>
      <c r="G25" s="1" t="s">
        <v>36</v>
      </c>
      <c r="H25" s="1">
        <v>69.9696663296259</v>
      </c>
      <c r="I25" s="1">
        <v>53.6585365853658</v>
      </c>
      <c r="J25" s="1">
        <v>12.3127533610327</v>
      </c>
      <c r="K25" s="1">
        <v>21.596081821187</v>
      </c>
      <c r="L25">
        <f t="shared" si="1"/>
        <v>9.2833284601543</v>
      </c>
    </row>
    <row r="26" spans="1:12">
      <c r="A26" t="s">
        <v>37</v>
      </c>
      <c r="B26">
        <v>1.8169413959082</v>
      </c>
      <c r="C26">
        <v>14.6446152258479</v>
      </c>
      <c r="D26">
        <f t="shared" si="0"/>
        <v>12.8276738299397</v>
      </c>
      <c r="G26" s="1" t="s">
        <v>37</v>
      </c>
      <c r="H26" s="1">
        <v>70.7785642062689</v>
      </c>
      <c r="I26" s="1">
        <v>49.5934959349593</v>
      </c>
      <c r="J26" s="1">
        <v>-6.77072890678177</v>
      </c>
      <c r="K26" s="1">
        <v>20.2094669974537</v>
      </c>
      <c r="L26">
        <f t="shared" si="1"/>
        <v>26.9801959042355</v>
      </c>
    </row>
    <row r="27" spans="1:12">
      <c r="A27" t="s">
        <v>38</v>
      </c>
      <c r="B27">
        <v>-4.64006440081993</v>
      </c>
      <c r="C27">
        <v>7.65750775297805</v>
      </c>
      <c r="D27">
        <f t="shared" si="0"/>
        <v>12.297572153798</v>
      </c>
      <c r="G27" s="1" t="s">
        <v>38</v>
      </c>
      <c r="H27" s="1">
        <v>70.4752275025278</v>
      </c>
      <c r="I27" s="1">
        <v>48.3739837398374</v>
      </c>
      <c r="J27" s="1">
        <v>-10.0097417119802</v>
      </c>
      <c r="K27" s="1">
        <v>2.93963858694333</v>
      </c>
      <c r="L27">
        <f t="shared" si="1"/>
        <v>12.9493802989235</v>
      </c>
    </row>
    <row r="28" spans="1:12">
      <c r="A28" t="s">
        <v>39</v>
      </c>
      <c r="B28">
        <v>3.03006759948356</v>
      </c>
      <c r="C28">
        <v>-46.0314048341737</v>
      </c>
      <c r="D28">
        <f t="shared" si="0"/>
        <v>-49.0614724336573</v>
      </c>
      <c r="G28" s="1" t="s">
        <v>39</v>
      </c>
      <c r="H28" s="1">
        <v>68.7563195146612</v>
      </c>
      <c r="I28" s="1">
        <v>50.4065040650406</v>
      </c>
      <c r="J28" s="1">
        <v>-3.13617808667797</v>
      </c>
      <c r="K28" s="1">
        <v>-5.72235436001345</v>
      </c>
      <c r="L28">
        <f t="shared" si="1"/>
        <v>-2.58617627333548</v>
      </c>
    </row>
    <row r="29" spans="1:12">
      <c r="A29" t="s">
        <v>40</v>
      </c>
      <c r="B29">
        <v>-1.6548018803999</v>
      </c>
      <c r="C29">
        <v>41.544369000411</v>
      </c>
      <c r="D29">
        <f t="shared" si="0"/>
        <v>43.1991708808109</v>
      </c>
      <c r="G29" s="1" t="s">
        <v>40</v>
      </c>
      <c r="H29" s="1">
        <v>69.9696663296259</v>
      </c>
      <c r="I29" s="1">
        <v>54.0650406504065</v>
      </c>
      <c r="J29" s="1">
        <v>-3.49252758465866</v>
      </c>
      <c r="K29" s="1">
        <v>45.1855474404447</v>
      </c>
      <c r="L29">
        <f t="shared" si="1"/>
        <v>48.6780750251034</v>
      </c>
    </row>
    <row r="30" spans="1:12">
      <c r="A30" t="s">
        <v>41</v>
      </c>
      <c r="B30">
        <v>4.25425911840021</v>
      </c>
      <c r="C30">
        <v>-14.8561928954807</v>
      </c>
      <c r="D30">
        <f t="shared" si="0"/>
        <v>-19.1104520138809</v>
      </c>
      <c r="G30" s="1" t="s">
        <v>41</v>
      </c>
      <c r="H30" s="1">
        <v>71.2841253791708</v>
      </c>
      <c r="I30" s="1">
        <v>47.1544715447154</v>
      </c>
      <c r="J30" s="1">
        <v>0.929896951645351</v>
      </c>
      <c r="K30" s="1">
        <v>-13.7250708354033</v>
      </c>
      <c r="L30">
        <f t="shared" si="1"/>
        <v>-14.6549677870487</v>
      </c>
    </row>
    <row r="31" spans="1:12">
      <c r="A31" t="s">
        <v>42</v>
      </c>
      <c r="B31">
        <v>10.3893598295131</v>
      </c>
      <c r="C31">
        <v>16.5389432149112</v>
      </c>
      <c r="D31">
        <f t="shared" si="0"/>
        <v>6.1495833853981</v>
      </c>
      <c r="G31" s="1" t="s">
        <v>42</v>
      </c>
      <c r="H31" s="1">
        <v>65.9251769464105</v>
      </c>
      <c r="I31" s="1">
        <v>50.8130081300813</v>
      </c>
      <c r="J31" s="1">
        <v>5.45358475219212</v>
      </c>
      <c r="K31" s="1">
        <v>5.88317330926161</v>
      </c>
      <c r="L31">
        <f t="shared" si="1"/>
        <v>0.42958855706949</v>
      </c>
    </row>
    <row r="32" spans="1:12">
      <c r="A32" t="s">
        <v>43</v>
      </c>
      <c r="B32">
        <v>14.212407666146</v>
      </c>
      <c r="C32">
        <v>85.4978712175817</v>
      </c>
      <c r="D32">
        <f t="shared" si="0"/>
        <v>71.2854635514357</v>
      </c>
      <c r="G32" s="1" t="s">
        <v>43</v>
      </c>
      <c r="H32" s="1">
        <v>69.2618806875631</v>
      </c>
      <c r="I32" s="1">
        <v>51.6260162601626</v>
      </c>
      <c r="J32" s="1">
        <v>9.17014540856596</v>
      </c>
      <c r="K32" s="1">
        <v>53.4878404798538</v>
      </c>
      <c r="L32">
        <f t="shared" si="1"/>
        <v>44.3176950712878</v>
      </c>
    </row>
    <row r="33" spans="1:12">
      <c r="A33" t="s">
        <v>44</v>
      </c>
      <c r="B33">
        <v>-38.2550694014091</v>
      </c>
      <c r="C33">
        <v>21.5645492147879</v>
      </c>
      <c r="D33">
        <f t="shared" si="0"/>
        <v>59.819618616197</v>
      </c>
      <c r="G33" s="1" t="s">
        <v>44</v>
      </c>
      <c r="H33" s="1">
        <v>67.5429726996966</v>
      </c>
      <c r="I33" s="1">
        <v>48.780487804878</v>
      </c>
      <c r="J33" s="1">
        <v>-44.9331426623726</v>
      </c>
      <c r="K33" s="1">
        <v>15.7511826369249</v>
      </c>
      <c r="L33">
        <f t="shared" si="1"/>
        <v>60.6843252992975</v>
      </c>
    </row>
    <row r="34" spans="1:12">
      <c r="A34" t="s">
        <v>45</v>
      </c>
      <c r="B34">
        <v>68.7252426648596</v>
      </c>
      <c r="C34">
        <v>54.0493886604492</v>
      </c>
      <c r="D34">
        <f t="shared" si="0"/>
        <v>-14.6758540044104</v>
      </c>
      <c r="G34" s="1" t="s">
        <v>45</v>
      </c>
      <c r="H34" s="1">
        <v>67.7451971688574</v>
      </c>
      <c r="I34" s="1">
        <v>47.5609756097561</v>
      </c>
      <c r="J34" s="1">
        <v>70.5041968212094</v>
      </c>
      <c r="K34" s="1">
        <v>24.7688686774367</v>
      </c>
      <c r="L34">
        <f t="shared" si="1"/>
        <v>-45.7353281437727</v>
      </c>
    </row>
    <row r="35" spans="1:12">
      <c r="A35" t="s">
        <v>46</v>
      </c>
      <c r="B35">
        <v>6.38385507715251</v>
      </c>
      <c r="C35">
        <v>15.9961187804932</v>
      </c>
      <c r="D35">
        <f t="shared" si="0"/>
        <v>9.61226370334069</v>
      </c>
      <c r="G35" s="1" t="s">
        <v>46</v>
      </c>
      <c r="H35" s="1">
        <v>68.6552072800808</v>
      </c>
      <c r="I35" s="1">
        <v>49.1869918699187</v>
      </c>
      <c r="J35" s="1">
        <v>1.72043567833333</v>
      </c>
      <c r="K35" s="1">
        <v>-4.63720391194607</v>
      </c>
      <c r="L35">
        <f t="shared" si="1"/>
        <v>-6.3576395902794</v>
      </c>
    </row>
    <row r="36" spans="1:12">
      <c r="A36" t="s">
        <v>47</v>
      </c>
      <c r="B36">
        <v>-52.2620263908296</v>
      </c>
      <c r="C36">
        <v>44.8890825464333</v>
      </c>
      <c r="D36">
        <f t="shared" si="0"/>
        <v>97.1511089372629</v>
      </c>
      <c r="G36" s="1" t="s">
        <v>47</v>
      </c>
      <c r="H36" s="1">
        <v>67.644084934277</v>
      </c>
      <c r="I36" s="1">
        <v>52.0325203252032</v>
      </c>
      <c r="J36" s="1">
        <v>-56.4003145681268</v>
      </c>
      <c r="K36" s="1">
        <v>1.4710296115563</v>
      </c>
      <c r="L36">
        <f t="shared" si="1"/>
        <v>57.8713441796831</v>
      </c>
    </row>
    <row r="37" spans="1:12">
      <c r="A37" t="s">
        <v>48</v>
      </c>
      <c r="B37">
        <v>3.45349102021289</v>
      </c>
      <c r="C37">
        <v>24.484316711949</v>
      </c>
      <c r="D37">
        <f t="shared" si="0"/>
        <v>21.0308256917361</v>
      </c>
      <c r="G37" s="1" t="s">
        <v>48</v>
      </c>
      <c r="H37" s="1">
        <v>67.4418604651162</v>
      </c>
      <c r="I37" s="1">
        <v>52.4390243902439</v>
      </c>
      <c r="J37" s="1">
        <v>2.94458351971597</v>
      </c>
      <c r="K37" s="1">
        <v>21.5047430144363</v>
      </c>
      <c r="L37">
        <f t="shared" si="1"/>
        <v>18.5601594947203</v>
      </c>
    </row>
    <row r="38" spans="1:12">
      <c r="A38" t="s">
        <v>49</v>
      </c>
      <c r="B38">
        <v>-13.6030159464987</v>
      </c>
      <c r="C38">
        <v>-46.7131851734107</v>
      </c>
      <c r="D38">
        <f t="shared" si="0"/>
        <v>-33.110169226912</v>
      </c>
      <c r="G38" s="1" t="s">
        <v>49</v>
      </c>
      <c r="H38" s="1">
        <v>68.958543983822</v>
      </c>
      <c r="I38" s="1">
        <v>45.9349593495935</v>
      </c>
      <c r="J38" s="1">
        <v>-17.0699967099889</v>
      </c>
      <c r="K38" s="1">
        <v>-44.809263389966</v>
      </c>
      <c r="L38">
        <f t="shared" si="1"/>
        <v>-27.7392666799771</v>
      </c>
    </row>
    <row r="39" spans="1:12">
      <c r="A39" t="s">
        <v>50</v>
      </c>
      <c r="B39">
        <v>28.4552233306014</v>
      </c>
      <c r="C39">
        <v>0.96424337428104</v>
      </c>
      <c r="D39">
        <f t="shared" si="0"/>
        <v>-27.4909799563204</v>
      </c>
      <c r="G39" s="1" t="s">
        <v>50</v>
      </c>
      <c r="H39" s="1">
        <v>69.4641051567239</v>
      </c>
      <c r="I39" s="1">
        <v>54.0650406504065</v>
      </c>
      <c r="J39" s="1">
        <v>23.6253220705781</v>
      </c>
      <c r="K39" s="1">
        <v>-3.36872529172016</v>
      </c>
      <c r="L39">
        <f t="shared" si="1"/>
        <v>-26.9940473622983</v>
      </c>
    </row>
    <row r="40" spans="1:12">
      <c r="A40" t="s">
        <v>51</v>
      </c>
      <c r="B40">
        <v>9.27764993658579</v>
      </c>
      <c r="C40">
        <v>17.9918623746088</v>
      </c>
      <c r="D40">
        <f t="shared" si="0"/>
        <v>8.71421243802301</v>
      </c>
      <c r="G40" s="1" t="s">
        <v>51</v>
      </c>
      <c r="H40" s="1">
        <v>67.9474216380182</v>
      </c>
      <c r="I40" s="1">
        <v>54.4715447154471</v>
      </c>
      <c r="J40" s="1">
        <v>5.71369498667885</v>
      </c>
      <c r="K40" s="1">
        <v>25.2105273625251</v>
      </c>
      <c r="L40">
        <f t="shared" si="1"/>
        <v>19.4968323758462</v>
      </c>
    </row>
    <row r="41" spans="1:12">
      <c r="A41" t="s">
        <v>52</v>
      </c>
      <c r="B41">
        <v>0.391636279298029</v>
      </c>
      <c r="C41">
        <v>48.8048691533124</v>
      </c>
      <c r="D41">
        <f t="shared" si="0"/>
        <v>48.4132328740144</v>
      </c>
      <c r="G41" s="1" t="s">
        <v>52</v>
      </c>
      <c r="H41" s="1">
        <v>68.6253934942287</v>
      </c>
      <c r="I41" s="1">
        <v>52.7426160337552</v>
      </c>
      <c r="J41" s="1">
        <v>4.56993916821052</v>
      </c>
      <c r="K41" s="1">
        <v>42.3121862997934</v>
      </c>
      <c r="L41">
        <f t="shared" si="1"/>
        <v>37.7422471315829</v>
      </c>
    </row>
    <row r="42" spans="1:12">
      <c r="A42" t="s">
        <v>53</v>
      </c>
      <c r="B42">
        <v>11.0231910335359</v>
      </c>
      <c r="C42">
        <v>6.2830192283967</v>
      </c>
      <c r="D42">
        <f t="shared" si="0"/>
        <v>-4.7401718051392</v>
      </c>
      <c r="G42" s="1" t="s">
        <v>53</v>
      </c>
      <c r="H42" s="1">
        <v>68.5540950455005</v>
      </c>
      <c r="I42" s="1">
        <v>53.2520325203252</v>
      </c>
      <c r="J42" s="1">
        <v>6.25539910444999</v>
      </c>
      <c r="K42" s="1">
        <v>12.9868141588513</v>
      </c>
      <c r="L42">
        <f t="shared" si="1"/>
        <v>6.73141505440131</v>
      </c>
    </row>
    <row r="43" spans="1:12">
      <c r="A43" t="s">
        <v>54</v>
      </c>
      <c r="B43">
        <v>29.3995308796352</v>
      </c>
      <c r="C43">
        <v>5.14098928309564</v>
      </c>
      <c r="D43">
        <f t="shared" si="0"/>
        <v>-24.2585415965396</v>
      </c>
      <c r="G43" s="1" t="s">
        <v>54</v>
      </c>
      <c r="H43" s="1">
        <v>70.5763397371081</v>
      </c>
      <c r="I43" s="1">
        <v>53.2520325203252</v>
      </c>
      <c r="J43" s="1">
        <v>28.7485051293742</v>
      </c>
      <c r="K43" s="1">
        <v>27.5352769978463</v>
      </c>
      <c r="L43">
        <f t="shared" si="1"/>
        <v>-1.2132281315279</v>
      </c>
    </row>
    <row r="44" spans="1:12">
      <c r="A44" t="s">
        <v>55</v>
      </c>
      <c r="B44">
        <v>20.4692625066435</v>
      </c>
      <c r="C44">
        <v>7.03900379593404</v>
      </c>
      <c r="D44">
        <f t="shared" si="0"/>
        <v>-13.4302587107095</v>
      </c>
      <c r="G44" s="1" t="s">
        <v>55</v>
      </c>
      <c r="H44" s="1">
        <v>71.1830131445904</v>
      </c>
      <c r="I44" s="1">
        <v>55.2845528455284</v>
      </c>
      <c r="J44" s="1">
        <v>15.8729063866167</v>
      </c>
      <c r="K44" s="1">
        <v>18.1865690127048</v>
      </c>
      <c r="L44">
        <f t="shared" si="1"/>
        <v>2.3136626260881</v>
      </c>
    </row>
    <row r="45" spans="1:12">
      <c r="A45" t="s">
        <v>56</v>
      </c>
      <c r="B45">
        <v>-16.2028603906532</v>
      </c>
      <c r="C45">
        <v>42.8189254638283</v>
      </c>
      <c r="D45">
        <f t="shared" si="0"/>
        <v>59.0217858544815</v>
      </c>
      <c r="G45" s="1" t="s">
        <v>56</v>
      </c>
      <c r="H45" s="1">
        <v>67.7451971688574</v>
      </c>
      <c r="I45" s="1">
        <v>52.0325203252032</v>
      </c>
      <c r="J45" s="1">
        <v>-21.8965951776259</v>
      </c>
      <c r="K45" s="1">
        <v>44.4792506171865</v>
      </c>
      <c r="L45">
        <f t="shared" si="1"/>
        <v>66.3758457948124</v>
      </c>
    </row>
    <row r="46" spans="1:12">
      <c r="A46" t="s">
        <v>57</v>
      </c>
      <c r="B46">
        <v>-0.982506776410313</v>
      </c>
      <c r="C46">
        <v>22.6280474873916</v>
      </c>
      <c r="D46">
        <f t="shared" si="0"/>
        <v>23.6105542638019</v>
      </c>
      <c r="G46" s="1" t="s">
        <v>57</v>
      </c>
      <c r="H46" s="1">
        <v>68.0485338725985</v>
      </c>
      <c r="I46" s="1">
        <v>50.4065040650406</v>
      </c>
      <c r="J46" s="1">
        <v>-1.29461389655261</v>
      </c>
      <c r="K46" s="1">
        <v>18.3567591013381</v>
      </c>
      <c r="L46">
        <f t="shared" si="1"/>
        <v>19.6513729978907</v>
      </c>
    </row>
    <row r="47" spans="1:12">
      <c r="A47" t="s">
        <v>58</v>
      </c>
      <c r="B47">
        <v>-26.5849888614226</v>
      </c>
      <c r="C47">
        <v>9.88854661927705</v>
      </c>
      <c r="D47">
        <f t="shared" si="0"/>
        <v>36.4735354806997</v>
      </c>
      <c r="G47" s="1" t="s">
        <v>58</v>
      </c>
      <c r="H47" s="1">
        <v>70.273003033367</v>
      </c>
      <c r="I47" s="1">
        <v>52.4390243902439</v>
      </c>
      <c r="J47" s="1">
        <v>-25.0120544303868</v>
      </c>
      <c r="K47" s="1">
        <v>-21.29479072853</v>
      </c>
      <c r="L47">
        <f t="shared" si="1"/>
        <v>3.7172637018568</v>
      </c>
    </row>
    <row r="48" spans="1:12">
      <c r="A48" t="s">
        <v>59</v>
      </c>
      <c r="B48">
        <v>12.5516009201756</v>
      </c>
      <c r="C48">
        <v>-27.2685239821014</v>
      </c>
      <c r="D48">
        <f t="shared" si="0"/>
        <v>-39.820124902277</v>
      </c>
      <c r="G48" s="1" t="s">
        <v>59</v>
      </c>
      <c r="H48" s="1">
        <v>70.273003033367</v>
      </c>
      <c r="I48" s="1">
        <v>47.9674796747967</v>
      </c>
      <c r="J48" s="1">
        <v>7.87342633137046</v>
      </c>
      <c r="K48" s="1">
        <v>-16.2607795656831</v>
      </c>
      <c r="L48">
        <f t="shared" si="1"/>
        <v>-24.1342058970536</v>
      </c>
    </row>
    <row r="49" spans="1:12">
      <c r="A49" t="s">
        <v>60</v>
      </c>
      <c r="B49">
        <v>7.40614371131132</v>
      </c>
      <c r="C49">
        <v>24.0823840374056</v>
      </c>
      <c r="D49">
        <f t="shared" si="0"/>
        <v>16.6762403260943</v>
      </c>
      <c r="G49" s="1" t="s">
        <v>60</v>
      </c>
      <c r="H49" s="1">
        <v>67.3407482305359</v>
      </c>
      <c r="I49" s="1">
        <v>56.0975609756097</v>
      </c>
      <c r="J49" s="1">
        <v>3.81584703054399</v>
      </c>
      <c r="K49" s="1">
        <v>37.7306945677915</v>
      </c>
      <c r="L49">
        <f t="shared" si="1"/>
        <v>33.9148475372475</v>
      </c>
    </row>
    <row r="50" spans="1:12">
      <c r="A50" t="s">
        <v>61</v>
      </c>
      <c r="B50">
        <v>16.7131004889538</v>
      </c>
      <c r="C50">
        <v>-18.3714486270876</v>
      </c>
      <c r="D50">
        <f t="shared" si="0"/>
        <v>-35.0845491160414</v>
      </c>
      <c r="G50" s="1" t="s">
        <v>61</v>
      </c>
      <c r="H50" s="1">
        <v>70.1612903225806</v>
      </c>
      <c r="I50" s="1">
        <v>51.6666666666666</v>
      </c>
      <c r="J50" s="1">
        <v>12.3214723934803</v>
      </c>
      <c r="K50" s="1">
        <v>-1.11448709923929</v>
      </c>
      <c r="L50">
        <f t="shared" si="1"/>
        <v>-13.4359594927196</v>
      </c>
    </row>
    <row r="51" spans="1:12">
      <c r="A51" t="s">
        <v>62</v>
      </c>
      <c r="B51">
        <v>11.4776101228828</v>
      </c>
      <c r="C51">
        <v>-3.53544165123201</v>
      </c>
      <c r="D51">
        <f t="shared" si="0"/>
        <v>-15.0130517741148</v>
      </c>
      <c r="G51" s="1" t="s">
        <v>62</v>
      </c>
      <c r="H51" s="1">
        <v>68.8574317492416</v>
      </c>
      <c r="I51" s="1">
        <v>51.6260162601626</v>
      </c>
      <c r="J51" s="1">
        <v>10.6887252753414</v>
      </c>
      <c r="K51" s="1">
        <v>3.73432613836357</v>
      </c>
      <c r="L51">
        <f t="shared" si="1"/>
        <v>-6.95439913697783</v>
      </c>
    </row>
    <row r="52" spans="1:12">
      <c r="A52" t="s">
        <v>63</v>
      </c>
      <c r="B52">
        <v>-25.068380761577</v>
      </c>
      <c r="C52">
        <v>10.3458689987389</v>
      </c>
      <c r="D52">
        <f t="shared" si="0"/>
        <v>35.4142497603159</v>
      </c>
      <c r="G52" s="1" t="s">
        <v>63</v>
      </c>
      <c r="H52" s="1">
        <v>70.9807886754297</v>
      </c>
      <c r="I52" s="1">
        <v>45.9349593495935</v>
      </c>
      <c r="J52" s="1">
        <v>-28.5420157962098</v>
      </c>
      <c r="K52" s="1">
        <v>-0.966865437366498</v>
      </c>
      <c r="L52">
        <f t="shared" si="1"/>
        <v>27.5751503588433</v>
      </c>
    </row>
    <row r="53" spans="1:12">
      <c r="A53" t="s">
        <v>64</v>
      </c>
      <c r="B53">
        <v>22.615870912203</v>
      </c>
      <c r="C53">
        <v>-16.8111380811756</v>
      </c>
      <c r="D53">
        <f t="shared" si="0"/>
        <v>-39.4270089933786</v>
      </c>
      <c r="G53" s="1" t="s">
        <v>64</v>
      </c>
      <c r="H53" s="1">
        <v>70.3741152679474</v>
      </c>
      <c r="I53" s="1">
        <v>47.5609756097561</v>
      </c>
      <c r="J53" s="1">
        <v>23.0883233418502</v>
      </c>
      <c r="K53" s="1">
        <v>-5.32981137890294</v>
      </c>
      <c r="L53">
        <f t="shared" si="1"/>
        <v>-28.4181347207531</v>
      </c>
    </row>
    <row r="54" spans="1:12">
      <c r="A54" t="s">
        <v>65</v>
      </c>
      <c r="B54">
        <v>-55.6205952771571</v>
      </c>
      <c r="C54">
        <v>-37.9168457973481</v>
      </c>
      <c r="D54">
        <f t="shared" si="0"/>
        <v>17.703749479809</v>
      </c>
      <c r="G54" s="1" t="s">
        <v>65</v>
      </c>
      <c r="H54" s="1">
        <v>69.4641051567239</v>
      </c>
      <c r="I54" s="1">
        <v>46.3414634146341</v>
      </c>
      <c r="J54" s="1">
        <v>-59.691148329938</v>
      </c>
      <c r="K54" s="1">
        <v>-41.7918531943503</v>
      </c>
      <c r="L54">
        <f t="shared" si="1"/>
        <v>17.8992951355877</v>
      </c>
    </row>
    <row r="55" spans="1:12">
      <c r="A55" t="s">
        <v>66</v>
      </c>
      <c r="B55">
        <v>25.3471413685464</v>
      </c>
      <c r="C55">
        <v>16.2800093855839</v>
      </c>
      <c r="D55">
        <f t="shared" si="0"/>
        <v>-9.0671319829625</v>
      </c>
      <c r="G55" s="1" t="s">
        <v>66</v>
      </c>
      <c r="H55" s="1">
        <v>70.5763397371081</v>
      </c>
      <c r="I55" s="1">
        <v>52.8455284552845</v>
      </c>
      <c r="J55" s="1">
        <v>21.9830623443011</v>
      </c>
      <c r="K55" s="1">
        <v>7.06100516766322</v>
      </c>
      <c r="L55">
        <f t="shared" si="1"/>
        <v>-14.9220571766379</v>
      </c>
    </row>
    <row r="56" spans="1:12">
      <c r="A56" t="s">
        <v>67</v>
      </c>
      <c r="B56">
        <v>13.1095916390573</v>
      </c>
      <c r="C56">
        <v>26.4386947752442</v>
      </c>
      <c r="D56">
        <f t="shared" si="0"/>
        <v>13.3291031361869</v>
      </c>
      <c r="G56" s="1" t="s">
        <v>67</v>
      </c>
      <c r="H56" s="1">
        <v>66.4307381193124</v>
      </c>
      <c r="I56" s="1">
        <v>54.8780487804878</v>
      </c>
      <c r="J56" s="1">
        <v>10.393568766903</v>
      </c>
      <c r="K56" s="1">
        <v>37.2229975956649</v>
      </c>
      <c r="L56">
        <f t="shared" si="1"/>
        <v>26.8294288287619</v>
      </c>
    </row>
    <row r="57" spans="1:12">
      <c r="A57" t="s">
        <v>68</v>
      </c>
      <c r="B57">
        <v>-2.60595530380012</v>
      </c>
      <c r="C57">
        <v>-31.3587717559677</v>
      </c>
      <c r="D57">
        <f t="shared" si="0"/>
        <v>-28.7528164521676</v>
      </c>
      <c r="G57" s="1" t="s">
        <v>68</v>
      </c>
      <c r="H57" s="1">
        <v>72.2952477249747</v>
      </c>
      <c r="I57" s="1">
        <v>47.9674796747967</v>
      </c>
      <c r="J57" s="1">
        <v>-5.18738194038203</v>
      </c>
      <c r="K57" s="1">
        <v>-21.2405469249453</v>
      </c>
      <c r="L57">
        <f t="shared" si="1"/>
        <v>-16.0531649845633</v>
      </c>
    </row>
    <row r="58" spans="1:12">
      <c r="A58" t="s">
        <v>69</v>
      </c>
      <c r="B58">
        <v>25.5548820064464</v>
      </c>
      <c r="C58">
        <v>-16.1536775470006</v>
      </c>
      <c r="D58">
        <f t="shared" si="0"/>
        <v>-41.708559553447</v>
      </c>
      <c r="G58" s="1" t="s">
        <v>69</v>
      </c>
      <c r="H58" s="1">
        <v>71.7896865520728</v>
      </c>
      <c r="I58" s="1">
        <v>48.3739837398374</v>
      </c>
      <c r="J58" s="1">
        <v>24.1063660453495</v>
      </c>
      <c r="K58" s="1">
        <v>-17.5723415815637</v>
      </c>
      <c r="L58">
        <f t="shared" si="1"/>
        <v>-41.6787076269132</v>
      </c>
    </row>
    <row r="59" spans="1:12">
      <c r="A59" t="s">
        <v>70</v>
      </c>
      <c r="B59">
        <v>13.4247377596329</v>
      </c>
      <c r="C59">
        <v>7.60518728218986</v>
      </c>
      <c r="D59">
        <f t="shared" si="0"/>
        <v>-5.81955047744304</v>
      </c>
      <c r="G59" s="1" t="s">
        <v>70</v>
      </c>
      <c r="H59" s="1">
        <v>67.9474216380182</v>
      </c>
      <c r="I59" s="1">
        <v>47.5609756097561</v>
      </c>
      <c r="J59" s="1">
        <v>10.9822040045795</v>
      </c>
      <c r="K59" s="1">
        <v>13.6654197858971</v>
      </c>
      <c r="L59">
        <f t="shared" si="1"/>
        <v>2.6832157813176</v>
      </c>
    </row>
    <row r="60" spans="1:12">
      <c r="A60" t="s">
        <v>71</v>
      </c>
      <c r="B60">
        <v>34.8673517160104</v>
      </c>
      <c r="C60">
        <v>58.3131823755171</v>
      </c>
      <c r="D60">
        <f t="shared" si="0"/>
        <v>23.4458306595067</v>
      </c>
      <c r="G60" s="1" t="s">
        <v>71</v>
      </c>
      <c r="H60" s="1">
        <v>68.7563195146612</v>
      </c>
      <c r="I60" s="1">
        <v>52.8455284552845</v>
      </c>
      <c r="J60" s="1">
        <v>34.3122805269456</v>
      </c>
      <c r="K60" s="1">
        <v>34.8794483426595</v>
      </c>
      <c r="L60">
        <f t="shared" si="1"/>
        <v>0.567167815713901</v>
      </c>
    </row>
    <row r="61" spans="1:12">
      <c r="A61" t="s">
        <v>72</v>
      </c>
      <c r="B61">
        <v>24.1947828913452</v>
      </c>
      <c r="C61">
        <v>22.3985676565061</v>
      </c>
      <c r="D61">
        <f t="shared" si="0"/>
        <v>-1.7962152348391</v>
      </c>
      <c r="G61" s="1" t="s">
        <v>72</v>
      </c>
      <c r="H61" s="1">
        <v>67.644084934277</v>
      </c>
      <c r="I61" s="1">
        <v>50.4065040650406</v>
      </c>
      <c r="J61" s="1">
        <v>23.6942590627843</v>
      </c>
      <c r="K61" s="1">
        <v>22.4345153029805</v>
      </c>
      <c r="L61">
        <f t="shared" si="1"/>
        <v>-1.2597437598038</v>
      </c>
    </row>
    <row r="62" spans="1:12">
      <c r="A62" t="s">
        <v>73</v>
      </c>
      <c r="B62">
        <v>-7.22936841541764</v>
      </c>
      <c r="C62">
        <v>-29.2720686261016</v>
      </c>
      <c r="D62">
        <f t="shared" si="0"/>
        <v>-22.042700210684</v>
      </c>
      <c r="G62" s="1" t="s">
        <v>73</v>
      </c>
      <c r="H62" s="1">
        <v>69.5652173913043</v>
      </c>
      <c r="I62" s="1">
        <v>52.0325203252032</v>
      </c>
      <c r="J62" s="1">
        <v>-9.04910432060841</v>
      </c>
      <c r="K62" s="1">
        <v>-13.2356092339666</v>
      </c>
      <c r="L62">
        <f t="shared" si="1"/>
        <v>-4.18650491335819</v>
      </c>
    </row>
    <row r="63" spans="1:12">
      <c r="A63" t="s">
        <v>74</v>
      </c>
      <c r="B63">
        <v>13.6725155131082</v>
      </c>
      <c r="C63">
        <v>-7.9857050409953</v>
      </c>
      <c r="D63">
        <f t="shared" si="0"/>
        <v>-21.6582205541035</v>
      </c>
      <c r="G63" s="1" t="s">
        <v>74</v>
      </c>
      <c r="H63" s="1">
        <v>67.4418604651162</v>
      </c>
      <c r="I63" s="1">
        <v>52.4390243902439</v>
      </c>
      <c r="J63" s="1">
        <v>10.6665281168425</v>
      </c>
      <c r="K63" s="1">
        <v>-16.4438798455572</v>
      </c>
      <c r="L63">
        <f t="shared" si="1"/>
        <v>-27.1104079623997</v>
      </c>
    </row>
    <row r="64" spans="1:12">
      <c r="A64" t="s">
        <v>75</v>
      </c>
      <c r="B64">
        <v>-2.76677474152451</v>
      </c>
      <c r="C64">
        <v>-19.9857126809444</v>
      </c>
      <c r="D64">
        <f t="shared" si="0"/>
        <v>-17.2189379394199</v>
      </c>
      <c r="G64" s="1" t="s">
        <v>75</v>
      </c>
      <c r="H64" s="1">
        <v>67.4418604651162</v>
      </c>
      <c r="I64" s="1">
        <v>48.780487804878</v>
      </c>
      <c r="J64" s="1">
        <v>-4.76790488560194</v>
      </c>
      <c r="K64" s="1">
        <v>-19.9107463519071</v>
      </c>
      <c r="L64">
        <f t="shared" si="1"/>
        <v>-15.1428414663052</v>
      </c>
    </row>
    <row r="65" spans="1:12">
      <c r="A65" t="s">
        <v>76</v>
      </c>
      <c r="B65">
        <v>-7.58246503570072</v>
      </c>
      <c r="C65">
        <v>-14.1525106890548</v>
      </c>
      <c r="D65">
        <f t="shared" si="0"/>
        <v>-6.57004565335408</v>
      </c>
      <c r="G65" s="1" t="s">
        <v>76</v>
      </c>
      <c r="H65" s="1">
        <v>65.5207280080889</v>
      </c>
      <c r="I65" s="1">
        <v>47.9674796747967</v>
      </c>
      <c r="J65" s="1">
        <v>-5.91661480308669</v>
      </c>
      <c r="K65" s="1">
        <v>-13.9905498754082</v>
      </c>
      <c r="L65">
        <f t="shared" si="1"/>
        <v>-8.07393507232151</v>
      </c>
    </row>
    <row r="66" spans="1:12">
      <c r="A66" t="s">
        <v>77</v>
      </c>
      <c r="B66">
        <v>17.0434853344494</v>
      </c>
      <c r="C66">
        <v>2.93439191425134</v>
      </c>
      <c r="D66">
        <f t="shared" ref="D66:D129" si="2">C66-B66</f>
        <v>-14.1090934201981</v>
      </c>
      <c r="G66" s="1" t="s">
        <v>77</v>
      </c>
      <c r="H66" s="1">
        <v>69.7674418604651</v>
      </c>
      <c r="I66" s="1">
        <v>50.4065040650406</v>
      </c>
      <c r="J66" s="1">
        <v>12.7080626108424</v>
      </c>
      <c r="K66" s="1">
        <v>11.4426731131557</v>
      </c>
      <c r="L66">
        <f t="shared" ref="L66:L129" si="3">K66-J66</f>
        <v>-1.2653894976867</v>
      </c>
    </row>
    <row r="67" spans="1:12">
      <c r="A67" t="s">
        <v>78</v>
      </c>
      <c r="B67">
        <v>-7.40546234046286</v>
      </c>
      <c r="C67">
        <v>44.9417881620623</v>
      </c>
      <c r="D67">
        <f t="shared" si="2"/>
        <v>52.3472505025252</v>
      </c>
      <c r="G67" s="1" t="s">
        <v>78</v>
      </c>
      <c r="H67" s="1">
        <v>70.6774519716885</v>
      </c>
      <c r="I67" s="1">
        <v>55.6910569105691</v>
      </c>
      <c r="J67" s="1">
        <v>-10.1110060197325</v>
      </c>
      <c r="K67" s="1">
        <v>47.6529191204771</v>
      </c>
      <c r="L67">
        <f t="shared" si="3"/>
        <v>57.7639251402096</v>
      </c>
    </row>
    <row r="68" spans="1:12">
      <c r="A68" t="s">
        <v>79</v>
      </c>
      <c r="B68">
        <v>-12.6178047982293</v>
      </c>
      <c r="C68">
        <v>-19.477289346902</v>
      </c>
      <c r="D68">
        <f t="shared" si="2"/>
        <v>-6.8594845486727</v>
      </c>
      <c r="G68" s="1" t="s">
        <v>79</v>
      </c>
      <c r="H68" s="1">
        <v>68.4529828109201</v>
      </c>
      <c r="I68" s="1">
        <v>46.3414634146341</v>
      </c>
      <c r="J68" s="1">
        <v>-9.98253533346555</v>
      </c>
      <c r="K68" s="1">
        <v>-34.5592588158238</v>
      </c>
      <c r="L68">
        <f t="shared" si="3"/>
        <v>-24.5767234823583</v>
      </c>
    </row>
    <row r="69" spans="1:12">
      <c r="A69" t="s">
        <v>80</v>
      </c>
      <c r="B69">
        <v>-1.67942878517254</v>
      </c>
      <c r="C69">
        <v>38.8180005602399</v>
      </c>
      <c r="D69">
        <f t="shared" si="2"/>
        <v>40.4974293454124</v>
      </c>
      <c r="G69" s="1" t="s">
        <v>80</v>
      </c>
      <c r="H69" s="1">
        <v>66.5644171779141</v>
      </c>
      <c r="I69" s="1">
        <v>53.75</v>
      </c>
      <c r="J69" s="1">
        <v>-4.88268217328073</v>
      </c>
      <c r="K69" s="1">
        <v>8.71676589758294</v>
      </c>
      <c r="L69">
        <f t="shared" si="3"/>
        <v>13.5994480708637</v>
      </c>
    </row>
    <row r="70" spans="1:12">
      <c r="A70" t="s">
        <v>81</v>
      </c>
      <c r="B70">
        <v>3.4469214992765</v>
      </c>
      <c r="C70">
        <v>-11.3206291136762</v>
      </c>
      <c r="D70">
        <f t="shared" si="2"/>
        <v>-14.7675506129527</v>
      </c>
      <c r="G70" s="1" t="s">
        <v>81</v>
      </c>
      <c r="H70" s="1">
        <v>63.7724550898203</v>
      </c>
      <c r="I70" s="1">
        <v>46.3414634146341</v>
      </c>
      <c r="J70" s="1">
        <v>3.07179239481274</v>
      </c>
      <c r="K70" s="1">
        <v>-25.8351728556259</v>
      </c>
      <c r="L70">
        <f t="shared" si="3"/>
        <v>-28.9069652504386</v>
      </c>
    </row>
    <row r="71" spans="1:12">
      <c r="A71" t="s">
        <v>82</v>
      </c>
      <c r="B71">
        <v>15.213236480834</v>
      </c>
      <c r="C71">
        <v>58.0369059583538</v>
      </c>
      <c r="D71">
        <f t="shared" si="2"/>
        <v>42.8236694775198</v>
      </c>
      <c r="G71" s="1" t="s">
        <v>82</v>
      </c>
      <c r="H71" s="1">
        <v>69.0596562184024</v>
      </c>
      <c r="I71" s="1">
        <v>52.8455284552845</v>
      </c>
      <c r="J71" s="1">
        <v>15.5098949306647</v>
      </c>
      <c r="K71" s="1">
        <v>66.1043826689042</v>
      </c>
      <c r="L71">
        <f t="shared" si="3"/>
        <v>50.5944877382395</v>
      </c>
    </row>
    <row r="72" spans="1:12">
      <c r="A72" t="s">
        <v>83</v>
      </c>
      <c r="B72">
        <v>-4.7214575869689</v>
      </c>
      <c r="C72">
        <v>-28.3991114312937</v>
      </c>
      <c r="D72">
        <f t="shared" si="2"/>
        <v>-23.6776538443248</v>
      </c>
      <c r="G72" s="1" t="s">
        <v>83</v>
      </c>
      <c r="H72" s="1">
        <v>67.7451971688574</v>
      </c>
      <c r="I72" s="1">
        <v>45.9349593495935</v>
      </c>
      <c r="J72" s="1">
        <v>-6.16453905523405</v>
      </c>
      <c r="K72" s="1">
        <v>-26.0951170859814</v>
      </c>
      <c r="L72">
        <f t="shared" si="3"/>
        <v>-19.9305780307473</v>
      </c>
    </row>
    <row r="73" spans="1:12">
      <c r="A73" t="s">
        <v>84</v>
      </c>
      <c r="B73">
        <v>-18.995631296285</v>
      </c>
      <c r="C73">
        <v>-32.5962616032201</v>
      </c>
      <c r="D73">
        <f t="shared" si="2"/>
        <v>-13.6006303069351</v>
      </c>
      <c r="G73" s="1" t="s">
        <v>84</v>
      </c>
      <c r="H73" s="1">
        <v>71.0819009100101</v>
      </c>
      <c r="I73" s="1">
        <v>50.8130081300813</v>
      </c>
      <c r="J73" s="1">
        <v>-23.6131740508154</v>
      </c>
      <c r="K73" s="1">
        <v>-26.5186550949846</v>
      </c>
      <c r="L73">
        <f t="shared" si="3"/>
        <v>-2.9054810441692</v>
      </c>
    </row>
    <row r="74" spans="1:12">
      <c r="A74" t="s">
        <v>85</v>
      </c>
      <c r="B74">
        <v>-18.1003843810068</v>
      </c>
      <c r="C74">
        <v>-53.6567796442481</v>
      </c>
      <c r="D74">
        <f t="shared" si="2"/>
        <v>-35.5563952632413</v>
      </c>
      <c r="G74" s="1" t="s">
        <v>85</v>
      </c>
      <c r="H74" s="1">
        <v>65.5207280080889</v>
      </c>
      <c r="I74" s="1">
        <v>41.4634146341463</v>
      </c>
      <c r="J74" s="1">
        <v>-24.3191265924087</v>
      </c>
      <c r="K74" s="1">
        <v>-41.905037200266</v>
      </c>
      <c r="L74">
        <f t="shared" si="3"/>
        <v>-17.5859106078573</v>
      </c>
    </row>
    <row r="75" spans="1:12">
      <c r="A75" t="s">
        <v>86</v>
      </c>
      <c r="B75">
        <v>33.2890901423318</v>
      </c>
      <c r="C75">
        <v>-1.89359783466644</v>
      </c>
      <c r="D75">
        <f t="shared" si="2"/>
        <v>-35.1826879769982</v>
      </c>
      <c r="G75" s="1" t="s">
        <v>86</v>
      </c>
      <c r="H75" s="1">
        <v>69.8685540950455</v>
      </c>
      <c r="I75" s="1">
        <v>51.2195121951219</v>
      </c>
      <c r="J75" s="1">
        <v>28.6883019685063</v>
      </c>
      <c r="K75" s="1">
        <v>6.38015811978474</v>
      </c>
      <c r="L75">
        <f t="shared" si="3"/>
        <v>-22.3081438487216</v>
      </c>
    </row>
    <row r="76" spans="1:12">
      <c r="A76" t="s">
        <v>87</v>
      </c>
      <c r="B76">
        <v>-19.9726824923303</v>
      </c>
      <c r="C76">
        <v>-3.45239229005824</v>
      </c>
      <c r="D76">
        <f t="shared" si="2"/>
        <v>16.5202902022721</v>
      </c>
      <c r="G76" s="1" t="s">
        <v>87</v>
      </c>
      <c r="H76" s="1">
        <v>67.2396359959555</v>
      </c>
      <c r="I76" s="1">
        <v>48.3739837398374</v>
      </c>
      <c r="J76" s="1">
        <v>-21.6054976669569</v>
      </c>
      <c r="K76" s="1">
        <v>-34.0609723793662</v>
      </c>
      <c r="L76">
        <f t="shared" si="3"/>
        <v>-12.4554747124093</v>
      </c>
    </row>
    <row r="77" spans="1:12">
      <c r="A77" t="s">
        <v>88</v>
      </c>
      <c r="B77">
        <v>-0.294770851831026</v>
      </c>
      <c r="C77">
        <v>-23.0340908831356</v>
      </c>
      <c r="D77">
        <f t="shared" si="2"/>
        <v>-22.7393200313046</v>
      </c>
      <c r="G77" s="1" t="s">
        <v>88</v>
      </c>
      <c r="H77" s="1">
        <v>71.0819009100101</v>
      </c>
      <c r="I77" s="1">
        <v>46.3414634146341</v>
      </c>
      <c r="J77" s="1">
        <v>-5.04837744528126</v>
      </c>
      <c r="K77" s="1">
        <v>-33.7560153665383</v>
      </c>
      <c r="L77">
        <f t="shared" si="3"/>
        <v>-28.707637921257</v>
      </c>
    </row>
    <row r="78" spans="1:12">
      <c r="A78" t="s">
        <v>89</v>
      </c>
      <c r="B78">
        <v>-0.0541378559865518</v>
      </c>
      <c r="C78">
        <v>-8.55458267668027</v>
      </c>
      <c r="D78">
        <f t="shared" si="2"/>
        <v>-8.50044482069372</v>
      </c>
      <c r="G78" s="1" t="s">
        <v>89</v>
      </c>
      <c r="H78" s="1">
        <v>66.8351870576339</v>
      </c>
      <c r="I78" s="1">
        <v>50</v>
      </c>
      <c r="J78" s="1">
        <v>-4.71642677207943</v>
      </c>
      <c r="K78" s="1">
        <v>2.09836373225042</v>
      </c>
      <c r="L78">
        <f t="shared" si="3"/>
        <v>6.81479050432985</v>
      </c>
    </row>
    <row r="79" spans="1:12">
      <c r="A79" t="s">
        <v>90</v>
      </c>
      <c r="B79">
        <v>39.6547929372176</v>
      </c>
      <c r="C79">
        <v>7.4283824363976</v>
      </c>
      <c r="D79">
        <f t="shared" si="2"/>
        <v>-32.22641050082</v>
      </c>
      <c r="G79" s="1" t="s">
        <v>90</v>
      </c>
      <c r="H79" s="1">
        <v>69.4641051567239</v>
      </c>
      <c r="I79" s="1">
        <v>48.3739837398374</v>
      </c>
      <c r="J79" s="1">
        <v>35.6149227638179</v>
      </c>
      <c r="K79" s="1">
        <v>-18.941378463746</v>
      </c>
      <c r="L79">
        <f t="shared" si="3"/>
        <v>-54.5563012275639</v>
      </c>
    </row>
    <row r="80" spans="1:12">
      <c r="A80" t="s">
        <v>91</v>
      </c>
      <c r="B80">
        <v>-15.9245607359347</v>
      </c>
      <c r="C80">
        <v>10.9702558410935</v>
      </c>
      <c r="D80">
        <f t="shared" si="2"/>
        <v>26.8948165770282</v>
      </c>
      <c r="G80" s="1" t="s">
        <v>91</v>
      </c>
      <c r="H80" s="1">
        <v>68.0485338725985</v>
      </c>
      <c r="I80" s="1">
        <v>51.6260162601626</v>
      </c>
      <c r="J80" s="1">
        <v>-21.5903714898986</v>
      </c>
      <c r="K80" s="1">
        <v>-6.72651541591579</v>
      </c>
      <c r="L80">
        <f t="shared" si="3"/>
        <v>14.8638560739828</v>
      </c>
    </row>
    <row r="81" spans="1:12">
      <c r="A81" t="s">
        <v>92</v>
      </c>
      <c r="B81">
        <v>11.2176955568687</v>
      </c>
      <c r="C81">
        <v>3.04569329817153</v>
      </c>
      <c r="D81">
        <f t="shared" si="2"/>
        <v>-8.17200225869717</v>
      </c>
      <c r="G81" s="1" t="s">
        <v>92</v>
      </c>
      <c r="H81" s="1">
        <v>71.587462082912</v>
      </c>
      <c r="I81" s="1">
        <v>50</v>
      </c>
      <c r="J81" s="1">
        <v>9.37263609590256</v>
      </c>
      <c r="K81" s="1">
        <v>14.3797447012637</v>
      </c>
      <c r="L81">
        <f t="shared" si="3"/>
        <v>5.00710860536114</v>
      </c>
    </row>
    <row r="82" spans="1:12">
      <c r="A82" t="s">
        <v>93</v>
      </c>
      <c r="B82">
        <v>-11.8654723599079</v>
      </c>
      <c r="C82">
        <v>15.7517352161357</v>
      </c>
      <c r="D82">
        <f t="shared" si="2"/>
        <v>27.6172075760436</v>
      </c>
      <c r="G82" s="1" t="s">
        <v>93</v>
      </c>
      <c r="H82" s="1">
        <v>68.7563195146612</v>
      </c>
      <c r="I82" s="1">
        <v>52.0325203252032</v>
      </c>
      <c r="J82" s="1">
        <v>-14.110982404653</v>
      </c>
      <c r="K82" s="1">
        <v>11.6626358192222</v>
      </c>
      <c r="L82">
        <f t="shared" si="3"/>
        <v>25.7736182238752</v>
      </c>
    </row>
    <row r="83" spans="1:12">
      <c r="A83" t="s">
        <v>94</v>
      </c>
      <c r="B83">
        <v>-45.7955307014507</v>
      </c>
      <c r="C83">
        <v>-27.3850964385213</v>
      </c>
      <c r="D83">
        <f t="shared" si="2"/>
        <v>18.4104342629294</v>
      </c>
      <c r="G83" s="1" t="s">
        <v>94</v>
      </c>
      <c r="H83" s="1">
        <v>71.9919110212335</v>
      </c>
      <c r="I83" s="1">
        <v>42.2764227642276</v>
      </c>
      <c r="J83" s="1">
        <v>-46.5074259946356</v>
      </c>
      <c r="K83" s="1">
        <v>-39.7768811606611</v>
      </c>
      <c r="L83">
        <f t="shared" si="3"/>
        <v>6.7305448339745</v>
      </c>
    </row>
    <row r="84" spans="1:12">
      <c r="A84" t="s">
        <v>95</v>
      </c>
      <c r="B84">
        <v>-24.6447646050587</v>
      </c>
      <c r="C84">
        <v>-49.0424609286415</v>
      </c>
      <c r="D84">
        <f t="shared" si="2"/>
        <v>-24.3976963235828</v>
      </c>
      <c r="G84" s="1" t="s">
        <v>95</v>
      </c>
      <c r="H84" s="1">
        <v>67.4418604651162</v>
      </c>
      <c r="I84" s="1">
        <v>49.1869918699187</v>
      </c>
      <c r="J84" s="1">
        <v>-25.718519767702</v>
      </c>
      <c r="K84" s="1">
        <v>-12.7713848217841</v>
      </c>
      <c r="L84">
        <f t="shared" si="3"/>
        <v>12.9471349459179</v>
      </c>
    </row>
    <row r="85" spans="1:12">
      <c r="A85" t="s">
        <v>96</v>
      </c>
      <c r="B85">
        <v>-7.07674895142623</v>
      </c>
      <c r="C85">
        <v>10.4411570049166</v>
      </c>
      <c r="D85">
        <f t="shared" si="2"/>
        <v>17.5179059563428</v>
      </c>
      <c r="G85" s="1" t="s">
        <v>96</v>
      </c>
      <c r="H85" s="1">
        <v>67.1385237613751</v>
      </c>
      <c r="I85" s="1">
        <v>52.8455284552845</v>
      </c>
      <c r="J85" s="1">
        <v>-11.6869287730612</v>
      </c>
      <c r="K85" s="1">
        <v>13.1549219521494</v>
      </c>
      <c r="L85">
        <f t="shared" si="3"/>
        <v>24.8418507252106</v>
      </c>
    </row>
    <row r="86" spans="1:12">
      <c r="A86" t="s">
        <v>97</v>
      </c>
      <c r="B86">
        <v>-3.19989326237056</v>
      </c>
      <c r="C86">
        <v>22.554287637916</v>
      </c>
      <c r="D86">
        <f t="shared" si="2"/>
        <v>25.7541809002866</v>
      </c>
      <c r="G86" s="1" t="s">
        <v>97</v>
      </c>
      <c r="H86" s="1">
        <v>67.644084934277</v>
      </c>
      <c r="I86" s="1">
        <v>53.2520325203252</v>
      </c>
      <c r="J86" s="1">
        <v>-4.90888425768176</v>
      </c>
      <c r="K86" s="1">
        <v>21.7843347401047</v>
      </c>
      <c r="L86">
        <f t="shared" si="3"/>
        <v>26.6932189977865</v>
      </c>
    </row>
    <row r="87" spans="1:12">
      <c r="A87" t="s">
        <v>98</v>
      </c>
      <c r="B87">
        <v>-16.9509407885357</v>
      </c>
      <c r="C87">
        <v>-38.6000253816118</v>
      </c>
      <c r="D87">
        <f t="shared" si="2"/>
        <v>-21.6490845930761</v>
      </c>
      <c r="G87" s="1" t="s">
        <v>98</v>
      </c>
      <c r="H87" s="1">
        <v>68.0485338725985</v>
      </c>
      <c r="I87" s="1">
        <v>45.9349593495935</v>
      </c>
      <c r="J87" s="1">
        <v>-24.6165482546014</v>
      </c>
      <c r="K87" s="1">
        <v>-44.9514736730973</v>
      </c>
      <c r="L87">
        <f t="shared" si="3"/>
        <v>-20.3349254184959</v>
      </c>
    </row>
    <row r="88" spans="1:12">
      <c r="A88" t="s">
        <v>99</v>
      </c>
      <c r="B88">
        <v>6.05868733845629</v>
      </c>
      <c r="C88">
        <v>9.21404196083543</v>
      </c>
      <c r="D88">
        <f t="shared" si="2"/>
        <v>3.15535462237914</v>
      </c>
      <c r="G88" s="1" t="s">
        <v>99</v>
      </c>
      <c r="H88" s="1">
        <v>68.6552072800808</v>
      </c>
      <c r="I88" s="1">
        <v>48.780487804878</v>
      </c>
      <c r="J88" s="1">
        <v>4.27784739862398</v>
      </c>
      <c r="K88" s="1">
        <v>15.0106407518909</v>
      </c>
      <c r="L88">
        <f t="shared" si="3"/>
        <v>10.7327933532669</v>
      </c>
    </row>
    <row r="89" spans="1:12">
      <c r="A89" t="s">
        <v>100</v>
      </c>
      <c r="B89">
        <v>-3.64472507450652</v>
      </c>
      <c r="C89">
        <v>-7.23117153817991</v>
      </c>
      <c r="D89">
        <f t="shared" si="2"/>
        <v>-3.58644646367339</v>
      </c>
      <c r="G89" s="1" t="s">
        <v>100</v>
      </c>
      <c r="H89" s="1">
        <v>67.5429726996966</v>
      </c>
      <c r="I89" s="1">
        <v>49.5934959349593</v>
      </c>
      <c r="J89" s="1">
        <v>-1.66070482417801</v>
      </c>
      <c r="K89" s="1">
        <v>-17.5212624332543</v>
      </c>
      <c r="L89">
        <f t="shared" si="3"/>
        <v>-15.8605576090763</v>
      </c>
    </row>
    <row r="90" spans="1:12">
      <c r="A90" t="s">
        <v>101</v>
      </c>
      <c r="B90">
        <v>14.0565391402743</v>
      </c>
      <c r="C90">
        <v>3.07158841379769</v>
      </c>
      <c r="D90">
        <f t="shared" si="2"/>
        <v>-10.9849507264766</v>
      </c>
      <c r="G90" s="1" t="s">
        <v>101</v>
      </c>
      <c r="H90" s="1">
        <v>67.3407482305359</v>
      </c>
      <c r="I90" s="1">
        <v>56.0975609756097</v>
      </c>
      <c r="J90" s="1">
        <v>11.066034585526</v>
      </c>
      <c r="K90" s="1">
        <v>6.5544142381336</v>
      </c>
      <c r="L90">
        <f t="shared" si="3"/>
        <v>-4.5116203473924</v>
      </c>
    </row>
    <row r="91" spans="1:12">
      <c r="A91" t="s">
        <v>102</v>
      </c>
      <c r="B91">
        <v>-8.68341482841668</v>
      </c>
      <c r="C91">
        <v>8.79191715141951</v>
      </c>
      <c r="D91">
        <f t="shared" si="2"/>
        <v>17.4753319798362</v>
      </c>
      <c r="G91" s="1" t="s">
        <v>102</v>
      </c>
      <c r="H91" s="1">
        <v>70.5763397371081</v>
      </c>
      <c r="I91" s="1">
        <v>52.4390243902439</v>
      </c>
      <c r="J91" s="1">
        <v>-12.1211912895453</v>
      </c>
      <c r="K91" s="1">
        <v>16.5837584968042</v>
      </c>
      <c r="L91">
        <f t="shared" si="3"/>
        <v>28.7049497863495</v>
      </c>
    </row>
    <row r="92" spans="1:12">
      <c r="A92" t="s">
        <v>103</v>
      </c>
      <c r="B92">
        <v>38.6553223223653</v>
      </c>
      <c r="C92">
        <v>-4.34412231632581</v>
      </c>
      <c r="D92">
        <f t="shared" si="2"/>
        <v>-42.9994446386911</v>
      </c>
      <c r="G92" s="1" t="s">
        <v>103</v>
      </c>
      <c r="H92" s="1">
        <v>70.0707785642062</v>
      </c>
      <c r="I92" s="1">
        <v>53.6585365853658</v>
      </c>
      <c r="J92" s="1">
        <v>38.2006612714057</v>
      </c>
      <c r="K92" s="1">
        <v>16.0659624633356</v>
      </c>
      <c r="L92">
        <f t="shared" si="3"/>
        <v>-22.1346988080701</v>
      </c>
    </row>
    <row r="93" spans="1:12">
      <c r="A93" t="s">
        <v>104</v>
      </c>
      <c r="B93">
        <v>-1.20458337948483</v>
      </c>
      <c r="C93">
        <v>20.5516310586556</v>
      </c>
      <c r="D93">
        <f t="shared" si="2"/>
        <v>21.7562144381404</v>
      </c>
      <c r="G93" s="1" t="s">
        <v>104</v>
      </c>
      <c r="H93" s="1">
        <v>68.1496461071789</v>
      </c>
      <c r="I93" s="1">
        <v>56.0975609756097</v>
      </c>
      <c r="J93" s="1">
        <v>-3.37442435835687</v>
      </c>
      <c r="K93" s="1">
        <v>17.7696867791717</v>
      </c>
      <c r="L93">
        <f t="shared" si="3"/>
        <v>21.1441111375286</v>
      </c>
    </row>
    <row r="94" spans="1:12">
      <c r="A94" t="s">
        <v>105</v>
      </c>
      <c r="B94">
        <v>-3.52036351929785</v>
      </c>
      <c r="C94">
        <v>40.4509031008294</v>
      </c>
      <c r="D94">
        <f t="shared" si="2"/>
        <v>43.9712666201273</v>
      </c>
      <c r="G94" s="1" t="s">
        <v>105</v>
      </c>
      <c r="H94" s="1">
        <v>67.9474216380182</v>
      </c>
      <c r="I94" s="1">
        <v>49.1869918699187</v>
      </c>
      <c r="J94" s="1">
        <v>-7.39209906373375</v>
      </c>
      <c r="K94" s="1">
        <v>28.0513910686436</v>
      </c>
      <c r="L94">
        <f t="shared" si="3"/>
        <v>35.4434901323773</v>
      </c>
    </row>
    <row r="95" spans="1:12">
      <c r="A95" t="s">
        <v>106</v>
      </c>
      <c r="B95">
        <v>-13.9567650664973</v>
      </c>
      <c r="C95">
        <v>-4.81005842801475</v>
      </c>
      <c r="D95">
        <f t="shared" si="2"/>
        <v>9.14670663848255</v>
      </c>
      <c r="G95" s="1" t="s">
        <v>106</v>
      </c>
      <c r="H95" s="1">
        <v>68.2507583417593</v>
      </c>
      <c r="I95" s="1">
        <v>47.9674796747967</v>
      </c>
      <c r="J95" s="1">
        <v>-14.8543260287441</v>
      </c>
      <c r="K95" s="1">
        <v>-32.0624293018722</v>
      </c>
      <c r="L95">
        <f t="shared" si="3"/>
        <v>-17.2081032731281</v>
      </c>
    </row>
    <row r="96" spans="1:12">
      <c r="A96" t="s">
        <v>107</v>
      </c>
      <c r="B96">
        <v>-2.55529388062306</v>
      </c>
      <c r="C96">
        <v>-0.900824590781665</v>
      </c>
      <c r="D96">
        <f t="shared" si="2"/>
        <v>1.6544692898414</v>
      </c>
      <c r="G96" s="1" t="s">
        <v>107</v>
      </c>
      <c r="H96" s="1">
        <v>68.1496461071789</v>
      </c>
      <c r="I96" s="1">
        <v>50</v>
      </c>
      <c r="J96" s="1">
        <v>4.55908173431729</v>
      </c>
      <c r="K96" s="1">
        <v>-6.3082295611931</v>
      </c>
      <c r="L96">
        <f t="shared" si="3"/>
        <v>-10.8673112955104</v>
      </c>
    </row>
    <row r="97" spans="1:12">
      <c r="A97" t="s">
        <v>108</v>
      </c>
      <c r="B97">
        <v>-10.2283353614776</v>
      </c>
      <c r="C97">
        <v>-31.6755258529695</v>
      </c>
      <c r="D97">
        <f t="shared" si="2"/>
        <v>-21.4471904914919</v>
      </c>
      <c r="G97" s="1" t="s">
        <v>108</v>
      </c>
      <c r="H97" s="1">
        <v>69.6188340807174</v>
      </c>
      <c r="I97" s="1">
        <v>50</v>
      </c>
      <c r="J97" s="1">
        <v>-10.4652156722755</v>
      </c>
      <c r="K97" s="1">
        <v>-18.4036841699159</v>
      </c>
      <c r="L97">
        <f t="shared" si="3"/>
        <v>-7.9384684976404</v>
      </c>
    </row>
    <row r="98" spans="1:12">
      <c r="A98" t="s">
        <v>109</v>
      </c>
      <c r="B98">
        <v>27.8215987752101</v>
      </c>
      <c r="C98">
        <v>-5.82661414320063</v>
      </c>
      <c r="D98">
        <f t="shared" si="2"/>
        <v>-33.6482129184107</v>
      </c>
      <c r="G98" s="1" t="s">
        <v>109</v>
      </c>
      <c r="H98" s="1">
        <v>67.1385237613751</v>
      </c>
      <c r="I98" s="1">
        <v>49.1869918699187</v>
      </c>
      <c r="J98" s="1">
        <v>27.4850247138498</v>
      </c>
      <c r="K98" s="1">
        <v>5.18636951596809</v>
      </c>
      <c r="L98">
        <f t="shared" si="3"/>
        <v>-22.2986551978817</v>
      </c>
    </row>
    <row r="99" spans="1:12">
      <c r="A99" t="s">
        <v>110</v>
      </c>
      <c r="B99">
        <v>2.60765243000415</v>
      </c>
      <c r="C99">
        <v>10.0632043721961</v>
      </c>
      <c r="D99">
        <f t="shared" si="2"/>
        <v>7.45555194219195</v>
      </c>
      <c r="G99" s="1" t="s">
        <v>110</v>
      </c>
      <c r="H99" s="1">
        <v>66.1274014155712</v>
      </c>
      <c r="I99" s="1">
        <v>52.4390243902439</v>
      </c>
      <c r="J99" s="1">
        <v>0.448008713923172</v>
      </c>
      <c r="K99" s="1">
        <v>13.7962319802325</v>
      </c>
      <c r="L99">
        <f t="shared" si="3"/>
        <v>13.3482232663093</v>
      </c>
    </row>
    <row r="100" spans="1:12">
      <c r="A100" t="s">
        <v>111</v>
      </c>
      <c r="B100">
        <v>-0.00577050694074454</v>
      </c>
      <c r="C100">
        <v>-29.8154059441808</v>
      </c>
      <c r="D100">
        <f t="shared" si="2"/>
        <v>-29.8096354372401</v>
      </c>
      <c r="G100" s="1" t="s">
        <v>111</v>
      </c>
      <c r="H100" s="1">
        <v>71.1830131445904</v>
      </c>
      <c r="I100" s="1">
        <v>52.4390243902439</v>
      </c>
      <c r="J100" s="1">
        <v>-0.290995206565692</v>
      </c>
      <c r="K100" s="1">
        <v>-25.3949097639817</v>
      </c>
      <c r="L100">
        <f t="shared" si="3"/>
        <v>-25.103914557416</v>
      </c>
    </row>
    <row r="101" spans="1:12">
      <c r="A101" t="s">
        <v>112</v>
      </c>
      <c r="B101">
        <v>-7.58447754525715</v>
      </c>
      <c r="C101">
        <v>10.4350514774267</v>
      </c>
      <c r="D101">
        <f t="shared" si="2"/>
        <v>18.0195290226839</v>
      </c>
      <c r="G101" s="1" t="s">
        <v>112</v>
      </c>
      <c r="H101" s="1">
        <v>68.2507583417593</v>
      </c>
      <c r="I101" s="1">
        <v>51.6260162601626</v>
      </c>
      <c r="J101" s="1">
        <v>2.78166637091892</v>
      </c>
      <c r="K101" s="1">
        <v>21.8201413166952</v>
      </c>
      <c r="L101">
        <f t="shared" si="3"/>
        <v>19.0384749457763</v>
      </c>
    </row>
    <row r="102" spans="1:12">
      <c r="A102" t="s">
        <v>113</v>
      </c>
      <c r="B102">
        <v>16.5015251566227</v>
      </c>
      <c r="C102">
        <v>-12.1183280670701</v>
      </c>
      <c r="D102">
        <f t="shared" si="2"/>
        <v>-28.6198532236928</v>
      </c>
      <c r="G102" s="1" t="s">
        <v>113</v>
      </c>
      <c r="H102" s="1">
        <v>72.2952477249747</v>
      </c>
      <c r="I102" s="1">
        <v>45.5284552845528</v>
      </c>
      <c r="J102" s="1">
        <v>14.9975337344262</v>
      </c>
      <c r="K102" s="1">
        <v>-16.597639937241</v>
      </c>
      <c r="L102">
        <f t="shared" si="3"/>
        <v>-31.5951736716672</v>
      </c>
    </row>
    <row r="103" spans="1:12">
      <c r="A103" t="s">
        <v>114</v>
      </c>
      <c r="B103">
        <v>-3.42154922901596</v>
      </c>
      <c r="C103">
        <v>-6.72984194725443</v>
      </c>
      <c r="D103">
        <f t="shared" si="2"/>
        <v>-3.30829271823847</v>
      </c>
      <c r="G103" s="1" t="s">
        <v>114</v>
      </c>
      <c r="H103" s="1">
        <v>67.5429726996966</v>
      </c>
      <c r="I103" s="1">
        <v>47.1544715447154</v>
      </c>
      <c r="J103" s="1">
        <v>-5.07752056573044</v>
      </c>
      <c r="K103" s="1">
        <v>6.22276756360848</v>
      </c>
      <c r="L103">
        <f t="shared" si="3"/>
        <v>11.3002881293389</v>
      </c>
    </row>
    <row r="104" spans="1:12">
      <c r="A104" t="s">
        <v>115</v>
      </c>
      <c r="B104">
        <v>19.9728455380796</v>
      </c>
      <c r="C104">
        <v>26.4471399949954</v>
      </c>
      <c r="D104">
        <f t="shared" si="2"/>
        <v>6.4742944569158</v>
      </c>
      <c r="G104" s="1" t="s">
        <v>115</v>
      </c>
      <c r="H104" s="1">
        <v>68.6552072800808</v>
      </c>
      <c r="I104" s="1">
        <v>51.2195121951219</v>
      </c>
      <c r="J104" s="1">
        <v>21.0012462056212</v>
      </c>
      <c r="K104" s="1">
        <v>15.4115050103412</v>
      </c>
      <c r="L104">
        <f t="shared" si="3"/>
        <v>-5.58974119528</v>
      </c>
    </row>
    <row r="105" spans="1:12">
      <c r="A105" t="s">
        <v>116</v>
      </c>
      <c r="B105">
        <v>-10.8083546806897</v>
      </c>
      <c r="C105">
        <v>-19.134336507647</v>
      </c>
      <c r="D105">
        <f t="shared" si="2"/>
        <v>-8.3259818269573</v>
      </c>
      <c r="G105" s="1" t="s">
        <v>116</v>
      </c>
      <c r="H105" s="1">
        <v>68.3518705763397</v>
      </c>
      <c r="I105" s="1">
        <v>45.9349593495935</v>
      </c>
      <c r="J105" s="1">
        <v>-14.1509404086151</v>
      </c>
      <c r="K105" s="1">
        <v>-7.96666860196774</v>
      </c>
      <c r="L105">
        <f t="shared" si="3"/>
        <v>6.18427180664736</v>
      </c>
    </row>
    <row r="106" spans="1:12">
      <c r="A106" t="s">
        <v>117</v>
      </c>
      <c r="B106">
        <v>8.35706627254173</v>
      </c>
      <c r="C106">
        <v>35.451654371246</v>
      </c>
      <c r="D106">
        <f t="shared" si="2"/>
        <v>27.0945880987043</v>
      </c>
      <c r="G106" s="1" t="s">
        <v>117</v>
      </c>
      <c r="H106" s="1">
        <v>72.0930232558139</v>
      </c>
      <c r="I106" s="1">
        <v>51.6260162601626</v>
      </c>
      <c r="J106" s="1">
        <v>7.4099468315969</v>
      </c>
      <c r="K106" s="1">
        <v>20.3255319648002</v>
      </c>
      <c r="L106">
        <f t="shared" si="3"/>
        <v>12.9155851332033</v>
      </c>
    </row>
    <row r="107" spans="1:12">
      <c r="A107" t="s">
        <v>118</v>
      </c>
      <c r="B107">
        <v>9.63226605669825</v>
      </c>
      <c r="C107">
        <v>14.3107795861197</v>
      </c>
      <c r="D107">
        <f t="shared" si="2"/>
        <v>4.67851352942145</v>
      </c>
      <c r="G107" s="1" t="s">
        <v>118</v>
      </c>
      <c r="H107" s="1">
        <v>68.958543983822</v>
      </c>
      <c r="I107" s="1">
        <v>51.6260162601626</v>
      </c>
      <c r="J107" s="1">
        <v>7.49215621691077</v>
      </c>
      <c r="K107" s="1">
        <v>6.69261834074263</v>
      </c>
      <c r="L107">
        <f t="shared" si="3"/>
        <v>-0.79953787616814</v>
      </c>
    </row>
    <row r="108" spans="1:12">
      <c r="A108" t="s">
        <v>119</v>
      </c>
      <c r="B108">
        <v>64.7306653684246</v>
      </c>
      <c r="C108">
        <v>74.4336889417958</v>
      </c>
      <c r="D108">
        <f t="shared" si="2"/>
        <v>9.7030235733712</v>
      </c>
      <c r="G108" s="1" t="s">
        <v>119</v>
      </c>
      <c r="H108" s="1">
        <v>68.5540950455005</v>
      </c>
      <c r="I108" s="1">
        <v>51.6260162601626</v>
      </c>
      <c r="J108" s="1">
        <v>64.1079207976471</v>
      </c>
      <c r="K108" s="1">
        <v>52.7965197643812</v>
      </c>
      <c r="L108">
        <f t="shared" si="3"/>
        <v>-11.3114010332659</v>
      </c>
    </row>
    <row r="109" spans="1:12">
      <c r="A109" t="s">
        <v>120</v>
      </c>
      <c r="B109">
        <v>-1.09001592248459</v>
      </c>
      <c r="C109">
        <v>32.8939079180337</v>
      </c>
      <c r="D109">
        <f t="shared" si="2"/>
        <v>33.9839238405183</v>
      </c>
      <c r="G109" s="1" t="s">
        <v>120</v>
      </c>
      <c r="H109" s="1">
        <v>68.0485338725985</v>
      </c>
      <c r="I109" s="1">
        <v>54.4715447154471</v>
      </c>
      <c r="J109" s="1">
        <v>-1.97461171171891</v>
      </c>
      <c r="K109" s="1">
        <v>14.5938739639174</v>
      </c>
      <c r="L109">
        <f t="shared" si="3"/>
        <v>16.5684856756363</v>
      </c>
    </row>
    <row r="110" spans="1:12">
      <c r="A110" t="s">
        <v>121</v>
      </c>
      <c r="B110">
        <v>25.2778927651984</v>
      </c>
      <c r="C110">
        <v>8.85127717481929</v>
      </c>
      <c r="D110">
        <f t="shared" si="2"/>
        <v>-16.4266155903791</v>
      </c>
      <c r="G110" s="1" t="s">
        <v>121</v>
      </c>
      <c r="H110" s="1">
        <v>69.1607684529828</v>
      </c>
      <c r="I110" s="1">
        <v>50.8130081300813</v>
      </c>
      <c r="J110" s="1">
        <v>26.2760461242513</v>
      </c>
      <c r="K110" s="1">
        <v>1.43254990015225</v>
      </c>
      <c r="L110">
        <f t="shared" si="3"/>
        <v>-24.8434962240991</v>
      </c>
    </row>
    <row r="111" spans="1:12">
      <c r="A111" t="s">
        <v>122</v>
      </c>
      <c r="B111">
        <v>18.5391147422197</v>
      </c>
      <c r="C111">
        <v>-4.20335252916813</v>
      </c>
      <c r="D111">
        <f t="shared" si="2"/>
        <v>-22.7424672713878</v>
      </c>
      <c r="G111" s="1" t="s">
        <v>122</v>
      </c>
      <c r="H111" s="1">
        <v>67.5429726996966</v>
      </c>
      <c r="I111" s="1">
        <v>47.9674796747967</v>
      </c>
      <c r="J111" s="1">
        <v>17.8156782113893</v>
      </c>
      <c r="K111" s="1">
        <v>-14.2144287380609</v>
      </c>
      <c r="L111">
        <f t="shared" si="3"/>
        <v>-32.0301069494502</v>
      </c>
    </row>
    <row r="112" spans="1:12">
      <c r="A112" t="s">
        <v>123</v>
      </c>
      <c r="B112">
        <v>14.5226964451229</v>
      </c>
      <c r="C112">
        <v>2.47243165578041</v>
      </c>
      <c r="D112">
        <f t="shared" si="2"/>
        <v>-12.0502647893425</v>
      </c>
      <c r="G112" s="1" t="s">
        <v>123</v>
      </c>
      <c r="H112" s="1">
        <v>68.7563195146612</v>
      </c>
      <c r="I112" s="1">
        <v>45.5284552845528</v>
      </c>
      <c r="J112" s="1">
        <v>14.5963098706277</v>
      </c>
      <c r="K112" s="1">
        <v>-0.0629304048739783</v>
      </c>
      <c r="L112">
        <f t="shared" si="3"/>
        <v>-14.6592402755017</v>
      </c>
    </row>
    <row r="113" spans="1:12">
      <c r="A113" t="s">
        <v>124</v>
      </c>
      <c r="B113">
        <v>-13.2026136154654</v>
      </c>
      <c r="C113">
        <v>-0.204034011341572</v>
      </c>
      <c r="D113">
        <f t="shared" si="2"/>
        <v>12.9985796041238</v>
      </c>
      <c r="G113" s="1" t="s">
        <v>124</v>
      </c>
      <c r="H113" s="1">
        <v>68.958543983822</v>
      </c>
      <c r="I113" s="1">
        <v>50</v>
      </c>
      <c r="J113" s="1">
        <v>-16.1119659972595</v>
      </c>
      <c r="K113" s="1">
        <v>-4.27407694730261</v>
      </c>
      <c r="L113">
        <f t="shared" si="3"/>
        <v>11.8378890499569</v>
      </c>
    </row>
    <row r="114" spans="1:12">
      <c r="A114" t="s">
        <v>125</v>
      </c>
      <c r="B114">
        <v>0.781572485109259</v>
      </c>
      <c r="C114">
        <v>-41.0504238129302</v>
      </c>
      <c r="D114">
        <f t="shared" si="2"/>
        <v>-41.8319962980395</v>
      </c>
      <c r="G114" s="1" t="s">
        <v>125</v>
      </c>
      <c r="H114" s="1">
        <v>69.9696663296259</v>
      </c>
      <c r="I114" s="1">
        <v>48.780487804878</v>
      </c>
      <c r="J114" s="1">
        <v>-0.0447601871555813</v>
      </c>
      <c r="K114" s="1">
        <v>-48.2253138826935</v>
      </c>
      <c r="L114">
        <f t="shared" si="3"/>
        <v>-48.1805536955379</v>
      </c>
    </row>
    <row r="115" spans="1:12">
      <c r="A115" t="s">
        <v>126</v>
      </c>
      <c r="B115">
        <v>20.6473403249833</v>
      </c>
      <c r="C115">
        <v>17.0699297297025</v>
      </c>
      <c r="D115">
        <f t="shared" si="2"/>
        <v>-3.5774105952808</v>
      </c>
      <c r="G115" s="1" t="s">
        <v>126</v>
      </c>
      <c r="H115" s="1">
        <v>70.273003033367</v>
      </c>
      <c r="I115" s="1">
        <v>58.130081300813</v>
      </c>
      <c r="J115" s="1">
        <v>14.5257076307973</v>
      </c>
      <c r="K115" s="1">
        <v>78.9434778964475</v>
      </c>
      <c r="L115">
        <f t="shared" si="3"/>
        <v>64.4177702656502</v>
      </c>
    </row>
    <row r="116" spans="1:12">
      <c r="A116" t="s">
        <v>127</v>
      </c>
      <c r="B116">
        <v>26.1238538259631</v>
      </c>
      <c r="C116">
        <v>24.9801704047439</v>
      </c>
      <c r="D116">
        <f t="shared" si="2"/>
        <v>-1.1436834212192</v>
      </c>
      <c r="G116" s="1" t="s">
        <v>127</v>
      </c>
      <c r="H116" s="1">
        <v>69.0596562184024</v>
      </c>
      <c r="I116" s="1">
        <v>45.9349593495935</v>
      </c>
      <c r="J116" s="1">
        <v>24.1614264609058</v>
      </c>
      <c r="K116" s="1">
        <v>-0.111747269578749</v>
      </c>
      <c r="L116">
        <f t="shared" si="3"/>
        <v>-24.2731737304846</v>
      </c>
    </row>
    <row r="117" spans="1:12">
      <c r="A117" t="s">
        <v>128</v>
      </c>
      <c r="B117">
        <v>14.6758426043176</v>
      </c>
      <c r="C117">
        <v>5.96476710318915</v>
      </c>
      <c r="D117">
        <f t="shared" si="2"/>
        <v>-8.71107550112845</v>
      </c>
      <c r="G117" s="1" t="s">
        <v>128</v>
      </c>
      <c r="H117" s="1">
        <v>68.4529828109201</v>
      </c>
      <c r="I117" s="1">
        <v>52.8455284552845</v>
      </c>
      <c r="J117" s="1">
        <v>16.2019386686967</v>
      </c>
      <c r="K117" s="1">
        <v>6.86216312860754</v>
      </c>
      <c r="L117">
        <f t="shared" si="3"/>
        <v>-9.33977554008916</v>
      </c>
    </row>
    <row r="118" spans="1:12">
      <c r="A118" t="s">
        <v>129</v>
      </c>
      <c r="B118">
        <v>-53.8254649214924</v>
      </c>
      <c r="C118">
        <v>71.007937381618</v>
      </c>
      <c r="D118">
        <f t="shared" si="2"/>
        <v>124.83340230311</v>
      </c>
      <c r="G118" s="1" t="s">
        <v>129</v>
      </c>
      <c r="H118" s="1">
        <v>68.6552072800808</v>
      </c>
      <c r="I118" s="1">
        <v>53.2520325203252</v>
      </c>
      <c r="J118" s="1">
        <v>-54.1353078019309</v>
      </c>
      <c r="K118" s="1">
        <v>66.7819689040828</v>
      </c>
      <c r="L118">
        <f t="shared" si="3"/>
        <v>120.917276706014</v>
      </c>
    </row>
    <row r="119" spans="1:12">
      <c r="A119" t="s">
        <v>130</v>
      </c>
      <c r="B119">
        <v>-14.3846645241424</v>
      </c>
      <c r="C119">
        <v>-6.39277169793121</v>
      </c>
      <c r="D119">
        <f t="shared" si="2"/>
        <v>7.99189282621119</v>
      </c>
      <c r="G119" s="1" t="s">
        <v>130</v>
      </c>
      <c r="H119" s="1">
        <v>69.6663296258847</v>
      </c>
      <c r="I119" s="1">
        <v>50.8130081300813</v>
      </c>
      <c r="J119" s="1">
        <v>-14.5912476473292</v>
      </c>
      <c r="K119" s="1">
        <v>-0.996563911603066</v>
      </c>
      <c r="L119">
        <f t="shared" si="3"/>
        <v>13.5946837357261</v>
      </c>
    </row>
    <row r="120" spans="1:12">
      <c r="A120" t="s">
        <v>131</v>
      </c>
      <c r="B120">
        <v>-27.958486221916</v>
      </c>
      <c r="C120">
        <v>-4.9297633083721</v>
      </c>
      <c r="D120">
        <f t="shared" si="2"/>
        <v>23.0287229135439</v>
      </c>
      <c r="G120" s="1" t="s">
        <v>131</v>
      </c>
      <c r="H120" s="1">
        <v>69.6663296258847</v>
      </c>
      <c r="I120" s="1">
        <v>52.4390243902439</v>
      </c>
      <c r="J120" s="1">
        <v>-27.1312979841117</v>
      </c>
      <c r="K120" s="1">
        <v>-21.9903947341949</v>
      </c>
      <c r="L120">
        <f t="shared" si="3"/>
        <v>5.1409032499168</v>
      </c>
    </row>
    <row r="121" spans="1:12">
      <c r="A121" t="s">
        <v>132</v>
      </c>
      <c r="B121">
        <v>20.6586178793588</v>
      </c>
      <c r="C121">
        <v>-4.24986783468475</v>
      </c>
      <c r="D121">
        <f t="shared" si="2"/>
        <v>-24.9084857140436</v>
      </c>
      <c r="G121" s="1" t="s">
        <v>132</v>
      </c>
      <c r="H121" s="1">
        <v>68.2507583417593</v>
      </c>
      <c r="I121" s="1">
        <v>51.6260162601626</v>
      </c>
      <c r="J121" s="1">
        <v>15.309530086255</v>
      </c>
      <c r="K121" s="1">
        <v>3.96308089401558</v>
      </c>
      <c r="L121">
        <f t="shared" si="3"/>
        <v>-11.3464491922394</v>
      </c>
    </row>
    <row r="122" spans="1:12">
      <c r="A122" t="s">
        <v>133</v>
      </c>
      <c r="B122">
        <v>29.4981894413777</v>
      </c>
      <c r="C122">
        <v>56.3656945121716</v>
      </c>
      <c r="D122">
        <f t="shared" si="2"/>
        <v>26.8675050707939</v>
      </c>
      <c r="G122" s="1" t="s">
        <v>133</v>
      </c>
      <c r="H122" s="1">
        <v>67.0374115267947</v>
      </c>
      <c r="I122" s="1">
        <v>53.6585365853658</v>
      </c>
      <c r="J122" s="1">
        <v>25.5682691405269</v>
      </c>
      <c r="K122" s="1">
        <v>55.2661038622914</v>
      </c>
      <c r="L122">
        <f t="shared" si="3"/>
        <v>29.6978347217645</v>
      </c>
    </row>
    <row r="123" spans="1:12">
      <c r="A123" t="s">
        <v>134</v>
      </c>
      <c r="B123">
        <v>17.4117218630499</v>
      </c>
      <c r="C123">
        <v>15.8909885441734</v>
      </c>
      <c r="D123">
        <f t="shared" si="2"/>
        <v>-1.5207333188765</v>
      </c>
      <c r="G123" s="1" t="s">
        <v>134</v>
      </c>
      <c r="H123" s="1">
        <v>70.9807886754297</v>
      </c>
      <c r="I123" s="1">
        <v>52.8455284552845</v>
      </c>
      <c r="J123" s="1">
        <v>15.5204531958323</v>
      </c>
      <c r="K123" s="1">
        <v>22.6992996615107</v>
      </c>
      <c r="L123">
        <f t="shared" si="3"/>
        <v>7.1788464656784</v>
      </c>
    </row>
    <row r="124" spans="1:12">
      <c r="A124" t="s">
        <v>135</v>
      </c>
      <c r="B124">
        <v>26.3491193209084</v>
      </c>
      <c r="C124">
        <v>-13.0336415371694</v>
      </c>
      <c r="D124">
        <f t="shared" si="2"/>
        <v>-39.3827608580778</v>
      </c>
      <c r="G124" s="1" t="s">
        <v>135</v>
      </c>
      <c r="H124" s="1">
        <v>70.273003033367</v>
      </c>
      <c r="I124" s="1">
        <v>50.4065040650406</v>
      </c>
      <c r="J124" s="1">
        <v>23.5163396186099</v>
      </c>
      <c r="K124" s="1">
        <v>-32.2430591974982</v>
      </c>
      <c r="L124">
        <f t="shared" si="3"/>
        <v>-55.7593988161081</v>
      </c>
    </row>
    <row r="125" spans="1:12">
      <c r="A125" t="s">
        <v>136</v>
      </c>
      <c r="B125">
        <v>20.6526325836347</v>
      </c>
      <c r="C125">
        <v>34.0215928752864</v>
      </c>
      <c r="D125">
        <f t="shared" si="2"/>
        <v>13.3689602916517</v>
      </c>
      <c r="G125" s="1" t="s">
        <v>136</v>
      </c>
      <c r="H125" s="1">
        <v>67.5429726996966</v>
      </c>
      <c r="I125" s="1">
        <v>54.8780487804878</v>
      </c>
      <c r="J125" s="1">
        <v>16.7117354330509</v>
      </c>
      <c r="K125" s="1">
        <v>27.0292925755675</v>
      </c>
      <c r="L125">
        <f t="shared" si="3"/>
        <v>10.3175571425166</v>
      </c>
    </row>
    <row r="126" spans="1:12">
      <c r="A126" t="s">
        <v>137</v>
      </c>
      <c r="B126">
        <v>-23.4362881899411</v>
      </c>
      <c r="C126">
        <v>0.464834851527448</v>
      </c>
      <c r="D126">
        <f t="shared" si="2"/>
        <v>23.9011230414685</v>
      </c>
      <c r="G126" s="1" t="s">
        <v>137</v>
      </c>
      <c r="H126" s="1">
        <v>67.1385237613751</v>
      </c>
      <c r="I126" s="1">
        <v>46.3414634146341</v>
      </c>
      <c r="J126" s="1">
        <v>-23.9950459762576</v>
      </c>
      <c r="K126" s="1">
        <v>19.9621196807842</v>
      </c>
      <c r="L126">
        <f t="shared" si="3"/>
        <v>43.9571656570418</v>
      </c>
    </row>
    <row r="127" spans="1:12">
      <c r="A127" t="s">
        <v>138</v>
      </c>
      <c r="B127">
        <v>-12.0644750311497</v>
      </c>
      <c r="C127">
        <v>-2.69057913922013</v>
      </c>
      <c r="D127">
        <f t="shared" si="2"/>
        <v>9.37389589192957</v>
      </c>
      <c r="G127" s="1" t="s">
        <v>138</v>
      </c>
      <c r="H127" s="1">
        <v>68.8574317492416</v>
      </c>
      <c r="I127" s="1">
        <v>46.3414634146341</v>
      </c>
      <c r="J127" s="1">
        <v>-14.9872264735573</v>
      </c>
      <c r="K127" s="1">
        <v>-3.70982872367242</v>
      </c>
      <c r="L127">
        <f t="shared" si="3"/>
        <v>11.2773977498849</v>
      </c>
    </row>
    <row r="128" spans="1:12">
      <c r="A128" t="s">
        <v>139</v>
      </c>
      <c r="B128">
        <v>13.7559781372048</v>
      </c>
      <c r="C128">
        <v>-7.9286899826607</v>
      </c>
      <c r="D128">
        <f t="shared" si="2"/>
        <v>-21.6846681198655</v>
      </c>
      <c r="G128" s="1" t="s">
        <v>139</v>
      </c>
      <c r="H128" s="1">
        <v>68.958543983822</v>
      </c>
      <c r="I128" s="1">
        <v>48.3739837398374</v>
      </c>
      <c r="J128" s="1">
        <v>10.7805948235228</v>
      </c>
      <c r="K128" s="1">
        <v>-12.6646266729723</v>
      </c>
      <c r="L128">
        <f t="shared" si="3"/>
        <v>-23.4452214964951</v>
      </c>
    </row>
    <row r="129" spans="1:12">
      <c r="A129" t="s">
        <v>140</v>
      </c>
      <c r="B129">
        <v>-13.1708598678653</v>
      </c>
      <c r="C129">
        <v>0.915375377303041</v>
      </c>
      <c r="D129">
        <f t="shared" si="2"/>
        <v>14.0862352451683</v>
      </c>
      <c r="G129" s="1" t="s">
        <v>140</v>
      </c>
      <c r="H129" s="1">
        <v>66.5318503538928</v>
      </c>
      <c r="I129" s="1">
        <v>48.3739837398374</v>
      </c>
      <c r="J129" s="1">
        <v>-14.5663758756656</v>
      </c>
      <c r="K129" s="1">
        <v>-19.8641654682063</v>
      </c>
      <c r="L129">
        <f t="shared" si="3"/>
        <v>-5.2977895925407</v>
      </c>
    </row>
    <row r="130" spans="1:12">
      <c r="A130" t="s">
        <v>141</v>
      </c>
      <c r="B130">
        <v>11.3504526382789</v>
      </c>
      <c r="C130">
        <v>-6.06085135052329</v>
      </c>
      <c r="D130">
        <f t="shared" ref="D130:D193" si="4">C130-B130</f>
        <v>-17.4113039888022</v>
      </c>
      <c r="G130" s="1" t="s">
        <v>141</v>
      </c>
      <c r="H130" s="1">
        <v>68.0485338725985</v>
      </c>
      <c r="I130" s="1">
        <v>49.5934959349593</v>
      </c>
      <c r="J130" s="1">
        <v>7.81666516374038</v>
      </c>
      <c r="K130" s="1">
        <v>-17.9078687808862</v>
      </c>
      <c r="L130">
        <f t="shared" ref="L130:L193" si="5">K130-J130</f>
        <v>-25.7245339446266</v>
      </c>
    </row>
    <row r="131" spans="1:12">
      <c r="A131" t="s">
        <v>142</v>
      </c>
      <c r="B131">
        <v>-31.9278140221415</v>
      </c>
      <c r="C131">
        <v>-17.6795311518922</v>
      </c>
      <c r="D131">
        <f t="shared" si="4"/>
        <v>14.2482828702493</v>
      </c>
      <c r="G131" s="1" t="s">
        <v>142</v>
      </c>
      <c r="H131" s="1">
        <v>67.3407482305359</v>
      </c>
      <c r="I131" s="1">
        <v>50.4065040650406</v>
      </c>
      <c r="J131" s="1">
        <v>-32.1498500706331</v>
      </c>
      <c r="K131" s="1">
        <v>5.36978721665812</v>
      </c>
      <c r="L131">
        <f t="shared" si="5"/>
        <v>37.5196372872912</v>
      </c>
    </row>
    <row r="132" spans="1:12">
      <c r="A132" t="s">
        <v>143</v>
      </c>
      <c r="B132">
        <v>6.28687478255436</v>
      </c>
      <c r="C132">
        <v>17.086956720975</v>
      </c>
      <c r="D132">
        <f t="shared" si="4"/>
        <v>10.8000819384206</v>
      </c>
      <c r="G132" s="1" t="s">
        <v>143</v>
      </c>
      <c r="H132" s="1">
        <v>69.3629929221435</v>
      </c>
      <c r="I132" s="1">
        <v>51.2195121951219</v>
      </c>
      <c r="J132" s="1">
        <v>7.41937544746552</v>
      </c>
      <c r="K132" s="1">
        <v>-3.73235285712284</v>
      </c>
      <c r="L132">
        <f t="shared" si="5"/>
        <v>-11.1517283045884</v>
      </c>
    </row>
    <row r="133" spans="1:12">
      <c r="A133" t="s">
        <v>144</v>
      </c>
      <c r="B133">
        <v>-6.81338424964563</v>
      </c>
      <c r="C133">
        <v>-0.506636987173789</v>
      </c>
      <c r="D133">
        <f t="shared" si="4"/>
        <v>6.30674726247184</v>
      </c>
      <c r="G133" s="1" t="s">
        <v>144</v>
      </c>
      <c r="H133" s="1">
        <v>69.3629929221435</v>
      </c>
      <c r="I133" s="1">
        <v>54.8780487804878</v>
      </c>
      <c r="J133" s="1">
        <v>-11.000412914156</v>
      </c>
      <c r="K133" s="1">
        <v>23.4345305984042</v>
      </c>
      <c r="L133">
        <f t="shared" si="5"/>
        <v>34.4349435125602</v>
      </c>
    </row>
    <row r="134" spans="1:12">
      <c r="A134" t="s">
        <v>145</v>
      </c>
      <c r="B134">
        <v>5.4617655424811</v>
      </c>
      <c r="C134">
        <v>2.07179540941996</v>
      </c>
      <c r="D134">
        <f t="shared" si="4"/>
        <v>-3.38997013306114</v>
      </c>
      <c r="G134" s="1" t="s">
        <v>145</v>
      </c>
      <c r="H134" s="1">
        <v>69.4641051567239</v>
      </c>
      <c r="I134" s="1">
        <v>51.6260162601626</v>
      </c>
      <c r="J134" s="1">
        <v>-0.924976715407481</v>
      </c>
      <c r="K134" s="1">
        <v>-9.43273140472862</v>
      </c>
      <c r="L134">
        <f t="shared" si="5"/>
        <v>-8.50775468932114</v>
      </c>
    </row>
    <row r="135" spans="1:12">
      <c r="A135" t="s">
        <v>146</v>
      </c>
      <c r="B135">
        <v>-4.93918497022038</v>
      </c>
      <c r="C135">
        <v>17.6594926293967</v>
      </c>
      <c r="D135">
        <f t="shared" si="4"/>
        <v>22.5986775996171</v>
      </c>
      <c r="G135" s="1" t="s">
        <v>146</v>
      </c>
      <c r="H135" s="1">
        <v>69.2618806875631</v>
      </c>
      <c r="I135" s="1">
        <v>50.4065040650406</v>
      </c>
      <c r="J135" s="1">
        <v>-6.67567057218221</v>
      </c>
      <c r="K135" s="1">
        <v>3.01566861720029</v>
      </c>
      <c r="L135">
        <f t="shared" si="5"/>
        <v>9.6913391893825</v>
      </c>
    </row>
    <row r="136" spans="1:12">
      <c r="A136" t="s">
        <v>147</v>
      </c>
      <c r="B136">
        <v>25.7556343158887</v>
      </c>
      <c r="C136">
        <v>27.9775828572908</v>
      </c>
      <c r="D136">
        <f t="shared" si="4"/>
        <v>2.2219485414021</v>
      </c>
      <c r="G136" s="1" t="s">
        <v>147</v>
      </c>
      <c r="H136" s="1">
        <v>68.5540950455005</v>
      </c>
      <c r="I136" s="1">
        <v>52.8455284552845</v>
      </c>
      <c r="J136" s="1">
        <v>32.9550639542708</v>
      </c>
      <c r="K136" s="1">
        <v>13.7010104751217</v>
      </c>
      <c r="L136">
        <f t="shared" si="5"/>
        <v>-19.2540534791491</v>
      </c>
    </row>
    <row r="137" spans="1:12">
      <c r="A137" t="s">
        <v>148</v>
      </c>
      <c r="B137">
        <v>-15.3939703153285</v>
      </c>
      <c r="C137">
        <v>27.5440153218306</v>
      </c>
      <c r="D137">
        <f t="shared" si="4"/>
        <v>42.9379856371591</v>
      </c>
      <c r="G137" s="1" t="s">
        <v>148</v>
      </c>
      <c r="H137" s="1">
        <v>69.5652173913043</v>
      </c>
      <c r="I137" s="1">
        <v>53.6585365853658</v>
      </c>
      <c r="J137" s="1">
        <v>-19.3015245424842</v>
      </c>
      <c r="K137" s="1">
        <v>15.0785180654478</v>
      </c>
      <c r="L137">
        <f t="shared" si="5"/>
        <v>34.380042607932</v>
      </c>
    </row>
    <row r="138" spans="1:12">
      <c r="A138" t="s">
        <v>149</v>
      </c>
      <c r="B138">
        <v>-7.11541923923952</v>
      </c>
      <c r="C138">
        <v>-18.1311476514083</v>
      </c>
      <c r="D138">
        <f t="shared" si="4"/>
        <v>-11.0157284121688</v>
      </c>
      <c r="G138" s="1" t="s">
        <v>149</v>
      </c>
      <c r="H138" s="1">
        <v>68.4529828109201</v>
      </c>
      <c r="I138" s="1">
        <v>49.1869918699187</v>
      </c>
      <c r="J138" s="1">
        <v>-10.7894177900812</v>
      </c>
      <c r="K138" s="1">
        <v>-35.541931225747</v>
      </c>
      <c r="L138">
        <f t="shared" si="5"/>
        <v>-24.7525134356658</v>
      </c>
    </row>
    <row r="139" spans="1:12">
      <c r="A139" t="s">
        <v>150</v>
      </c>
      <c r="B139">
        <v>23.5440022671177</v>
      </c>
      <c r="C139">
        <v>-13.2627184697029</v>
      </c>
      <c r="D139">
        <f t="shared" si="4"/>
        <v>-36.8067207368206</v>
      </c>
      <c r="G139" s="1" t="s">
        <v>150</v>
      </c>
      <c r="H139" s="1">
        <v>69.4274028629856</v>
      </c>
      <c r="I139" s="1">
        <v>44.8559670781893</v>
      </c>
      <c r="J139" s="1">
        <v>22.984568333692</v>
      </c>
      <c r="K139" s="1">
        <v>-23.9432870561153</v>
      </c>
      <c r="L139">
        <f t="shared" si="5"/>
        <v>-46.9278553898073</v>
      </c>
    </row>
    <row r="140" spans="1:12">
      <c r="A140" t="s">
        <v>151</v>
      </c>
      <c r="B140">
        <v>11.3317317947702</v>
      </c>
      <c r="C140">
        <v>-41.4243718662515</v>
      </c>
      <c r="D140">
        <f t="shared" si="4"/>
        <v>-52.7561036610217</v>
      </c>
      <c r="G140" s="1" t="s">
        <v>151</v>
      </c>
      <c r="H140" s="1">
        <v>65.3185035389282</v>
      </c>
      <c r="I140" s="1">
        <v>46.7479674796748</v>
      </c>
      <c r="J140" s="1">
        <v>10.0633330647541</v>
      </c>
      <c r="K140" s="1">
        <v>-35.233345619048</v>
      </c>
      <c r="L140">
        <f t="shared" si="5"/>
        <v>-45.2966786838021</v>
      </c>
    </row>
    <row r="141" spans="1:12">
      <c r="A141" t="s">
        <v>152</v>
      </c>
      <c r="B141">
        <v>16.9746213382552</v>
      </c>
      <c r="C141">
        <v>-3.66415306566325</v>
      </c>
      <c r="D141">
        <f t="shared" si="4"/>
        <v>-20.6387744039185</v>
      </c>
      <c r="G141" s="1" t="s">
        <v>152</v>
      </c>
      <c r="H141" s="1">
        <v>70.6774519716885</v>
      </c>
      <c r="I141" s="1">
        <v>50.8130081300813</v>
      </c>
      <c r="J141" s="1">
        <v>18.4111328043381</v>
      </c>
      <c r="K141" s="1">
        <v>-13.2024192669068</v>
      </c>
      <c r="L141">
        <f t="shared" si="5"/>
        <v>-31.6135520712449</v>
      </c>
    </row>
    <row r="142" spans="1:12">
      <c r="A142" t="s">
        <v>153</v>
      </c>
      <c r="B142">
        <v>17.8620670889208</v>
      </c>
      <c r="C142">
        <v>73.2198688673252</v>
      </c>
      <c r="D142">
        <f t="shared" si="4"/>
        <v>55.3578017784044</v>
      </c>
      <c r="G142" s="1" t="s">
        <v>153</v>
      </c>
      <c r="H142" s="1">
        <v>68.2507583417593</v>
      </c>
      <c r="I142" s="1">
        <v>55.6910569105691</v>
      </c>
      <c r="J142" s="1">
        <v>20.1478808965258</v>
      </c>
      <c r="K142" s="1">
        <v>43.9926745063922</v>
      </c>
      <c r="L142">
        <f t="shared" si="5"/>
        <v>23.8447936098664</v>
      </c>
    </row>
    <row r="143" spans="1:12">
      <c r="A143" t="s">
        <v>154</v>
      </c>
      <c r="B143">
        <v>-25.1590185753958</v>
      </c>
      <c r="C143">
        <v>24.7831177829232</v>
      </c>
      <c r="D143">
        <f t="shared" si="4"/>
        <v>49.942136358319</v>
      </c>
      <c r="G143" s="1" t="s">
        <v>154</v>
      </c>
      <c r="H143" s="1">
        <v>66.9362992922143</v>
      </c>
      <c r="I143" s="1">
        <v>46.3414634146341</v>
      </c>
      <c r="J143" s="1">
        <v>-23.4803512527178</v>
      </c>
      <c r="K143" s="1">
        <v>17.7709717447937</v>
      </c>
      <c r="L143">
        <f t="shared" si="5"/>
        <v>41.2513229975115</v>
      </c>
    </row>
    <row r="144" spans="1:12">
      <c r="A144" t="s">
        <v>155</v>
      </c>
      <c r="B144">
        <v>16.9342669047695</v>
      </c>
      <c r="C144">
        <v>-72.0035120958036</v>
      </c>
      <c r="D144">
        <f t="shared" si="4"/>
        <v>-88.9377790005731</v>
      </c>
      <c r="G144" s="1" t="s">
        <v>155</v>
      </c>
      <c r="H144" s="1">
        <v>68.6552072800808</v>
      </c>
      <c r="I144" s="1">
        <v>45.5284552845528</v>
      </c>
      <c r="J144" s="1">
        <v>14.2019461480835</v>
      </c>
      <c r="K144" s="1">
        <v>-65.6182432798677</v>
      </c>
      <c r="L144">
        <f t="shared" si="5"/>
        <v>-79.8201894279512</v>
      </c>
    </row>
    <row r="145" spans="1:12">
      <c r="A145" t="s">
        <v>156</v>
      </c>
      <c r="B145">
        <v>-6.31365425607111</v>
      </c>
      <c r="C145">
        <v>-35.4086322771341</v>
      </c>
      <c r="D145">
        <f t="shared" si="4"/>
        <v>-29.094978021063</v>
      </c>
      <c r="G145" s="1" t="s">
        <v>156</v>
      </c>
      <c r="H145" s="1">
        <v>69.3629929221435</v>
      </c>
      <c r="I145" s="1">
        <v>46.3414634146341</v>
      </c>
      <c r="J145" s="1">
        <v>3.87227051748602</v>
      </c>
      <c r="K145" s="1">
        <v>-22.6667982211985</v>
      </c>
      <c r="L145">
        <f t="shared" si="5"/>
        <v>-26.5390687386845</v>
      </c>
    </row>
    <row r="146" spans="1:12">
      <c r="A146" t="s">
        <v>157</v>
      </c>
      <c r="B146">
        <v>15.6662808914733</v>
      </c>
      <c r="C146">
        <v>-30.7453019834968</v>
      </c>
      <c r="D146">
        <f t="shared" si="4"/>
        <v>-46.4115828749701</v>
      </c>
      <c r="G146" s="1" t="s">
        <v>157</v>
      </c>
      <c r="H146" s="1">
        <v>65.2173913043478</v>
      </c>
      <c r="I146" s="1">
        <v>48.3739837398374</v>
      </c>
      <c r="J146" s="1">
        <v>11.5715351750815</v>
      </c>
      <c r="K146" s="1">
        <v>-22.8738990807591</v>
      </c>
      <c r="L146">
        <f t="shared" si="5"/>
        <v>-34.4454342558406</v>
      </c>
    </row>
    <row r="147" spans="1:12">
      <c r="A147" t="s">
        <v>158</v>
      </c>
      <c r="B147">
        <v>19.3489973864964</v>
      </c>
      <c r="C147">
        <v>-31.2315640332294</v>
      </c>
      <c r="D147">
        <f t="shared" si="4"/>
        <v>-50.5805614197258</v>
      </c>
      <c r="G147" s="1" t="s">
        <v>158</v>
      </c>
      <c r="H147" s="1">
        <v>67.8463094034378</v>
      </c>
      <c r="I147" s="1">
        <v>44.7154471544715</v>
      </c>
      <c r="J147" s="1">
        <v>16.2742663702474</v>
      </c>
      <c r="K147" s="1">
        <v>-47.8182886902645</v>
      </c>
      <c r="L147">
        <f t="shared" si="5"/>
        <v>-64.0925550605119</v>
      </c>
    </row>
    <row r="148" spans="1:12">
      <c r="A148" t="s">
        <v>159</v>
      </c>
      <c r="B148">
        <v>19.5426669759833</v>
      </c>
      <c r="C148">
        <v>17.919248966638</v>
      </c>
      <c r="D148">
        <f t="shared" si="4"/>
        <v>-1.6234180093453</v>
      </c>
      <c r="G148" s="1" t="s">
        <v>159</v>
      </c>
      <c r="H148" s="1">
        <v>68.4529828109201</v>
      </c>
      <c r="I148" s="1">
        <v>53.6585365853658</v>
      </c>
      <c r="J148" s="1">
        <v>19.1621451667138</v>
      </c>
      <c r="K148" s="1">
        <v>22.2944600166443</v>
      </c>
      <c r="L148">
        <f t="shared" si="5"/>
        <v>3.1323148499305</v>
      </c>
    </row>
    <row r="149" spans="1:12">
      <c r="A149" t="s">
        <v>160</v>
      </c>
      <c r="B149">
        <v>21.4380034586212</v>
      </c>
      <c r="C149">
        <v>2.48800589517706</v>
      </c>
      <c r="D149">
        <f t="shared" si="4"/>
        <v>-18.9499975634441</v>
      </c>
      <c r="G149" s="1" t="s">
        <v>160</v>
      </c>
      <c r="H149" s="1">
        <v>69.0596562184024</v>
      </c>
      <c r="I149" s="1">
        <v>49.1869918699187</v>
      </c>
      <c r="J149" s="1">
        <v>23.4469378629214</v>
      </c>
      <c r="K149" s="1">
        <v>-9.79598937117467</v>
      </c>
      <c r="L149">
        <f t="shared" si="5"/>
        <v>-33.2429272340961</v>
      </c>
    </row>
    <row r="150" spans="1:12">
      <c r="A150" t="s">
        <v>161</v>
      </c>
      <c r="B150">
        <v>18.8791228173326</v>
      </c>
      <c r="C150">
        <v>17.9576309771862</v>
      </c>
      <c r="D150">
        <f t="shared" si="4"/>
        <v>-0.921491840146402</v>
      </c>
      <c r="G150" s="1" t="s">
        <v>161</v>
      </c>
      <c r="H150" s="1">
        <v>71.0819009100101</v>
      </c>
      <c r="I150" s="1">
        <v>56.0975609756097</v>
      </c>
      <c r="J150" s="1">
        <v>20.6497984078445</v>
      </c>
      <c r="K150" s="1">
        <v>16.0078453051168</v>
      </c>
      <c r="L150">
        <f t="shared" si="5"/>
        <v>-4.6419531027277</v>
      </c>
    </row>
    <row r="151" spans="1:12">
      <c r="A151" t="s">
        <v>162</v>
      </c>
      <c r="B151">
        <v>-23.5373455842984</v>
      </c>
      <c r="C151">
        <v>44.8715079851923</v>
      </c>
      <c r="D151">
        <f t="shared" si="4"/>
        <v>68.4088535694907</v>
      </c>
      <c r="G151" s="1" t="s">
        <v>162</v>
      </c>
      <c r="H151" s="1">
        <v>70.5763397371081</v>
      </c>
      <c r="I151" s="1">
        <v>53.2520325203252</v>
      </c>
      <c r="J151" s="1">
        <v>-23.9106609158846</v>
      </c>
      <c r="K151" s="1">
        <v>31.3830653875085</v>
      </c>
      <c r="L151">
        <f t="shared" si="5"/>
        <v>55.2937263033931</v>
      </c>
    </row>
    <row r="152" spans="1:12">
      <c r="A152" t="s">
        <v>163</v>
      </c>
      <c r="B152">
        <v>-5.09925953264999</v>
      </c>
      <c r="C152">
        <v>9.24431246052798</v>
      </c>
      <c r="D152">
        <f t="shared" si="4"/>
        <v>14.343571993178</v>
      </c>
      <c r="G152" s="1" t="s">
        <v>163</v>
      </c>
      <c r="H152" s="1">
        <v>66.9362992922143</v>
      </c>
      <c r="I152" s="1">
        <v>47.5609756097561</v>
      </c>
      <c r="J152" s="1">
        <v>-7.32426478936906</v>
      </c>
      <c r="K152" s="1">
        <v>-16.873081112952</v>
      </c>
      <c r="L152">
        <f t="shared" si="5"/>
        <v>-9.54881632358294</v>
      </c>
    </row>
    <row r="153" spans="1:12">
      <c r="A153" t="s">
        <v>164</v>
      </c>
      <c r="B153">
        <v>-8.19255062162304</v>
      </c>
      <c r="C153">
        <v>-3.35375127224207</v>
      </c>
      <c r="D153">
        <f t="shared" si="4"/>
        <v>4.83879934938097</v>
      </c>
      <c r="G153" s="1" t="s">
        <v>164</v>
      </c>
      <c r="H153" s="1">
        <v>63.3333333333333</v>
      </c>
      <c r="I153" s="1">
        <v>43.8356164383561</v>
      </c>
      <c r="J153" s="1">
        <v>-6.10894556467128</v>
      </c>
      <c r="K153" s="1">
        <v>-8.01397857896888</v>
      </c>
      <c r="L153">
        <f t="shared" si="5"/>
        <v>-1.9050330142976</v>
      </c>
    </row>
    <row r="154" spans="1:12">
      <c r="A154" t="s">
        <v>165</v>
      </c>
      <c r="B154">
        <v>-25.3047230655221</v>
      </c>
      <c r="C154">
        <v>-10.9980298312673</v>
      </c>
      <c r="D154">
        <f t="shared" si="4"/>
        <v>14.3066932342548</v>
      </c>
      <c r="G154" s="1" t="s">
        <v>165</v>
      </c>
      <c r="H154" s="1">
        <v>69.53125</v>
      </c>
      <c r="I154" s="1">
        <v>57.8947368421052</v>
      </c>
      <c r="J154" s="1">
        <v>-26.1755315189014</v>
      </c>
      <c r="K154" s="1">
        <v>-7.58888418467864</v>
      </c>
      <c r="L154">
        <f t="shared" si="5"/>
        <v>18.5866473342228</v>
      </c>
    </row>
    <row r="155" spans="1:12">
      <c r="A155" t="s">
        <v>166</v>
      </c>
      <c r="B155">
        <v>-25.8146368188009</v>
      </c>
      <c r="C155">
        <v>-84.486380914843</v>
      </c>
      <c r="D155">
        <f t="shared" si="4"/>
        <v>-58.6717440960421</v>
      </c>
      <c r="G155" s="1" t="s">
        <v>166</v>
      </c>
      <c r="H155" s="1">
        <v>68.4529828109201</v>
      </c>
      <c r="I155" s="1">
        <v>45.5284552845528</v>
      </c>
      <c r="J155" s="1">
        <v>-27.6922205512525</v>
      </c>
      <c r="K155" s="1">
        <v>-70.636651206158</v>
      </c>
      <c r="L155">
        <f t="shared" si="5"/>
        <v>-42.9444306549055</v>
      </c>
    </row>
    <row r="156" spans="1:12">
      <c r="A156" t="s">
        <v>167</v>
      </c>
      <c r="B156">
        <v>-14.1543719412694</v>
      </c>
      <c r="C156">
        <v>36.7958228487169</v>
      </c>
      <c r="D156">
        <f t="shared" si="4"/>
        <v>50.9501947899863</v>
      </c>
      <c r="G156" s="1" t="s">
        <v>167</v>
      </c>
      <c r="H156" s="1">
        <v>68.0485338725985</v>
      </c>
      <c r="I156" s="1">
        <v>52.4390243902439</v>
      </c>
      <c r="J156" s="1">
        <v>-15.5797057595616</v>
      </c>
      <c r="K156" s="1">
        <v>25.8275469464569</v>
      </c>
      <c r="L156">
        <f t="shared" si="5"/>
        <v>41.4072527060185</v>
      </c>
    </row>
    <row r="157" spans="1:12">
      <c r="A157" t="s">
        <v>168</v>
      </c>
      <c r="B157">
        <v>28.0958953718075</v>
      </c>
      <c r="C157">
        <v>2.10488061308553</v>
      </c>
      <c r="D157">
        <f t="shared" si="4"/>
        <v>-25.991014758722</v>
      </c>
      <c r="G157" s="1" t="s">
        <v>168</v>
      </c>
      <c r="H157" s="1">
        <v>71.4863498483316</v>
      </c>
      <c r="I157" s="1">
        <v>51.2195121951219</v>
      </c>
      <c r="J157" s="1">
        <v>24.3500788681272</v>
      </c>
      <c r="K157" s="1">
        <v>7.74979976859768</v>
      </c>
      <c r="L157">
        <f t="shared" si="5"/>
        <v>-16.6002790995295</v>
      </c>
    </row>
    <row r="158" spans="1:12">
      <c r="A158" t="s">
        <v>169</v>
      </c>
      <c r="B158">
        <v>11.9744188042314</v>
      </c>
      <c r="C158">
        <v>-13.5184215879226</v>
      </c>
      <c r="D158">
        <f t="shared" si="4"/>
        <v>-25.492840392154</v>
      </c>
      <c r="G158" s="1" t="s">
        <v>169</v>
      </c>
      <c r="H158" s="1">
        <v>68.0485338725985</v>
      </c>
      <c r="I158" s="1">
        <v>53.2520325203252</v>
      </c>
      <c r="J158" s="1">
        <v>13.0978227364928</v>
      </c>
      <c r="K158" s="1">
        <v>7.62763977253204</v>
      </c>
      <c r="L158">
        <f t="shared" si="5"/>
        <v>-5.47018296396076</v>
      </c>
    </row>
    <row r="159" spans="1:12">
      <c r="A159" t="s">
        <v>170</v>
      </c>
      <c r="B159">
        <v>-8.06402980669078</v>
      </c>
      <c r="C159">
        <v>-21.0568956879044</v>
      </c>
      <c r="D159">
        <f t="shared" si="4"/>
        <v>-12.9928658812136</v>
      </c>
      <c r="G159" s="1" t="s">
        <v>170</v>
      </c>
      <c r="H159" s="1">
        <v>70.1718907987866</v>
      </c>
      <c r="I159" s="1">
        <v>45.9349593495935</v>
      </c>
      <c r="J159" s="1">
        <v>-11.286397372896</v>
      </c>
      <c r="K159" s="1">
        <v>-13.2098011237767</v>
      </c>
      <c r="L159">
        <f t="shared" si="5"/>
        <v>-1.9234037508807</v>
      </c>
    </row>
    <row r="160" spans="1:12">
      <c r="A160" t="s">
        <v>171</v>
      </c>
      <c r="B160">
        <v>4.95984339707529</v>
      </c>
      <c r="C160">
        <v>14.4869589924064</v>
      </c>
      <c r="D160">
        <f t="shared" si="4"/>
        <v>9.52711559533111</v>
      </c>
      <c r="G160" s="1" t="s">
        <v>171</v>
      </c>
      <c r="H160" s="1">
        <v>68.1496461071789</v>
      </c>
      <c r="I160" s="1">
        <v>45.9349593495935</v>
      </c>
      <c r="J160" s="1">
        <v>7.10895249410543</v>
      </c>
      <c r="K160" s="1">
        <v>12.4399687529104</v>
      </c>
      <c r="L160">
        <f t="shared" si="5"/>
        <v>5.33101625880497</v>
      </c>
    </row>
    <row r="161" spans="1:12">
      <c r="A161" t="s">
        <v>172</v>
      </c>
      <c r="B161">
        <v>11.351672235779</v>
      </c>
      <c r="C161">
        <v>51.6435683178034</v>
      </c>
      <c r="D161">
        <f t="shared" si="4"/>
        <v>40.2918960820244</v>
      </c>
      <c r="G161" s="1" t="s">
        <v>172</v>
      </c>
      <c r="H161" s="1">
        <v>68.3518705763397</v>
      </c>
      <c r="I161" s="1">
        <v>54.0650406504065</v>
      </c>
      <c r="J161" s="1">
        <v>8.97272717385951</v>
      </c>
      <c r="K161" s="1">
        <v>51.3913342815129</v>
      </c>
      <c r="L161">
        <f t="shared" si="5"/>
        <v>42.4186071076534</v>
      </c>
    </row>
    <row r="162" spans="1:12">
      <c r="A162" t="s">
        <v>173</v>
      </c>
      <c r="B162">
        <v>-18.9710652682924</v>
      </c>
      <c r="C162">
        <v>-10.8590133687053</v>
      </c>
      <c r="D162">
        <f t="shared" si="4"/>
        <v>8.1120518995871</v>
      </c>
      <c r="G162" s="1" t="s">
        <v>173</v>
      </c>
      <c r="H162" s="1">
        <v>67.7451971688574</v>
      </c>
      <c r="I162" s="1">
        <v>49.1869918699187</v>
      </c>
      <c r="J162" s="1">
        <v>-24.7822282187502</v>
      </c>
      <c r="K162" s="1">
        <v>-18.2720450249927</v>
      </c>
      <c r="L162">
        <f t="shared" si="5"/>
        <v>6.5101831937575</v>
      </c>
    </row>
    <row r="163" spans="1:12">
      <c r="A163" t="s">
        <v>174</v>
      </c>
      <c r="B163">
        <v>0.260279955053397</v>
      </c>
      <c r="C163">
        <v>3.68919666165477</v>
      </c>
      <c r="D163">
        <f t="shared" si="4"/>
        <v>3.42891670660137</v>
      </c>
      <c r="G163" s="1" t="s">
        <v>174</v>
      </c>
      <c r="H163" s="1">
        <v>68.7563195146612</v>
      </c>
      <c r="I163" s="1">
        <v>47.9674796747967</v>
      </c>
      <c r="J163" s="1">
        <v>-2.71699294671984</v>
      </c>
      <c r="K163" s="1">
        <v>-6.0903362146545</v>
      </c>
      <c r="L163">
        <f t="shared" si="5"/>
        <v>-3.37334326793466</v>
      </c>
    </row>
    <row r="164" spans="1:12">
      <c r="A164" t="s">
        <v>175</v>
      </c>
      <c r="B164">
        <v>-4.72114945599336</v>
      </c>
      <c r="C164">
        <v>-5.88737419797542</v>
      </c>
      <c r="D164">
        <f t="shared" si="4"/>
        <v>-1.16622474198206</v>
      </c>
      <c r="G164" s="1" t="s">
        <v>175</v>
      </c>
      <c r="H164" s="1">
        <v>68.6552072800808</v>
      </c>
      <c r="I164" s="1">
        <v>52.4390243902439</v>
      </c>
      <c r="J164" s="1">
        <v>-5.68883780749935</v>
      </c>
      <c r="K164" s="1">
        <v>3.18721516276952</v>
      </c>
      <c r="L164">
        <f t="shared" si="5"/>
        <v>8.87605297026887</v>
      </c>
    </row>
    <row r="165" spans="1:12">
      <c r="A165" t="s">
        <v>176</v>
      </c>
      <c r="B165">
        <v>13.065521801474</v>
      </c>
      <c r="C165">
        <v>7.37755250069124</v>
      </c>
      <c r="D165">
        <f t="shared" si="4"/>
        <v>-5.68796930078276</v>
      </c>
      <c r="G165" s="1" t="s">
        <v>176</v>
      </c>
      <c r="H165" s="1">
        <v>71.4863498483316</v>
      </c>
      <c r="I165" s="1">
        <v>50.4065040650406</v>
      </c>
      <c r="J165" s="1">
        <v>11.3683395960031</v>
      </c>
      <c r="K165" s="1">
        <v>8.75011956387135</v>
      </c>
      <c r="L165">
        <f t="shared" si="5"/>
        <v>-2.61822003213175</v>
      </c>
    </row>
    <row r="166" spans="1:12">
      <c r="A166" t="s">
        <v>177</v>
      </c>
      <c r="B166">
        <v>29.7451177097023</v>
      </c>
      <c r="C166">
        <v>11.9674293813095</v>
      </c>
      <c r="D166">
        <f t="shared" si="4"/>
        <v>-17.7776883283928</v>
      </c>
      <c r="G166" s="1" t="s">
        <v>177</v>
      </c>
      <c r="H166" s="1">
        <v>68.0485338725985</v>
      </c>
      <c r="I166" s="1">
        <v>52.4390243902439</v>
      </c>
      <c r="J166" s="1">
        <v>24.50169768699</v>
      </c>
      <c r="K166" s="1">
        <v>11.1720889164155</v>
      </c>
      <c r="L166">
        <f t="shared" si="5"/>
        <v>-13.3296087705745</v>
      </c>
    </row>
    <row r="167" spans="1:12">
      <c r="A167" t="s">
        <v>178</v>
      </c>
      <c r="B167">
        <v>23.8474326788555</v>
      </c>
      <c r="C167">
        <v>8.21582916909774</v>
      </c>
      <c r="D167">
        <f t="shared" si="4"/>
        <v>-15.6316035097578</v>
      </c>
      <c r="G167" s="1" t="s">
        <v>178</v>
      </c>
      <c r="H167" s="1">
        <v>72.7551020408163</v>
      </c>
      <c r="I167" s="1">
        <v>52.8688524590163</v>
      </c>
      <c r="J167" s="1">
        <v>23.1568873342777</v>
      </c>
      <c r="K167" s="1">
        <v>0.296700582616583</v>
      </c>
      <c r="L167">
        <f t="shared" si="5"/>
        <v>-22.8601867516611</v>
      </c>
    </row>
    <row r="168" spans="1:12">
      <c r="A168" t="s">
        <v>179</v>
      </c>
      <c r="B168">
        <v>24.3644100269395</v>
      </c>
      <c r="C168">
        <v>7.31289234278101</v>
      </c>
      <c r="D168">
        <f t="shared" si="4"/>
        <v>-17.0515176841585</v>
      </c>
      <c r="G168" s="1" t="s">
        <v>179</v>
      </c>
      <c r="H168" s="1">
        <v>68.8574317492416</v>
      </c>
      <c r="I168" s="1">
        <v>52.0325203252032</v>
      </c>
      <c r="J168" s="1">
        <v>19.2643191013826</v>
      </c>
      <c r="K168" s="1">
        <v>8.08112154296916</v>
      </c>
      <c r="L168">
        <f t="shared" si="5"/>
        <v>-11.1831975584134</v>
      </c>
    </row>
    <row r="169" spans="1:12">
      <c r="A169" t="s">
        <v>180</v>
      </c>
      <c r="B169">
        <v>-3.4757084257294</v>
      </c>
      <c r="C169">
        <v>-11.2385012952508</v>
      </c>
      <c r="D169">
        <f t="shared" si="4"/>
        <v>-7.7627928695214</v>
      </c>
      <c r="G169" s="1" t="s">
        <v>180</v>
      </c>
      <c r="H169" s="1">
        <v>67.9474216380182</v>
      </c>
      <c r="I169" s="1">
        <v>46.7479674796748</v>
      </c>
      <c r="J169" s="1">
        <v>-11.8913741289612</v>
      </c>
      <c r="K169" s="1">
        <v>-39.4127809460219</v>
      </c>
      <c r="L169">
        <f t="shared" si="5"/>
        <v>-27.5214068170607</v>
      </c>
    </row>
    <row r="170" spans="1:12">
      <c r="A170" t="s">
        <v>181</v>
      </c>
      <c r="B170">
        <v>3.46930583094841</v>
      </c>
      <c r="C170">
        <v>-2.29524797405328</v>
      </c>
      <c r="D170">
        <f t="shared" si="4"/>
        <v>-5.76455380500169</v>
      </c>
      <c r="G170" s="1" t="s">
        <v>181</v>
      </c>
      <c r="H170" s="1">
        <v>68.958543983822</v>
      </c>
      <c r="I170" s="1">
        <v>48.3739837398374</v>
      </c>
      <c r="J170" s="1">
        <v>-0.92271875988001</v>
      </c>
      <c r="K170" s="1">
        <v>-2.46858658365675</v>
      </c>
      <c r="L170">
        <f t="shared" si="5"/>
        <v>-1.54586782377674</v>
      </c>
    </row>
    <row r="171" spans="1:12">
      <c r="A171" t="s">
        <v>182</v>
      </c>
      <c r="B171">
        <v>21.4088160656713</v>
      </c>
      <c r="C171">
        <v>-19.2000837535282</v>
      </c>
      <c r="D171">
        <f t="shared" si="4"/>
        <v>-40.6088998191995</v>
      </c>
      <c r="G171" s="1" t="s">
        <v>182</v>
      </c>
      <c r="H171" s="1">
        <v>70.8796764408493</v>
      </c>
      <c r="I171" s="1">
        <v>51.2195121951219</v>
      </c>
      <c r="J171" s="1">
        <v>23.71337203442</v>
      </c>
      <c r="K171" s="1">
        <v>-21.2806454539575</v>
      </c>
      <c r="L171">
        <f t="shared" si="5"/>
        <v>-44.9940174883775</v>
      </c>
    </row>
    <row r="172" spans="1:12">
      <c r="A172" t="s">
        <v>183</v>
      </c>
      <c r="B172">
        <v>-0.804676726583479</v>
      </c>
      <c r="C172">
        <v>-4.7882588139921</v>
      </c>
      <c r="D172">
        <f t="shared" si="4"/>
        <v>-3.98358208740862</v>
      </c>
      <c r="G172" s="1" t="s">
        <v>183</v>
      </c>
      <c r="H172" s="1">
        <v>70.9459459459459</v>
      </c>
      <c r="I172" s="1">
        <v>61.1111111111111</v>
      </c>
      <c r="J172" s="1">
        <v>-1.0011501735847</v>
      </c>
      <c r="K172" s="1">
        <v>-2.89760784340093</v>
      </c>
      <c r="L172">
        <f t="shared" si="5"/>
        <v>-1.89645766981623</v>
      </c>
    </row>
    <row r="173" spans="1:12">
      <c r="A173" t="s">
        <v>184</v>
      </c>
      <c r="B173">
        <v>24.2969205759399</v>
      </c>
      <c r="C173">
        <v>8.59538983051884</v>
      </c>
      <c r="D173">
        <f t="shared" si="4"/>
        <v>-15.7015307454211</v>
      </c>
      <c r="G173" s="1" t="s">
        <v>184</v>
      </c>
      <c r="H173" s="1">
        <v>67.9474216380182</v>
      </c>
      <c r="I173" s="1">
        <v>49.1869918699187</v>
      </c>
      <c r="J173" s="1">
        <v>22.0613796616031</v>
      </c>
      <c r="K173" s="1">
        <v>-12.7790508779251</v>
      </c>
      <c r="L173">
        <f t="shared" si="5"/>
        <v>-34.8404305395282</v>
      </c>
    </row>
    <row r="174" spans="1:12">
      <c r="A174" t="s">
        <v>185</v>
      </c>
      <c r="B174">
        <v>28.4865003054599</v>
      </c>
      <c r="C174">
        <v>-4.97100483687221</v>
      </c>
      <c r="D174">
        <f t="shared" si="4"/>
        <v>-33.4575051423321</v>
      </c>
      <c r="G174" s="1" t="s">
        <v>185</v>
      </c>
      <c r="H174" s="1">
        <v>66.7340748230535</v>
      </c>
      <c r="I174" s="1">
        <v>47.5609756097561</v>
      </c>
      <c r="J174" s="1">
        <v>28.9653524169033</v>
      </c>
      <c r="K174" s="1">
        <v>0.244657188373598</v>
      </c>
      <c r="L174">
        <f t="shared" si="5"/>
        <v>-28.7206952285297</v>
      </c>
    </row>
    <row r="175" spans="1:12">
      <c r="A175" t="s">
        <v>186</v>
      </c>
      <c r="B175">
        <v>18.3860671658293</v>
      </c>
      <c r="C175">
        <v>-41.8241100957393</v>
      </c>
      <c r="D175">
        <f t="shared" si="4"/>
        <v>-60.2101772615686</v>
      </c>
      <c r="G175" s="1" t="s">
        <v>186</v>
      </c>
      <c r="H175" s="1">
        <v>68.958543983822</v>
      </c>
      <c r="I175" s="1">
        <v>47.9674796747967</v>
      </c>
      <c r="J175" s="1">
        <v>16.4364913757959</v>
      </c>
      <c r="K175" s="1">
        <v>-36.8576390460394</v>
      </c>
      <c r="L175">
        <f t="shared" si="5"/>
        <v>-53.2941304218353</v>
      </c>
    </row>
    <row r="176" spans="1:12">
      <c r="A176" t="s">
        <v>187</v>
      </c>
      <c r="B176">
        <v>16.1897047740024</v>
      </c>
      <c r="C176">
        <v>-35.924028985588</v>
      </c>
      <c r="D176">
        <f t="shared" si="4"/>
        <v>-52.1137337595904</v>
      </c>
      <c r="G176" s="1" t="s">
        <v>187</v>
      </c>
      <c r="H176" s="1">
        <v>66.4307381193124</v>
      </c>
      <c r="I176" s="1">
        <v>38.6178861788617</v>
      </c>
      <c r="J176" s="1">
        <v>11.764769262386</v>
      </c>
      <c r="K176" s="1">
        <v>-61.6450046070614</v>
      </c>
      <c r="L176">
        <f t="shared" si="5"/>
        <v>-73.4097738694474</v>
      </c>
    </row>
    <row r="177" spans="1:12">
      <c r="A177" t="s">
        <v>188</v>
      </c>
      <c r="B177">
        <v>13.9323822800544</v>
      </c>
      <c r="C177">
        <v>29.0531508178864</v>
      </c>
      <c r="D177">
        <f t="shared" si="4"/>
        <v>15.120768537832</v>
      </c>
      <c r="G177" s="1" t="s">
        <v>188</v>
      </c>
      <c r="H177" s="1">
        <v>67.7451971688574</v>
      </c>
      <c r="I177" s="1">
        <v>51.2195121951219</v>
      </c>
      <c r="J177" s="1">
        <v>11.6732767039957</v>
      </c>
      <c r="K177" s="1">
        <v>10.1158544436398</v>
      </c>
      <c r="L177">
        <f t="shared" si="5"/>
        <v>-1.5574222603559</v>
      </c>
    </row>
    <row r="178" spans="1:12">
      <c r="A178" t="s">
        <v>189</v>
      </c>
      <c r="B178">
        <v>-12.2982489602475</v>
      </c>
      <c r="C178">
        <v>-0.435171125751928</v>
      </c>
      <c r="D178">
        <f t="shared" si="4"/>
        <v>11.8630778344956</v>
      </c>
      <c r="G178" s="1" t="s">
        <v>189</v>
      </c>
      <c r="H178" s="1">
        <v>69.4641051567239</v>
      </c>
      <c r="I178" s="1">
        <v>49.5934959349593</v>
      </c>
      <c r="J178" s="1">
        <v>-13.7067510884413</v>
      </c>
      <c r="K178" s="1">
        <v>1.97065363065939</v>
      </c>
      <c r="L178">
        <f t="shared" si="5"/>
        <v>15.6774047191007</v>
      </c>
    </row>
    <row r="179" spans="1:12">
      <c r="A179" t="s">
        <v>190</v>
      </c>
      <c r="B179">
        <v>-21.3233360890255</v>
      </c>
      <c r="C179">
        <v>60.0165447119714</v>
      </c>
      <c r="D179">
        <f t="shared" si="4"/>
        <v>81.3398808009969</v>
      </c>
      <c r="G179" s="1" t="s">
        <v>190</v>
      </c>
      <c r="H179" s="1">
        <v>69.6663296258847</v>
      </c>
      <c r="I179" s="1">
        <v>54.8780487804878</v>
      </c>
      <c r="J179" s="1">
        <v>-20.3124284464056</v>
      </c>
      <c r="K179" s="1">
        <v>52.1617317277929</v>
      </c>
      <c r="L179">
        <f t="shared" si="5"/>
        <v>72.4741601741985</v>
      </c>
    </row>
    <row r="180" spans="1:12">
      <c r="A180" t="s">
        <v>191</v>
      </c>
      <c r="B180">
        <v>14.7899170183375</v>
      </c>
      <c r="C180">
        <v>-15.8572380944254</v>
      </c>
      <c r="D180">
        <f t="shared" si="4"/>
        <v>-30.6471551127629</v>
      </c>
      <c r="G180" s="1" t="s">
        <v>191</v>
      </c>
      <c r="H180" s="1">
        <v>66.0262891809909</v>
      </c>
      <c r="I180" s="1">
        <v>45.1219512195122</v>
      </c>
      <c r="J180" s="1">
        <v>10.0203056022841</v>
      </c>
      <c r="K180" s="1">
        <v>-20.3004798946034</v>
      </c>
      <c r="L180">
        <f t="shared" si="5"/>
        <v>-30.3207854968875</v>
      </c>
    </row>
    <row r="181" spans="1:12">
      <c r="A181" t="s">
        <v>192</v>
      </c>
      <c r="B181">
        <v>-10.5853369290277</v>
      </c>
      <c r="C181">
        <v>-0.803799737746171</v>
      </c>
      <c r="D181">
        <f t="shared" si="4"/>
        <v>9.78153719128153</v>
      </c>
      <c r="G181" s="1" t="s">
        <v>192</v>
      </c>
      <c r="H181" s="1">
        <v>70.273003033367</v>
      </c>
      <c r="I181" s="1">
        <v>48.780487804878</v>
      </c>
      <c r="J181" s="1">
        <v>-13.2275057796385</v>
      </c>
      <c r="K181" s="1">
        <v>-28.2511504395801</v>
      </c>
      <c r="L181">
        <f t="shared" si="5"/>
        <v>-15.0236446599416</v>
      </c>
    </row>
    <row r="182" spans="1:12">
      <c r="A182" t="s">
        <v>193</v>
      </c>
      <c r="B182">
        <v>-23.4154199679476</v>
      </c>
      <c r="C182">
        <v>38.902102928274</v>
      </c>
      <c r="D182">
        <f t="shared" si="4"/>
        <v>62.3175228962216</v>
      </c>
      <c r="G182" s="1" t="s">
        <v>193</v>
      </c>
      <c r="H182" s="1">
        <v>71.6885743174924</v>
      </c>
      <c r="I182" s="1">
        <v>54.0650406504065</v>
      </c>
      <c r="J182" s="1">
        <v>-27.2996869147027</v>
      </c>
      <c r="K182" s="1">
        <v>43.7795073044256</v>
      </c>
      <c r="L182">
        <f t="shared" si="5"/>
        <v>71.0791942191283</v>
      </c>
    </row>
    <row r="183" spans="1:12">
      <c r="A183" t="s">
        <v>194</v>
      </c>
      <c r="B183">
        <v>-33.2206296165358</v>
      </c>
      <c r="C183">
        <v>39.5354219559376</v>
      </c>
      <c r="D183">
        <f t="shared" si="4"/>
        <v>72.7560515724734</v>
      </c>
      <c r="G183" s="1" t="s">
        <v>194</v>
      </c>
      <c r="H183" s="1">
        <v>69.3629929221435</v>
      </c>
      <c r="I183" s="1">
        <v>51.2195121951219</v>
      </c>
      <c r="J183" s="1">
        <v>-34.5313050088542</v>
      </c>
      <c r="K183" s="1">
        <v>50.4433039537614</v>
      </c>
      <c r="L183">
        <f t="shared" si="5"/>
        <v>84.9746089626156</v>
      </c>
    </row>
    <row r="184" spans="1:12">
      <c r="A184" t="s">
        <v>195</v>
      </c>
      <c r="B184">
        <v>-26.9907092770943</v>
      </c>
      <c r="C184">
        <v>47.682117331502</v>
      </c>
      <c r="D184">
        <f t="shared" si="4"/>
        <v>74.6728266085963</v>
      </c>
      <c r="G184" s="1" t="s">
        <v>195</v>
      </c>
      <c r="H184" s="1">
        <v>68.3518705763397</v>
      </c>
      <c r="I184" s="1">
        <v>53.6585365853658</v>
      </c>
      <c r="J184" s="1">
        <v>-29.3172628387118</v>
      </c>
      <c r="K184" s="1">
        <v>31.7849598887647</v>
      </c>
      <c r="L184">
        <f t="shared" si="5"/>
        <v>61.1022227274765</v>
      </c>
    </row>
    <row r="185" spans="1:12">
      <c r="A185" t="s">
        <v>196</v>
      </c>
      <c r="B185">
        <v>26.6001924080659</v>
      </c>
      <c r="C185">
        <v>-17.496799420505</v>
      </c>
      <c r="D185">
        <f t="shared" si="4"/>
        <v>-44.0969918285709</v>
      </c>
      <c r="G185" s="1" t="s">
        <v>196</v>
      </c>
      <c r="H185" s="1">
        <v>71.0819009100101</v>
      </c>
      <c r="I185" s="1">
        <v>50</v>
      </c>
      <c r="J185" s="1">
        <v>26.5389618635928</v>
      </c>
      <c r="K185" s="1">
        <v>-9.89786095989763</v>
      </c>
      <c r="L185">
        <f t="shared" si="5"/>
        <v>-36.4368228234904</v>
      </c>
    </row>
    <row r="186" spans="1:12">
      <c r="A186" t="s">
        <v>197</v>
      </c>
      <c r="B186">
        <v>9.8955800980022</v>
      </c>
      <c r="C186">
        <v>1.94129148782042</v>
      </c>
      <c r="D186">
        <f t="shared" si="4"/>
        <v>-7.95428861018178</v>
      </c>
      <c r="G186" s="1" t="s">
        <v>197</v>
      </c>
      <c r="H186" s="1">
        <v>71.0819009100101</v>
      </c>
      <c r="I186" s="1">
        <v>47.5609756097561</v>
      </c>
      <c r="J186" s="1">
        <v>12.1482900004234</v>
      </c>
      <c r="K186" s="1">
        <v>-1.06246830324508</v>
      </c>
      <c r="L186">
        <f t="shared" si="5"/>
        <v>-13.2107583036685</v>
      </c>
    </row>
    <row r="187" spans="1:12">
      <c r="A187" t="s">
        <v>198</v>
      </c>
      <c r="B187">
        <v>9.67908556834575</v>
      </c>
      <c r="C187">
        <v>2.24665188636961</v>
      </c>
      <c r="D187">
        <f t="shared" si="4"/>
        <v>-7.43243368197614</v>
      </c>
      <c r="G187" s="1" t="s">
        <v>198</v>
      </c>
      <c r="H187" s="1">
        <v>67.7451971688574</v>
      </c>
      <c r="I187" s="1">
        <v>52.0325203252032</v>
      </c>
      <c r="J187" s="1">
        <v>8.50118818712535</v>
      </c>
      <c r="K187" s="1">
        <v>-4.74648991203445</v>
      </c>
      <c r="L187">
        <f t="shared" si="5"/>
        <v>-13.2476780991598</v>
      </c>
    </row>
    <row r="188" spans="1:12">
      <c r="A188" t="s">
        <v>199</v>
      </c>
      <c r="B188">
        <v>17.5768241696312</v>
      </c>
      <c r="C188">
        <v>15.5751275507343</v>
      </c>
      <c r="D188">
        <f t="shared" si="4"/>
        <v>-2.0016966188969</v>
      </c>
      <c r="G188" s="1" t="s">
        <v>199</v>
      </c>
      <c r="H188" s="1">
        <v>69.5652173913043</v>
      </c>
      <c r="I188" s="1">
        <v>52.0325203252032</v>
      </c>
      <c r="J188" s="1">
        <v>15.3253987404969</v>
      </c>
      <c r="K188" s="1">
        <v>11.089616831296</v>
      </c>
      <c r="L188">
        <f t="shared" si="5"/>
        <v>-4.2357819092009</v>
      </c>
    </row>
    <row r="189" spans="1:12">
      <c r="A189" t="s">
        <v>200</v>
      </c>
      <c r="B189">
        <v>-16.3532923755547</v>
      </c>
      <c r="C189">
        <v>-3.80802965936794</v>
      </c>
      <c r="D189">
        <f t="shared" si="4"/>
        <v>12.5452627161868</v>
      </c>
      <c r="G189" s="1" t="s">
        <v>200</v>
      </c>
      <c r="H189" s="1">
        <v>68.4529828109201</v>
      </c>
      <c r="I189" s="1">
        <v>48.780487804878</v>
      </c>
      <c r="J189" s="1">
        <v>-18.8693570527039</v>
      </c>
      <c r="K189" s="1">
        <v>3.98893975534367</v>
      </c>
      <c r="L189">
        <f t="shared" si="5"/>
        <v>22.8582968080476</v>
      </c>
    </row>
    <row r="190" spans="1:12">
      <c r="A190" t="s">
        <v>201</v>
      </c>
      <c r="B190">
        <v>44.3296395332508</v>
      </c>
      <c r="C190">
        <v>28.9629990420747</v>
      </c>
      <c r="D190">
        <f t="shared" si="4"/>
        <v>-15.3666404911761</v>
      </c>
      <c r="G190" s="1" t="s">
        <v>201</v>
      </c>
      <c r="H190" s="1">
        <v>69.5652173913043</v>
      </c>
      <c r="I190" s="1">
        <v>53.2520325203252</v>
      </c>
      <c r="J190" s="1">
        <v>42.1203498875317</v>
      </c>
      <c r="K190" s="1">
        <v>63.5274673922562</v>
      </c>
      <c r="L190">
        <f t="shared" si="5"/>
        <v>21.4071175047245</v>
      </c>
    </row>
    <row r="191" spans="1:12">
      <c r="A191" t="s">
        <v>202</v>
      </c>
      <c r="B191">
        <v>4.83793574729502</v>
      </c>
      <c r="C191">
        <v>-13.9506282955928</v>
      </c>
      <c r="D191">
        <f t="shared" si="4"/>
        <v>-18.7885640428878</v>
      </c>
      <c r="G191" s="1" t="s">
        <v>202</v>
      </c>
      <c r="H191" s="1">
        <v>66.4307381193124</v>
      </c>
      <c r="I191" s="1">
        <v>52.4390243902439</v>
      </c>
      <c r="J191" s="1">
        <v>1.18246352844302</v>
      </c>
      <c r="K191" s="1">
        <v>16.4588087260432</v>
      </c>
      <c r="L191">
        <f t="shared" si="5"/>
        <v>15.2763451976002</v>
      </c>
    </row>
    <row r="192" spans="1:12">
      <c r="A192" t="s">
        <v>203</v>
      </c>
      <c r="B192">
        <v>-40.2729889324007</v>
      </c>
      <c r="C192">
        <v>41.199384450573</v>
      </c>
      <c r="D192">
        <f t="shared" si="4"/>
        <v>81.4723733829737</v>
      </c>
      <c r="G192" s="1" t="s">
        <v>203</v>
      </c>
      <c r="H192" s="1">
        <v>69.4641051567239</v>
      </c>
      <c r="I192" s="1">
        <v>48.780487804878</v>
      </c>
      <c r="J192" s="1">
        <v>-42.7996050275712</v>
      </c>
      <c r="K192" s="1">
        <v>47.4841457535603</v>
      </c>
      <c r="L192">
        <f t="shared" si="5"/>
        <v>90.2837507811315</v>
      </c>
    </row>
    <row r="193" spans="1:12">
      <c r="A193" t="s">
        <v>204</v>
      </c>
      <c r="B193">
        <v>5.28500610758029</v>
      </c>
      <c r="C193">
        <v>-0.615875432467172</v>
      </c>
      <c r="D193">
        <f t="shared" si="4"/>
        <v>-5.90088154004746</v>
      </c>
      <c r="G193" s="1" t="s">
        <v>204</v>
      </c>
      <c r="H193" s="1">
        <v>69.5652173913043</v>
      </c>
      <c r="I193" s="1">
        <v>48.780487804878</v>
      </c>
      <c r="J193" s="1">
        <v>0.476282459037266</v>
      </c>
      <c r="K193" s="1">
        <v>-27.1469323745108</v>
      </c>
      <c r="L193">
        <f t="shared" si="5"/>
        <v>-27.6232148335481</v>
      </c>
    </row>
    <row r="194" spans="1:12">
      <c r="A194" t="s">
        <v>205</v>
      </c>
      <c r="B194">
        <v>13.5805437326206</v>
      </c>
      <c r="C194">
        <v>-6.41101094852939</v>
      </c>
      <c r="D194">
        <f t="shared" ref="D194:D257" si="6">C194-B194</f>
        <v>-19.99155468115</v>
      </c>
      <c r="G194" s="1" t="s">
        <v>205</v>
      </c>
      <c r="H194" s="1">
        <v>68.7563195146612</v>
      </c>
      <c r="I194" s="1">
        <v>50.4065040650406</v>
      </c>
      <c r="J194" s="1">
        <v>10.820746212253</v>
      </c>
      <c r="K194" s="1">
        <v>-6.22999686272265</v>
      </c>
      <c r="L194">
        <f t="shared" ref="L194:L257" si="7">K194-J194</f>
        <v>-17.0507430749756</v>
      </c>
    </row>
    <row r="195" spans="1:12">
      <c r="A195" t="s">
        <v>206</v>
      </c>
      <c r="B195">
        <v>27.8095973143335</v>
      </c>
      <c r="C195">
        <v>-13.8686709825749</v>
      </c>
      <c r="D195">
        <f t="shared" si="6"/>
        <v>-41.6782682969084</v>
      </c>
      <c r="G195" s="1" t="s">
        <v>206</v>
      </c>
      <c r="H195" s="1">
        <v>67.5429726996966</v>
      </c>
      <c r="I195" s="1">
        <v>46.7479674796748</v>
      </c>
      <c r="J195" s="1">
        <v>24.3760631280086</v>
      </c>
      <c r="K195" s="1">
        <v>-22.3228124054851</v>
      </c>
      <c r="L195">
        <f t="shared" si="7"/>
        <v>-46.6988755334937</v>
      </c>
    </row>
    <row r="196" spans="1:12">
      <c r="A196" t="s">
        <v>209</v>
      </c>
      <c r="B196">
        <v>12.0794726718932</v>
      </c>
      <c r="C196">
        <v>7.26432109252817</v>
      </c>
      <c r="D196">
        <f t="shared" si="6"/>
        <v>-4.81515157936503</v>
      </c>
      <c r="G196" s="1" t="s">
        <v>207</v>
      </c>
      <c r="H196" s="1">
        <v>0</v>
      </c>
      <c r="I196" s="1">
        <v>0</v>
      </c>
      <c r="J196" s="1">
        <v>0</v>
      </c>
      <c r="K196" s="1">
        <v>0</v>
      </c>
      <c r="L196">
        <f t="shared" si="7"/>
        <v>0</v>
      </c>
    </row>
    <row r="197" spans="1:12">
      <c r="A197" t="s">
        <v>210</v>
      </c>
      <c r="B197">
        <v>16.1726691057665</v>
      </c>
      <c r="C197">
        <v>42.6884660955618</v>
      </c>
      <c r="D197">
        <f t="shared" si="6"/>
        <v>26.5157969897953</v>
      </c>
      <c r="G197" s="1" t="s">
        <v>208</v>
      </c>
      <c r="H197" s="1">
        <v>0</v>
      </c>
      <c r="I197" s="1">
        <v>0</v>
      </c>
      <c r="J197" s="1">
        <v>0</v>
      </c>
      <c r="K197" s="1">
        <v>0</v>
      </c>
      <c r="L197">
        <f t="shared" si="7"/>
        <v>0</v>
      </c>
    </row>
    <row r="198" spans="1:12">
      <c r="A198" t="s">
        <v>211</v>
      </c>
      <c r="B198">
        <v>-26.9035722583973</v>
      </c>
      <c r="C198">
        <v>22.7298781152287</v>
      </c>
      <c r="D198">
        <f t="shared" si="6"/>
        <v>49.633450373626</v>
      </c>
      <c r="G198" s="1" t="s">
        <v>209</v>
      </c>
      <c r="H198" s="1">
        <v>66.329625884732</v>
      </c>
      <c r="I198" s="1">
        <v>50.4065040650406</v>
      </c>
      <c r="J198" s="1">
        <v>7.28950393254047</v>
      </c>
      <c r="K198" s="1">
        <v>-3.59151847633005</v>
      </c>
      <c r="L198">
        <f t="shared" si="7"/>
        <v>-10.8810224088705</v>
      </c>
    </row>
    <row r="199" spans="1:12">
      <c r="A199" t="s">
        <v>212</v>
      </c>
      <c r="B199">
        <v>54.0163966396281</v>
      </c>
      <c r="C199">
        <v>-29.6392163906155</v>
      </c>
      <c r="D199">
        <f t="shared" si="6"/>
        <v>-83.6556130302436</v>
      </c>
      <c r="G199" s="1" t="s">
        <v>210</v>
      </c>
      <c r="H199" s="1">
        <v>69.2618806875631</v>
      </c>
      <c r="I199" s="1">
        <v>48.780487804878</v>
      </c>
      <c r="J199" s="1">
        <v>16.3359179362269</v>
      </c>
      <c r="K199" s="1">
        <v>26.140632719717</v>
      </c>
      <c r="L199">
        <f t="shared" si="7"/>
        <v>9.8047147834901</v>
      </c>
    </row>
    <row r="200" spans="1:12">
      <c r="A200" t="s">
        <v>213</v>
      </c>
      <c r="B200">
        <v>3.10112858488906</v>
      </c>
      <c r="C200">
        <v>0.073416793377953</v>
      </c>
      <c r="D200">
        <f t="shared" si="6"/>
        <v>-3.02771179151111</v>
      </c>
      <c r="G200" s="1" t="s">
        <v>211</v>
      </c>
      <c r="H200" s="1">
        <v>68.958543983822</v>
      </c>
      <c r="I200" s="1">
        <v>46.7479674796748</v>
      </c>
      <c r="J200" s="1">
        <v>-30.139362989379</v>
      </c>
      <c r="K200" s="1">
        <v>-25.3233610247113</v>
      </c>
      <c r="L200">
        <f t="shared" si="7"/>
        <v>4.8160019646677</v>
      </c>
    </row>
    <row r="201" spans="1:12">
      <c r="A201" t="s">
        <v>214</v>
      </c>
      <c r="B201">
        <v>-26.3489213124386</v>
      </c>
      <c r="C201">
        <v>-22.7247415709835</v>
      </c>
      <c r="D201">
        <f t="shared" si="6"/>
        <v>3.6241797414551</v>
      </c>
      <c r="G201" s="1" t="s">
        <v>212</v>
      </c>
      <c r="H201" s="1">
        <v>70.273003033367</v>
      </c>
      <c r="I201" s="1">
        <v>48.780487804878</v>
      </c>
      <c r="J201" s="1">
        <v>46.8004019307707</v>
      </c>
      <c r="K201" s="1">
        <v>-30.8123014578179</v>
      </c>
      <c r="L201">
        <f t="shared" si="7"/>
        <v>-77.6127033885886</v>
      </c>
    </row>
    <row r="202" spans="1:12">
      <c r="A202" t="s">
        <v>215</v>
      </c>
      <c r="B202">
        <v>-28.0079482079664</v>
      </c>
      <c r="C202">
        <v>38.3425899540491</v>
      </c>
      <c r="D202">
        <f t="shared" si="6"/>
        <v>66.3505381620155</v>
      </c>
      <c r="G202" s="1" t="s">
        <v>213</v>
      </c>
      <c r="H202" s="1">
        <v>69.7196261682243</v>
      </c>
      <c r="I202" s="1">
        <v>51.5151515151515</v>
      </c>
      <c r="J202" s="1">
        <v>2.92686553847262</v>
      </c>
      <c r="K202" s="1">
        <v>1.8519791956879</v>
      </c>
      <c r="L202">
        <f t="shared" si="7"/>
        <v>-1.07488634278472</v>
      </c>
    </row>
    <row r="203" spans="1:12">
      <c r="A203" t="s">
        <v>216</v>
      </c>
      <c r="B203">
        <v>-13.4659775683595</v>
      </c>
      <c r="C203">
        <v>-3.05334339639945</v>
      </c>
      <c r="D203">
        <f t="shared" si="6"/>
        <v>10.4126341719601</v>
      </c>
      <c r="G203" s="1" t="s">
        <v>214</v>
      </c>
      <c r="H203" s="1">
        <v>70.4752275025278</v>
      </c>
      <c r="I203" s="1">
        <v>45.5284552845528</v>
      </c>
      <c r="J203" s="1">
        <v>-28.6852037614469</v>
      </c>
      <c r="K203" s="1">
        <v>-22.1816335498606</v>
      </c>
      <c r="L203">
        <f t="shared" si="7"/>
        <v>6.5035702115863</v>
      </c>
    </row>
    <row r="204" spans="1:12">
      <c r="A204" t="s">
        <v>217</v>
      </c>
      <c r="B204">
        <v>-2.46595545342228</v>
      </c>
      <c r="C204">
        <v>1.78124918754767</v>
      </c>
      <c r="D204">
        <f t="shared" si="6"/>
        <v>4.24720464096995</v>
      </c>
      <c r="G204" s="1" t="s">
        <v>215</v>
      </c>
      <c r="H204" s="1">
        <v>69.9696663296259</v>
      </c>
      <c r="I204" s="1">
        <v>51.2195121951219</v>
      </c>
      <c r="J204" s="1">
        <v>-31.5502995576112</v>
      </c>
      <c r="K204" s="1">
        <v>23.7298217258265</v>
      </c>
      <c r="L204">
        <f t="shared" si="7"/>
        <v>55.2801212834377</v>
      </c>
    </row>
    <row r="205" spans="1:12">
      <c r="A205" t="s">
        <v>218</v>
      </c>
      <c r="B205">
        <v>21.3747523375543</v>
      </c>
      <c r="C205">
        <v>-5.99373811728154</v>
      </c>
      <c r="D205">
        <f t="shared" si="6"/>
        <v>-27.3684904548358</v>
      </c>
      <c r="G205" s="1" t="s">
        <v>216</v>
      </c>
      <c r="H205" s="1">
        <v>69.2618806875631</v>
      </c>
      <c r="I205" s="1">
        <v>49.5934959349593</v>
      </c>
      <c r="J205" s="1">
        <v>-16.9962990239606</v>
      </c>
      <c r="K205" s="1">
        <v>9.93009076964612</v>
      </c>
      <c r="L205">
        <f t="shared" si="7"/>
        <v>26.9263897936067</v>
      </c>
    </row>
    <row r="206" spans="1:12">
      <c r="A206" t="s">
        <v>219</v>
      </c>
      <c r="B206">
        <v>8.64320622249908</v>
      </c>
      <c r="C206">
        <v>-55.6476630659902</v>
      </c>
      <c r="D206">
        <f t="shared" si="6"/>
        <v>-64.2908692884893</v>
      </c>
      <c r="G206" s="1" t="s">
        <v>217</v>
      </c>
      <c r="H206" s="1">
        <v>68.0485338725985</v>
      </c>
      <c r="I206" s="1">
        <v>52.0325203252032</v>
      </c>
      <c r="J206" s="1">
        <v>-4.09236411964955</v>
      </c>
      <c r="K206" s="1">
        <v>26.4149803019316</v>
      </c>
      <c r="L206">
        <f t="shared" si="7"/>
        <v>30.5073444215811</v>
      </c>
    </row>
    <row r="207" spans="1:12">
      <c r="A207" t="s">
        <v>220</v>
      </c>
      <c r="B207">
        <v>4.10871503117927</v>
      </c>
      <c r="C207">
        <v>-11.0934765434164</v>
      </c>
      <c r="D207">
        <f t="shared" si="6"/>
        <v>-15.2021915745957</v>
      </c>
      <c r="G207" s="1" t="s">
        <v>218</v>
      </c>
      <c r="H207" s="1">
        <v>70.6774519716885</v>
      </c>
      <c r="I207" s="1">
        <v>50.4065040650406</v>
      </c>
      <c r="J207" s="1">
        <v>17.8037588360219</v>
      </c>
      <c r="K207" s="1">
        <v>-10.7684832306573</v>
      </c>
      <c r="L207">
        <f t="shared" si="7"/>
        <v>-28.5722420666792</v>
      </c>
    </row>
    <row r="208" spans="1:12">
      <c r="A208" t="s">
        <v>221</v>
      </c>
      <c r="B208">
        <v>4.79389958504327</v>
      </c>
      <c r="C208">
        <v>41.6558142452736</v>
      </c>
      <c r="D208">
        <f t="shared" si="6"/>
        <v>36.8619146602303</v>
      </c>
      <c r="G208" s="1" t="s">
        <v>219</v>
      </c>
      <c r="H208" s="1">
        <v>68.7563195146612</v>
      </c>
      <c r="I208" s="1">
        <v>47.5609756097561</v>
      </c>
      <c r="J208" s="1">
        <v>7.36645121643944</v>
      </c>
      <c r="K208" s="1">
        <v>-39.4478074434423</v>
      </c>
      <c r="L208">
        <f t="shared" si="7"/>
        <v>-46.8142586598817</v>
      </c>
    </row>
    <row r="209" spans="1:12">
      <c r="A209" t="s">
        <v>222</v>
      </c>
      <c r="B209">
        <v>20.303847005041</v>
      </c>
      <c r="C209">
        <v>-8.18136608313221</v>
      </c>
      <c r="D209">
        <f t="shared" si="6"/>
        <v>-28.4852130881732</v>
      </c>
      <c r="G209" s="1" t="s">
        <v>220</v>
      </c>
      <c r="H209" s="1">
        <v>70.9807886754297</v>
      </c>
      <c r="I209" s="1">
        <v>53.6585365853658</v>
      </c>
      <c r="J209" s="1">
        <v>-1.65581806827373</v>
      </c>
      <c r="K209" s="1">
        <v>-1.45888826598091</v>
      </c>
      <c r="L209">
        <f t="shared" si="7"/>
        <v>0.19692980229282</v>
      </c>
    </row>
    <row r="210" spans="1:12">
      <c r="A210" t="s">
        <v>223</v>
      </c>
      <c r="B210">
        <v>14.5446034265402</v>
      </c>
      <c r="C210">
        <v>-12.818002632643</v>
      </c>
      <c r="D210">
        <f t="shared" si="6"/>
        <v>-27.3626060591832</v>
      </c>
      <c r="G210" s="1" t="s">
        <v>221</v>
      </c>
      <c r="H210" s="1">
        <v>69.5652173913043</v>
      </c>
      <c r="I210" s="1">
        <v>53.2520325203252</v>
      </c>
      <c r="J210" s="1">
        <v>-1.06697239742619</v>
      </c>
      <c r="K210" s="1">
        <v>40.423031447603</v>
      </c>
      <c r="L210">
        <f t="shared" si="7"/>
        <v>41.4900038450292</v>
      </c>
    </row>
    <row r="211" spans="1:12">
      <c r="A211" t="s">
        <v>224</v>
      </c>
      <c r="B211">
        <v>-11.0389529727946</v>
      </c>
      <c r="C211">
        <v>20.802245913899</v>
      </c>
      <c r="D211">
        <f t="shared" si="6"/>
        <v>31.8411988866936</v>
      </c>
      <c r="G211" s="1" t="s">
        <v>222</v>
      </c>
      <c r="H211" s="1">
        <v>68.5540950455005</v>
      </c>
      <c r="I211" s="1">
        <v>50</v>
      </c>
      <c r="J211" s="1">
        <v>18.6041027045245</v>
      </c>
      <c r="K211" s="1">
        <v>-3.31792577158199</v>
      </c>
      <c r="L211">
        <f t="shared" si="7"/>
        <v>-21.9220284761065</v>
      </c>
    </row>
    <row r="212" spans="1:12">
      <c r="A212" t="s">
        <v>225</v>
      </c>
      <c r="B212">
        <v>38.4113745137667</v>
      </c>
      <c r="C212">
        <v>-33.5564213936884</v>
      </c>
      <c r="D212">
        <f t="shared" si="6"/>
        <v>-71.9677959074551</v>
      </c>
      <c r="G212" s="1" t="s">
        <v>223</v>
      </c>
      <c r="H212" s="1">
        <v>69.7674418604651</v>
      </c>
      <c r="I212" s="1">
        <v>43.9024390243902</v>
      </c>
      <c r="J212" s="1">
        <v>11.52211031162</v>
      </c>
      <c r="K212" s="1">
        <v>-18.3700911826262</v>
      </c>
      <c r="L212">
        <f t="shared" si="7"/>
        <v>-29.8922014942462</v>
      </c>
    </row>
    <row r="213" spans="1:12">
      <c r="A213" t="s">
        <v>226</v>
      </c>
      <c r="B213">
        <v>-26.842557501064</v>
      </c>
      <c r="C213">
        <v>-33.0449885403003</v>
      </c>
      <c r="D213">
        <f t="shared" si="6"/>
        <v>-6.2024310392363</v>
      </c>
      <c r="G213" s="1" t="s">
        <v>224</v>
      </c>
      <c r="H213" s="1">
        <v>69.2618806875631</v>
      </c>
      <c r="I213" s="1">
        <v>56.5040650406504</v>
      </c>
      <c r="J213" s="1">
        <v>-8.00124697479816</v>
      </c>
      <c r="K213" s="1">
        <v>44.7273368138595</v>
      </c>
      <c r="L213">
        <f t="shared" si="7"/>
        <v>52.7285837886577</v>
      </c>
    </row>
    <row r="214" spans="1:12">
      <c r="A214" t="s">
        <v>227</v>
      </c>
      <c r="B214">
        <v>16.9671402394455</v>
      </c>
      <c r="C214">
        <v>-8.22767224077878</v>
      </c>
      <c r="D214">
        <f t="shared" si="6"/>
        <v>-25.1948124802243</v>
      </c>
      <c r="G214" s="1" t="s">
        <v>225</v>
      </c>
      <c r="H214" s="1">
        <v>69.5652173913043</v>
      </c>
      <c r="I214" s="1">
        <v>47.1544715447154</v>
      </c>
      <c r="J214" s="1">
        <v>36.1059276169837</v>
      </c>
      <c r="K214" s="1">
        <v>-1.49702907599459</v>
      </c>
      <c r="L214">
        <f t="shared" si="7"/>
        <v>-37.6029566929783</v>
      </c>
    </row>
    <row r="215" spans="1:12">
      <c r="A215" t="s">
        <v>228</v>
      </c>
      <c r="B215">
        <v>-38.4628590759669</v>
      </c>
      <c r="C215">
        <v>48.6178187552772</v>
      </c>
      <c r="D215">
        <f t="shared" si="6"/>
        <v>87.0806778312441</v>
      </c>
      <c r="G215" s="1" t="s">
        <v>226</v>
      </c>
      <c r="H215" s="1">
        <v>68.5540950455005</v>
      </c>
      <c r="I215" s="1">
        <v>42.6829268292682</v>
      </c>
      <c r="J215" s="1">
        <v>-29.7085126461967</v>
      </c>
      <c r="K215" s="1">
        <v>-35.4917943163976</v>
      </c>
      <c r="L215">
        <f t="shared" si="7"/>
        <v>-5.7832816702009</v>
      </c>
    </row>
    <row r="216" spans="1:12">
      <c r="A216" t="s">
        <v>229</v>
      </c>
      <c r="B216">
        <v>-6.76469688170692</v>
      </c>
      <c r="C216">
        <v>-51.7534177581051</v>
      </c>
      <c r="D216">
        <f t="shared" si="6"/>
        <v>-44.9887208763982</v>
      </c>
      <c r="G216" s="1" t="s">
        <v>227</v>
      </c>
      <c r="H216" s="1">
        <v>68.4529828109201</v>
      </c>
      <c r="I216" s="1">
        <v>50.8130081300813</v>
      </c>
      <c r="J216" s="1">
        <v>9.3374692484942</v>
      </c>
      <c r="K216" s="1">
        <v>3.03686796461887</v>
      </c>
      <c r="L216">
        <f t="shared" si="7"/>
        <v>-6.30060128387533</v>
      </c>
    </row>
    <row r="217" spans="1:12">
      <c r="A217" t="s">
        <v>230</v>
      </c>
      <c r="B217">
        <v>-7.14555777887192</v>
      </c>
      <c r="C217">
        <v>-22.6619423021797</v>
      </c>
      <c r="D217">
        <f t="shared" si="6"/>
        <v>-15.5163845233078</v>
      </c>
      <c r="G217" s="1" t="s">
        <v>228</v>
      </c>
      <c r="H217" s="1">
        <v>68.0485338725985</v>
      </c>
      <c r="I217" s="1">
        <v>56.5040650406504</v>
      </c>
      <c r="J217" s="1">
        <v>-40.4184083634195</v>
      </c>
      <c r="K217" s="1">
        <v>65.0353011923789</v>
      </c>
      <c r="L217">
        <f t="shared" si="7"/>
        <v>105.453709555798</v>
      </c>
    </row>
    <row r="218" spans="1:12">
      <c r="A218" t="s">
        <v>231</v>
      </c>
      <c r="B218">
        <v>-5.71170162948177</v>
      </c>
      <c r="C218">
        <v>-10.2010630091983</v>
      </c>
      <c r="D218">
        <f t="shared" si="6"/>
        <v>-4.48936137971653</v>
      </c>
      <c r="G218" s="1" t="s">
        <v>229</v>
      </c>
      <c r="H218" s="1">
        <v>67.5429726996966</v>
      </c>
      <c r="I218" s="1">
        <v>41.4634146341463</v>
      </c>
      <c r="J218" s="1">
        <v>-1.09015072466626</v>
      </c>
      <c r="K218" s="1">
        <v>-58.8189441368909</v>
      </c>
      <c r="L218">
        <f t="shared" si="7"/>
        <v>-57.7287934122246</v>
      </c>
    </row>
    <row r="219" spans="1:12">
      <c r="A219" t="s">
        <v>232</v>
      </c>
      <c r="B219">
        <v>32.575754722339</v>
      </c>
      <c r="C219">
        <v>-18.2505658227474</v>
      </c>
      <c r="D219">
        <f t="shared" si="6"/>
        <v>-50.8263205450864</v>
      </c>
      <c r="G219" s="1" t="s">
        <v>230</v>
      </c>
      <c r="H219" s="1">
        <v>69.0596562184024</v>
      </c>
      <c r="I219" s="1">
        <v>47.5609756097561</v>
      </c>
      <c r="J219" s="1">
        <v>-10.1605059725536</v>
      </c>
      <c r="K219" s="1">
        <v>-38.3220254267403</v>
      </c>
      <c r="L219">
        <f t="shared" si="7"/>
        <v>-28.1615194541867</v>
      </c>
    </row>
    <row r="220" spans="1:12">
      <c r="A220" t="s">
        <v>233</v>
      </c>
      <c r="B220">
        <v>37.1020944826132</v>
      </c>
      <c r="C220">
        <v>7.71870770166256</v>
      </c>
      <c r="D220">
        <f t="shared" si="6"/>
        <v>-29.3833867809506</v>
      </c>
      <c r="G220" s="1" t="s">
        <v>231</v>
      </c>
      <c r="H220" s="1">
        <v>69.8685540950455</v>
      </c>
      <c r="I220" s="1">
        <v>45.1219512195122</v>
      </c>
      <c r="J220" s="1">
        <v>-4.32208428433232</v>
      </c>
      <c r="K220" s="1">
        <v>-22.9980153756777</v>
      </c>
      <c r="L220">
        <f t="shared" si="7"/>
        <v>-18.6759310913454</v>
      </c>
    </row>
    <row r="221" spans="1:12">
      <c r="A221" t="s">
        <v>234</v>
      </c>
      <c r="B221">
        <v>4.10444286981068</v>
      </c>
      <c r="C221">
        <v>15.4888192259029</v>
      </c>
      <c r="D221">
        <f t="shared" si="6"/>
        <v>11.3843763560922</v>
      </c>
      <c r="G221" s="1" t="s">
        <v>232</v>
      </c>
      <c r="H221" s="1">
        <v>68.8574317492416</v>
      </c>
      <c r="I221" s="1">
        <v>47.1544715447154</v>
      </c>
      <c r="J221" s="1">
        <v>29.8537827400863</v>
      </c>
      <c r="K221" s="1">
        <v>-37.8676792316413</v>
      </c>
      <c r="L221">
        <f t="shared" si="7"/>
        <v>-67.7214619717276</v>
      </c>
    </row>
    <row r="222" spans="1:12">
      <c r="A222" t="s">
        <v>235</v>
      </c>
      <c r="B222">
        <v>21.8978821918602</v>
      </c>
      <c r="C222">
        <v>-73.2996087727797</v>
      </c>
      <c r="D222">
        <f t="shared" si="6"/>
        <v>-95.1974909646399</v>
      </c>
      <c r="G222" s="1" t="s">
        <v>233</v>
      </c>
      <c r="H222" s="1">
        <v>66.4307381193124</v>
      </c>
      <c r="I222" s="1">
        <v>53.6585365853658</v>
      </c>
      <c r="J222" s="1">
        <v>35.5865498177697</v>
      </c>
      <c r="K222" s="1">
        <v>13.401781140182</v>
      </c>
      <c r="L222">
        <f t="shared" si="7"/>
        <v>-22.1847686775877</v>
      </c>
    </row>
    <row r="223" spans="1:12">
      <c r="A223" t="s">
        <v>236</v>
      </c>
      <c r="B223">
        <v>17.8530941306823</v>
      </c>
      <c r="C223">
        <v>31.4458266809025</v>
      </c>
      <c r="D223">
        <f t="shared" si="6"/>
        <v>13.5927325502202</v>
      </c>
      <c r="G223" s="1" t="s">
        <v>234</v>
      </c>
      <c r="H223" s="1">
        <v>68.0485338725985</v>
      </c>
      <c r="I223" s="1">
        <v>52.0325203252032</v>
      </c>
      <c r="J223" s="1">
        <v>3.30491580632326</v>
      </c>
      <c r="K223" s="1">
        <v>14.9923062088183</v>
      </c>
      <c r="L223">
        <f t="shared" si="7"/>
        <v>11.687390402495</v>
      </c>
    </row>
    <row r="224" spans="1:12">
      <c r="A224" t="s">
        <v>237</v>
      </c>
      <c r="B224">
        <v>-6.43594818316395</v>
      </c>
      <c r="C224">
        <v>24.2861513917668</v>
      </c>
      <c r="D224">
        <f t="shared" si="6"/>
        <v>30.7220995749308</v>
      </c>
      <c r="G224" s="1" t="s">
        <v>235</v>
      </c>
      <c r="H224" s="1">
        <v>67.4418604651162</v>
      </c>
      <c r="I224" s="1">
        <v>41.0569105691056</v>
      </c>
      <c r="J224" s="1">
        <v>21.8565200254125</v>
      </c>
      <c r="K224" s="1">
        <v>-74.3257107960577</v>
      </c>
      <c r="L224">
        <f t="shared" si="7"/>
        <v>-96.1822308214702</v>
      </c>
    </row>
    <row r="225" spans="1:12">
      <c r="A225" t="s">
        <v>238</v>
      </c>
      <c r="B225">
        <v>-19.9789528127443</v>
      </c>
      <c r="C225">
        <v>-5.04335087786894</v>
      </c>
      <c r="D225">
        <f t="shared" si="6"/>
        <v>14.9356019348754</v>
      </c>
      <c r="G225" s="1" t="s">
        <v>236</v>
      </c>
      <c r="H225" s="1">
        <v>67.4418604651162</v>
      </c>
      <c r="I225" s="1">
        <v>52.8455284552845</v>
      </c>
      <c r="J225" s="1">
        <v>13.2338287903039</v>
      </c>
      <c r="K225" s="1">
        <v>28.5732918034475</v>
      </c>
      <c r="L225">
        <f t="shared" si="7"/>
        <v>15.3394630131436</v>
      </c>
    </row>
    <row r="226" spans="1:12">
      <c r="A226" t="s">
        <v>239</v>
      </c>
      <c r="B226">
        <v>4.80269081374268</v>
      </c>
      <c r="C226">
        <v>2.50579794251878</v>
      </c>
      <c r="D226">
        <f t="shared" si="6"/>
        <v>-2.2968928712239</v>
      </c>
      <c r="G226" s="1" t="s">
        <v>237</v>
      </c>
      <c r="H226" s="1">
        <v>68.7563195146612</v>
      </c>
      <c r="I226" s="1">
        <v>51.2195121951219</v>
      </c>
      <c r="J226" s="1">
        <v>-10.4157565682899</v>
      </c>
      <c r="K226" s="1">
        <v>17.8905092358568</v>
      </c>
      <c r="L226">
        <f t="shared" si="7"/>
        <v>28.3062658041467</v>
      </c>
    </row>
    <row r="227" spans="1:12">
      <c r="A227" t="s">
        <v>240</v>
      </c>
      <c r="B227">
        <v>-14.9845511890773</v>
      </c>
      <c r="C227">
        <v>15.9727111968426</v>
      </c>
      <c r="D227">
        <f t="shared" si="6"/>
        <v>30.9572623859199</v>
      </c>
      <c r="G227" s="1" t="s">
        <v>238</v>
      </c>
      <c r="H227" s="1">
        <v>65.8240647118301</v>
      </c>
      <c r="I227" s="1">
        <v>51.2195121951219</v>
      </c>
      <c r="J227" s="1">
        <v>-21.4862884842987</v>
      </c>
      <c r="K227" s="1">
        <v>7.29947813002112</v>
      </c>
      <c r="L227">
        <f t="shared" si="7"/>
        <v>28.7857666143198</v>
      </c>
    </row>
    <row r="228" spans="1:12">
      <c r="A228" t="s">
        <v>241</v>
      </c>
      <c r="B228">
        <v>21.5244944462876</v>
      </c>
      <c r="C228">
        <v>8.960478458454</v>
      </c>
      <c r="D228">
        <f t="shared" si="6"/>
        <v>-12.5640159878336</v>
      </c>
      <c r="G228" s="1" t="s">
        <v>239</v>
      </c>
      <c r="H228" s="1">
        <v>68.8221709006928</v>
      </c>
      <c r="I228" s="1">
        <v>45.7943925233644</v>
      </c>
      <c r="J228" s="1">
        <v>4.18084461300859</v>
      </c>
      <c r="K228" s="1">
        <v>-11.028399946325</v>
      </c>
      <c r="L228">
        <f t="shared" si="7"/>
        <v>-15.2092445593336</v>
      </c>
    </row>
    <row r="229" spans="1:12">
      <c r="A229" t="s">
        <v>242</v>
      </c>
      <c r="B229">
        <v>6.82374506764976</v>
      </c>
      <c r="C229">
        <v>34.2108086824623</v>
      </c>
      <c r="D229">
        <f t="shared" si="6"/>
        <v>27.3870636148125</v>
      </c>
      <c r="G229" s="1" t="s">
        <v>240</v>
      </c>
      <c r="H229" s="1">
        <v>68.8574317492416</v>
      </c>
      <c r="I229" s="1">
        <v>54.8780487804878</v>
      </c>
      <c r="J229" s="1">
        <v>-13.0197986076867</v>
      </c>
      <c r="K229" s="1">
        <v>17.6119144586837</v>
      </c>
      <c r="L229">
        <f t="shared" si="7"/>
        <v>30.6317130663704</v>
      </c>
    </row>
    <row r="230" spans="1:12">
      <c r="A230" t="s">
        <v>243</v>
      </c>
      <c r="B230">
        <v>-14.7859777936997</v>
      </c>
      <c r="C230">
        <v>-7.13565158365686</v>
      </c>
      <c r="D230">
        <f t="shared" si="6"/>
        <v>7.65032621004284</v>
      </c>
      <c r="G230" s="1" t="s">
        <v>241</v>
      </c>
      <c r="H230" s="1">
        <v>71.8907987866531</v>
      </c>
      <c r="I230" s="1">
        <v>47.9674796747967</v>
      </c>
      <c r="J230" s="1">
        <v>19.146169840986</v>
      </c>
      <c r="K230" s="1">
        <v>-16.8100970438551</v>
      </c>
      <c r="L230">
        <f t="shared" si="7"/>
        <v>-35.9562668848411</v>
      </c>
    </row>
    <row r="231" spans="1:12">
      <c r="A231" t="s">
        <v>244</v>
      </c>
      <c r="B231">
        <v>12.1482843721751</v>
      </c>
      <c r="C231">
        <v>12.4543275036092</v>
      </c>
      <c r="D231">
        <f t="shared" si="6"/>
        <v>0.3060431314341</v>
      </c>
      <c r="G231" s="1" t="s">
        <v>242</v>
      </c>
      <c r="H231" s="1">
        <v>68.6552072800808</v>
      </c>
      <c r="I231" s="1">
        <v>54.4715447154471</v>
      </c>
      <c r="J231" s="1">
        <v>3.05744089848391</v>
      </c>
      <c r="K231" s="1">
        <v>37.1962568693616</v>
      </c>
      <c r="L231">
        <f t="shared" si="7"/>
        <v>34.1388159708777</v>
      </c>
    </row>
    <row r="232" spans="1:12">
      <c r="A232" t="s">
        <v>245</v>
      </c>
      <c r="B232">
        <v>-13.8872747355819</v>
      </c>
      <c r="C232">
        <v>30.1413801707436</v>
      </c>
      <c r="D232">
        <f t="shared" si="6"/>
        <v>44.0286549063255</v>
      </c>
      <c r="G232" s="1" t="s">
        <v>243</v>
      </c>
      <c r="H232" s="1">
        <v>70.0707785642062</v>
      </c>
      <c r="I232" s="1">
        <v>54.4715447154471</v>
      </c>
      <c r="J232" s="1">
        <v>-15.2054633101956</v>
      </c>
      <c r="K232" s="1">
        <v>45.7004413191694</v>
      </c>
      <c r="L232">
        <f t="shared" si="7"/>
        <v>60.905904629365</v>
      </c>
    </row>
    <row r="233" spans="1:12">
      <c r="A233" t="s">
        <v>246</v>
      </c>
      <c r="B233">
        <v>-2.87118433243195</v>
      </c>
      <c r="C233">
        <v>13.0531144700295</v>
      </c>
      <c r="D233">
        <f t="shared" si="6"/>
        <v>15.9242988024615</v>
      </c>
      <c r="G233" s="1" t="s">
        <v>244</v>
      </c>
      <c r="H233" s="1">
        <v>64.5494830132939</v>
      </c>
      <c r="I233" s="1">
        <v>50.595238095238</v>
      </c>
      <c r="J233" s="1">
        <v>12.898129345701</v>
      </c>
      <c r="K233" s="1">
        <v>-6.13785301789103</v>
      </c>
      <c r="L233">
        <f t="shared" si="7"/>
        <v>-19.035982363592</v>
      </c>
    </row>
    <row r="234" spans="1:12">
      <c r="A234" t="s">
        <v>247</v>
      </c>
      <c r="B234">
        <v>29.7467832073779</v>
      </c>
      <c r="C234">
        <v>-19.0810131631177</v>
      </c>
      <c r="D234">
        <f t="shared" si="6"/>
        <v>-48.8277963704956</v>
      </c>
      <c r="G234" s="1" t="s">
        <v>245</v>
      </c>
      <c r="H234" s="1">
        <v>68.8330871491875</v>
      </c>
      <c r="I234" s="1">
        <v>55.9523809523809</v>
      </c>
      <c r="J234" s="1">
        <v>-13.359699342822</v>
      </c>
      <c r="K234" s="1">
        <v>22.7534584004928</v>
      </c>
      <c r="L234">
        <f t="shared" si="7"/>
        <v>36.1131577433148</v>
      </c>
    </row>
    <row r="235" spans="1:12">
      <c r="A235" t="s">
        <v>248</v>
      </c>
      <c r="B235">
        <v>8.23700925192697</v>
      </c>
      <c r="C235">
        <v>-14.8901848355433</v>
      </c>
      <c r="D235">
        <f t="shared" si="6"/>
        <v>-23.1271940874703</v>
      </c>
      <c r="G235" s="1" t="s">
        <v>246</v>
      </c>
      <c r="H235" s="1">
        <v>73.6097067745197</v>
      </c>
      <c r="I235" s="1">
        <v>51.6260162601626</v>
      </c>
      <c r="J235" s="1">
        <v>-9.94071463070394</v>
      </c>
      <c r="K235" s="1">
        <v>0.0208099942321433</v>
      </c>
      <c r="L235">
        <f t="shared" si="7"/>
        <v>9.96152462493608</v>
      </c>
    </row>
    <row r="236" spans="1:12">
      <c r="A236" t="s">
        <v>249</v>
      </c>
      <c r="B236">
        <v>-9.47500701898568</v>
      </c>
      <c r="C236">
        <v>30.3268229005677</v>
      </c>
      <c r="D236">
        <f t="shared" si="6"/>
        <v>39.8018299195534</v>
      </c>
      <c r="G236" s="1" t="s">
        <v>247</v>
      </c>
      <c r="H236" s="1">
        <v>68.7563195146612</v>
      </c>
      <c r="I236" s="1">
        <v>47.5609756097561</v>
      </c>
      <c r="J236" s="1">
        <v>27.0750099570577</v>
      </c>
      <c r="K236" s="1">
        <v>-14.4621805045157</v>
      </c>
      <c r="L236">
        <f t="shared" si="7"/>
        <v>-41.5371904615734</v>
      </c>
    </row>
    <row r="237" spans="1:12">
      <c r="A237" t="s">
        <v>250</v>
      </c>
      <c r="B237">
        <v>12.0957506301039</v>
      </c>
      <c r="C237">
        <v>-11.3767816646007</v>
      </c>
      <c r="D237">
        <f t="shared" si="6"/>
        <v>-23.4725322947046</v>
      </c>
      <c r="G237" s="1" t="s">
        <v>248</v>
      </c>
      <c r="H237" s="1">
        <v>70.4752275025278</v>
      </c>
      <c r="I237" s="1">
        <v>47.9674796747967</v>
      </c>
      <c r="J237" s="1">
        <v>5.64968611969803</v>
      </c>
      <c r="K237" s="1">
        <v>-10.346902588002</v>
      </c>
      <c r="L237">
        <f t="shared" si="7"/>
        <v>-15.9965887077</v>
      </c>
    </row>
    <row r="238" spans="1:12">
      <c r="A238" t="s">
        <v>251</v>
      </c>
      <c r="B238">
        <v>14.8506830592922</v>
      </c>
      <c r="C238">
        <v>23.2453805855845</v>
      </c>
      <c r="D238">
        <f t="shared" si="6"/>
        <v>8.3946975262923</v>
      </c>
      <c r="G238" s="1" t="s">
        <v>249</v>
      </c>
      <c r="H238" s="1">
        <v>67.4418604651162</v>
      </c>
      <c r="I238" s="1">
        <v>55.2845528455284</v>
      </c>
      <c r="J238" s="1">
        <v>-13.0300776102335</v>
      </c>
      <c r="K238" s="1">
        <v>23.8197948884111</v>
      </c>
      <c r="L238">
        <f t="shared" si="7"/>
        <v>36.8498724986446</v>
      </c>
    </row>
    <row r="239" spans="1:12">
      <c r="A239" t="s">
        <v>252</v>
      </c>
      <c r="B239">
        <v>7.95940419312584</v>
      </c>
      <c r="C239">
        <v>16.89726063591</v>
      </c>
      <c r="D239">
        <f t="shared" si="6"/>
        <v>8.93785644278416</v>
      </c>
      <c r="G239" s="1" t="s">
        <v>250</v>
      </c>
      <c r="H239" s="1">
        <v>66.5318503538928</v>
      </c>
      <c r="I239" s="1">
        <v>50.4065040650406</v>
      </c>
      <c r="J239" s="1">
        <v>7.8279307129855</v>
      </c>
      <c r="K239" s="1">
        <v>-14.3101466595738</v>
      </c>
      <c r="L239">
        <f t="shared" si="7"/>
        <v>-22.1380773725593</v>
      </c>
    </row>
    <row r="240" spans="1:12">
      <c r="A240" t="s">
        <v>253</v>
      </c>
      <c r="B240">
        <v>-7.3990610997877</v>
      </c>
      <c r="C240">
        <v>-15.5153734649836</v>
      </c>
      <c r="D240">
        <f t="shared" si="6"/>
        <v>-8.1163123651959</v>
      </c>
      <c r="G240" s="1" t="s">
        <v>251</v>
      </c>
      <c r="H240" s="1">
        <v>70.5763397371081</v>
      </c>
      <c r="I240" s="1">
        <v>54.8780487804878</v>
      </c>
      <c r="J240" s="1">
        <v>13.9398291138162</v>
      </c>
      <c r="K240" s="1">
        <v>38.7340946944786</v>
      </c>
      <c r="L240">
        <f t="shared" si="7"/>
        <v>24.7942655806624</v>
      </c>
    </row>
    <row r="241" spans="1:12">
      <c r="A241" t="s">
        <v>254</v>
      </c>
      <c r="B241">
        <v>7.27506445339033</v>
      </c>
      <c r="C241">
        <v>-15.6404989847404</v>
      </c>
      <c r="D241">
        <f t="shared" si="6"/>
        <v>-22.9155634381307</v>
      </c>
      <c r="G241" s="1" t="s">
        <v>252</v>
      </c>
      <c r="H241" s="1">
        <v>67.9474216380182</v>
      </c>
      <c r="I241" s="1">
        <v>45.9349593495935</v>
      </c>
      <c r="J241" s="1">
        <v>7.25603849233005</v>
      </c>
      <c r="K241" s="1">
        <v>14.3958133157087</v>
      </c>
      <c r="L241">
        <f t="shared" si="7"/>
        <v>7.13977482337865</v>
      </c>
    </row>
    <row r="242" spans="1:12">
      <c r="A242" t="s">
        <v>255</v>
      </c>
      <c r="B242">
        <v>12.1948137248705</v>
      </c>
      <c r="C242">
        <v>13.3549748123352</v>
      </c>
      <c r="D242">
        <f t="shared" si="6"/>
        <v>1.1601610874647</v>
      </c>
      <c r="G242" s="1" t="s">
        <v>253</v>
      </c>
      <c r="H242" s="1">
        <v>70.8796764408493</v>
      </c>
      <c r="I242" s="1">
        <v>43.4959349593495</v>
      </c>
      <c r="J242" s="1">
        <v>-8.89156928967694</v>
      </c>
      <c r="K242" s="1">
        <v>-33.3438782585158</v>
      </c>
      <c r="L242">
        <f t="shared" si="7"/>
        <v>-24.4523089688389</v>
      </c>
    </row>
    <row r="243" spans="1:12">
      <c r="A243" t="s">
        <v>256</v>
      </c>
      <c r="B243">
        <v>-5.87689962767776</v>
      </c>
      <c r="C243">
        <v>23.9996964427538</v>
      </c>
      <c r="D243">
        <f t="shared" si="6"/>
        <v>29.8765960704316</v>
      </c>
      <c r="G243" s="1" t="s">
        <v>254</v>
      </c>
      <c r="H243" s="1">
        <v>67.6113360323886</v>
      </c>
      <c r="I243" s="1">
        <v>50.8130081300813</v>
      </c>
      <c r="J243" s="1">
        <v>3.16436284326317</v>
      </c>
      <c r="K243" s="1">
        <v>-25.0793692108354</v>
      </c>
      <c r="L243">
        <f t="shared" si="7"/>
        <v>-28.2437320540986</v>
      </c>
    </row>
    <row r="244" spans="1:12">
      <c r="A244" t="s">
        <v>257</v>
      </c>
      <c r="B244">
        <v>33.0103618607785</v>
      </c>
      <c r="C244">
        <v>-30.2730005079242</v>
      </c>
      <c r="D244">
        <f t="shared" si="6"/>
        <v>-63.2833623687027</v>
      </c>
      <c r="G244" s="1" t="s">
        <v>255</v>
      </c>
      <c r="H244" s="1">
        <v>69.9696663296259</v>
      </c>
      <c r="I244" s="1">
        <v>51.6260162601626</v>
      </c>
      <c r="J244" s="1">
        <v>6.09112140772206</v>
      </c>
      <c r="K244" s="1">
        <v>16.3406722384314</v>
      </c>
      <c r="L244">
        <f t="shared" si="7"/>
        <v>10.2495508307093</v>
      </c>
    </row>
    <row r="245" spans="1:12">
      <c r="A245" t="s">
        <v>258</v>
      </c>
      <c r="B245">
        <v>-3.12630127350344</v>
      </c>
      <c r="C245">
        <v>-71.6172366707924</v>
      </c>
      <c r="D245">
        <f t="shared" si="6"/>
        <v>-68.490935397289</v>
      </c>
      <c r="G245" s="1" t="s">
        <v>256</v>
      </c>
      <c r="H245" s="1">
        <v>70.1718907987866</v>
      </c>
      <c r="I245" s="1">
        <v>48.780487804878</v>
      </c>
      <c r="J245" s="1">
        <v>-7.62248468686037</v>
      </c>
      <c r="K245" s="1">
        <v>13.2376828132316</v>
      </c>
      <c r="L245">
        <f t="shared" si="7"/>
        <v>20.860167500092</v>
      </c>
    </row>
    <row r="246" spans="1:12">
      <c r="A246" t="s">
        <v>259</v>
      </c>
      <c r="B246">
        <v>12.2215780187986</v>
      </c>
      <c r="C246">
        <v>-10.3324971786289</v>
      </c>
      <c r="D246">
        <f t="shared" si="6"/>
        <v>-22.5540751974275</v>
      </c>
      <c r="G246" s="1" t="s">
        <v>257</v>
      </c>
      <c r="H246" s="1">
        <v>68.3518705763397</v>
      </c>
      <c r="I246" s="1">
        <v>48.3739837398374</v>
      </c>
      <c r="J246" s="1">
        <v>25.0060910934248</v>
      </c>
      <c r="K246" s="1">
        <v>-0.729260137118712</v>
      </c>
      <c r="L246">
        <f t="shared" si="7"/>
        <v>-25.7353512305435</v>
      </c>
    </row>
    <row r="247" spans="1:12">
      <c r="A247" t="s">
        <v>260</v>
      </c>
      <c r="B247">
        <v>9.33359572568514</v>
      </c>
      <c r="C247">
        <v>-32.9103483198255</v>
      </c>
      <c r="D247">
        <f t="shared" si="6"/>
        <v>-42.2439440455106</v>
      </c>
      <c r="G247" s="1" t="s">
        <v>258</v>
      </c>
      <c r="H247" s="1">
        <v>69.1607684529828</v>
      </c>
      <c r="I247" s="1">
        <v>45.1219512195122</v>
      </c>
      <c r="J247" s="1">
        <v>-6.64718331197286</v>
      </c>
      <c r="K247" s="1">
        <v>-74.2947086331727</v>
      </c>
      <c r="L247">
        <f t="shared" si="7"/>
        <v>-67.6475253211999</v>
      </c>
    </row>
    <row r="248" spans="1:12">
      <c r="A248" t="s">
        <v>261</v>
      </c>
      <c r="B248">
        <v>39.4922459053124</v>
      </c>
      <c r="C248">
        <v>20.9645297265298</v>
      </c>
      <c r="D248">
        <f t="shared" si="6"/>
        <v>-18.5277161787826</v>
      </c>
      <c r="G248" s="1" t="s">
        <v>259</v>
      </c>
      <c r="H248" s="1">
        <v>69.0274841437632</v>
      </c>
      <c r="I248" s="1">
        <v>52.7659574468085</v>
      </c>
      <c r="J248" s="1">
        <v>11.6787791913124</v>
      </c>
      <c r="K248" s="1">
        <v>-4.77099875796328</v>
      </c>
      <c r="L248">
        <f t="shared" si="7"/>
        <v>-16.4497779492757</v>
      </c>
    </row>
    <row r="249" spans="1:12">
      <c r="A249" t="s">
        <v>262</v>
      </c>
      <c r="B249">
        <v>-20.324268389851</v>
      </c>
      <c r="C249">
        <v>26.0700421032641</v>
      </c>
      <c r="D249">
        <f t="shared" si="6"/>
        <v>46.3943104931151</v>
      </c>
      <c r="G249" s="1" t="s">
        <v>260</v>
      </c>
      <c r="H249" s="1">
        <v>66.329625884732</v>
      </c>
      <c r="I249" s="1">
        <v>51.6260162601626</v>
      </c>
      <c r="J249" s="1">
        <v>4.54567019430992</v>
      </c>
      <c r="K249" s="1">
        <v>8.16816644585708</v>
      </c>
      <c r="L249">
        <f t="shared" si="7"/>
        <v>3.62249625154716</v>
      </c>
    </row>
    <row r="250" spans="1:12">
      <c r="A250" t="s">
        <v>263</v>
      </c>
      <c r="B250">
        <v>1.75900314969979</v>
      </c>
      <c r="C250">
        <v>8.86567891434468</v>
      </c>
      <c r="D250">
        <f t="shared" si="6"/>
        <v>7.10667576464489</v>
      </c>
      <c r="G250" s="1" t="s">
        <v>261</v>
      </c>
      <c r="H250" s="1">
        <v>67.644084934277</v>
      </c>
      <c r="I250" s="1">
        <v>51.2195121951219</v>
      </c>
      <c r="J250" s="1">
        <v>35.4669391667143</v>
      </c>
      <c r="K250" s="1">
        <v>2.95256283586244</v>
      </c>
      <c r="L250">
        <f t="shared" si="7"/>
        <v>-32.5143763308519</v>
      </c>
    </row>
    <row r="251" spans="1:12">
      <c r="A251" t="s">
        <v>264</v>
      </c>
      <c r="B251">
        <v>-40.9541546874142</v>
      </c>
      <c r="C251">
        <v>-40.5338710508674</v>
      </c>
      <c r="D251">
        <f t="shared" si="6"/>
        <v>0.420283636546806</v>
      </c>
      <c r="G251" s="1" t="s">
        <v>262</v>
      </c>
      <c r="H251" s="1">
        <v>69.0596562184024</v>
      </c>
      <c r="I251" s="1">
        <v>52.0325203252032</v>
      </c>
      <c r="J251" s="1">
        <v>-13.8408913709042</v>
      </c>
      <c r="K251" s="1">
        <v>28.3002374804414</v>
      </c>
      <c r="L251">
        <f t="shared" si="7"/>
        <v>42.1411288513456</v>
      </c>
    </row>
    <row r="252" spans="1:12">
      <c r="A252" t="s">
        <v>265</v>
      </c>
      <c r="B252">
        <v>36.3223821294766</v>
      </c>
      <c r="C252">
        <v>-3.80902779899041</v>
      </c>
      <c r="D252">
        <f t="shared" si="6"/>
        <v>-40.131409928467</v>
      </c>
      <c r="G252" s="1" t="s">
        <v>263</v>
      </c>
      <c r="H252" s="1">
        <v>67.7451971688574</v>
      </c>
      <c r="I252" s="1">
        <v>53.2520325203252</v>
      </c>
      <c r="J252" s="1">
        <v>0.327817322302171</v>
      </c>
      <c r="K252" s="1">
        <v>14.2798665995756</v>
      </c>
      <c r="L252">
        <f t="shared" si="7"/>
        <v>13.9520492772734</v>
      </c>
    </row>
    <row r="253" spans="1:12">
      <c r="A253" t="s">
        <v>266</v>
      </c>
      <c r="B253">
        <v>22.7529986680216</v>
      </c>
      <c r="C253">
        <v>-12.7465166346017</v>
      </c>
      <c r="D253">
        <f t="shared" si="6"/>
        <v>-35.4995153026233</v>
      </c>
      <c r="G253" s="1" t="s">
        <v>264</v>
      </c>
      <c r="H253" s="1">
        <v>68.5540950455005</v>
      </c>
      <c r="I253" s="1">
        <v>46.3414634146341</v>
      </c>
      <c r="J253" s="1">
        <v>-46.4371253884752</v>
      </c>
      <c r="K253" s="1">
        <v>-43.0337995100992</v>
      </c>
      <c r="L253">
        <f t="shared" si="7"/>
        <v>3.403325878376</v>
      </c>
    </row>
    <row r="254" spans="1:12">
      <c r="A254" t="s">
        <v>267</v>
      </c>
      <c r="B254">
        <v>17.7414970225251</v>
      </c>
      <c r="C254">
        <v>-14.8206551152092</v>
      </c>
      <c r="D254">
        <f t="shared" si="6"/>
        <v>-32.5621521377343</v>
      </c>
      <c r="G254" s="1" t="s">
        <v>265</v>
      </c>
      <c r="H254" s="1">
        <v>68.2507583417593</v>
      </c>
      <c r="I254" s="1">
        <v>52.4390243902439</v>
      </c>
      <c r="J254" s="1">
        <v>30.5630821057217</v>
      </c>
      <c r="K254" s="1">
        <v>-11.3229236899916</v>
      </c>
      <c r="L254">
        <f t="shared" si="7"/>
        <v>-41.8860057957133</v>
      </c>
    </row>
    <row r="255" spans="1:12">
      <c r="A255" t="s">
        <v>268</v>
      </c>
      <c r="B255">
        <v>27.5021235902522</v>
      </c>
      <c r="C255">
        <v>-11.7929715404292</v>
      </c>
      <c r="D255">
        <f t="shared" si="6"/>
        <v>-39.2950951306814</v>
      </c>
      <c r="G255" s="1" t="s">
        <v>266</v>
      </c>
      <c r="H255" s="1">
        <v>72.5985844287158</v>
      </c>
      <c r="I255" s="1">
        <v>49.5934959349593</v>
      </c>
      <c r="J255" s="1">
        <v>18.3570611773088</v>
      </c>
      <c r="K255" s="1">
        <v>5.76790245684555</v>
      </c>
      <c r="L255">
        <f t="shared" si="7"/>
        <v>-12.5891587204632</v>
      </c>
    </row>
    <row r="256" spans="1:12">
      <c r="A256" t="s">
        <v>269</v>
      </c>
      <c r="B256">
        <v>19.4008180940631</v>
      </c>
      <c r="C256">
        <v>9.49090411520098</v>
      </c>
      <c r="D256">
        <f t="shared" si="6"/>
        <v>-9.90991397886212</v>
      </c>
      <c r="G256" s="1" t="s">
        <v>267</v>
      </c>
      <c r="H256" s="1">
        <v>69.6663296258847</v>
      </c>
      <c r="I256" s="1">
        <v>52.0325203252032</v>
      </c>
      <c r="J256" s="1">
        <v>14.2218020763382</v>
      </c>
      <c r="K256" s="1">
        <v>-1.52090951030168</v>
      </c>
      <c r="L256">
        <f t="shared" si="7"/>
        <v>-15.7427115866399</v>
      </c>
    </row>
    <row r="257" spans="1:12">
      <c r="A257" t="s">
        <v>270</v>
      </c>
      <c r="B257">
        <v>-7.49508508775466</v>
      </c>
      <c r="C257">
        <v>18.8881186825898</v>
      </c>
      <c r="D257">
        <f t="shared" si="6"/>
        <v>26.3832037703445</v>
      </c>
      <c r="G257" s="1" t="s">
        <v>268</v>
      </c>
      <c r="H257" s="1">
        <v>68.958543983822</v>
      </c>
      <c r="I257" s="1">
        <v>51.2195121951219</v>
      </c>
      <c r="J257" s="1">
        <v>23.7524504666113</v>
      </c>
      <c r="K257" s="1">
        <v>-12.1341172061937</v>
      </c>
      <c r="L257">
        <f t="shared" si="7"/>
        <v>-35.886567672805</v>
      </c>
    </row>
    <row r="258" spans="1:12">
      <c r="A258" t="s">
        <v>271</v>
      </c>
      <c r="B258">
        <v>-46.2514739905357</v>
      </c>
      <c r="C258">
        <v>-46.8994921635548</v>
      </c>
      <c r="D258">
        <f t="shared" ref="D258:D321" si="8">C258-B258</f>
        <v>-0.648018173019096</v>
      </c>
      <c r="G258" s="1" t="s">
        <v>269</v>
      </c>
      <c r="H258" s="1">
        <v>68.7563195146612</v>
      </c>
      <c r="I258" s="1">
        <v>52.0325203252032</v>
      </c>
      <c r="J258" s="1">
        <v>16.5681418058842</v>
      </c>
      <c r="K258" s="1">
        <v>19.9338969608697</v>
      </c>
      <c r="L258">
        <f t="shared" ref="L258:L321" si="9">K258-J258</f>
        <v>3.3657551549855</v>
      </c>
    </row>
    <row r="259" spans="1:12">
      <c r="A259" t="s">
        <v>272</v>
      </c>
      <c r="B259">
        <v>-8.21548915238345</v>
      </c>
      <c r="C259">
        <v>2.97129171832444</v>
      </c>
      <c r="D259">
        <f t="shared" si="8"/>
        <v>11.1867808707079</v>
      </c>
      <c r="G259" s="1" t="s">
        <v>270</v>
      </c>
      <c r="H259" s="1">
        <v>70.273003033367</v>
      </c>
      <c r="I259" s="1">
        <v>50.4065040650406</v>
      </c>
      <c r="J259" s="1">
        <v>-13.9340859187418</v>
      </c>
      <c r="K259" s="1">
        <v>-24.0285269668629</v>
      </c>
      <c r="L259">
        <f t="shared" si="9"/>
        <v>-10.0944410481211</v>
      </c>
    </row>
    <row r="260" spans="1:12">
      <c r="A260" t="s">
        <v>273</v>
      </c>
      <c r="B260">
        <v>-1.54051164248095</v>
      </c>
      <c r="C260">
        <v>2.58772825680326</v>
      </c>
      <c r="D260">
        <f t="shared" si="8"/>
        <v>4.12823989928421</v>
      </c>
      <c r="G260" s="1" t="s">
        <v>271</v>
      </c>
      <c r="H260" s="1">
        <v>68.4529828109201</v>
      </c>
      <c r="I260" s="1">
        <v>43.4959349593495</v>
      </c>
      <c r="J260" s="1">
        <v>-51.7597109795137</v>
      </c>
      <c r="K260" s="1">
        <v>-59.7847707185915</v>
      </c>
      <c r="L260">
        <f t="shared" si="9"/>
        <v>-8.0250597390778</v>
      </c>
    </row>
    <row r="261" spans="1:12">
      <c r="A261" t="s">
        <v>274</v>
      </c>
      <c r="B261">
        <v>21.7066593409913</v>
      </c>
      <c r="C261">
        <v>32.4539562567162</v>
      </c>
      <c r="D261">
        <f t="shared" si="8"/>
        <v>10.7472969157249</v>
      </c>
      <c r="G261" s="1" t="s">
        <v>272</v>
      </c>
      <c r="H261" s="1">
        <v>67.8463094034378</v>
      </c>
      <c r="I261" s="1">
        <v>50.8130081300813</v>
      </c>
      <c r="J261" s="1">
        <v>-11.8863510408043</v>
      </c>
      <c r="K261" s="1">
        <v>0.482423980049738</v>
      </c>
      <c r="L261">
        <f t="shared" si="9"/>
        <v>12.368775020854</v>
      </c>
    </row>
    <row r="262" spans="1:12">
      <c r="A262" t="s">
        <v>275</v>
      </c>
      <c r="B262">
        <v>-12.5849897208828</v>
      </c>
      <c r="C262">
        <v>1.60403383125088</v>
      </c>
      <c r="D262">
        <f t="shared" si="8"/>
        <v>14.1890235521337</v>
      </c>
      <c r="G262" s="1" t="s">
        <v>273</v>
      </c>
      <c r="H262" s="1">
        <v>70.0707785642062</v>
      </c>
      <c r="I262" s="1">
        <v>50</v>
      </c>
      <c r="J262" s="1">
        <v>-5.83466705563374</v>
      </c>
      <c r="K262" s="1">
        <v>-2.27669947116703</v>
      </c>
      <c r="L262">
        <f t="shared" si="9"/>
        <v>3.55796758446671</v>
      </c>
    </row>
    <row r="263" spans="1:12">
      <c r="A263" t="s">
        <v>276</v>
      </c>
      <c r="B263">
        <v>11.1195555348721</v>
      </c>
      <c r="C263">
        <v>18.8083021716186</v>
      </c>
      <c r="D263">
        <f t="shared" si="8"/>
        <v>7.6887466367465</v>
      </c>
      <c r="G263" s="1" t="s">
        <v>274</v>
      </c>
      <c r="H263" s="1">
        <v>68.5540950455005</v>
      </c>
      <c r="I263" s="1">
        <v>50.8130081300813</v>
      </c>
      <c r="J263" s="1">
        <v>20.5654494242728</v>
      </c>
      <c r="K263" s="1">
        <v>17.296665254699</v>
      </c>
      <c r="L263">
        <f t="shared" si="9"/>
        <v>-3.2687841695738</v>
      </c>
    </row>
    <row r="264" spans="1:12">
      <c r="A264" t="s">
        <v>277</v>
      </c>
      <c r="B264">
        <v>9.08590958940429</v>
      </c>
      <c r="C264">
        <v>-8.53479657440278</v>
      </c>
      <c r="D264">
        <f t="shared" si="8"/>
        <v>-17.6207061638071</v>
      </c>
      <c r="G264" s="1" t="s">
        <v>275</v>
      </c>
      <c r="H264" s="1">
        <v>67.9474216380182</v>
      </c>
      <c r="I264" s="1">
        <v>47.9674796747967</v>
      </c>
      <c r="J264" s="1">
        <v>-14.9807581296018</v>
      </c>
      <c r="K264" s="1">
        <v>2.02511426904685</v>
      </c>
      <c r="L264">
        <f t="shared" si="9"/>
        <v>17.0058723986486</v>
      </c>
    </row>
    <row r="265" spans="1:12">
      <c r="A265" t="s">
        <v>278</v>
      </c>
      <c r="B265">
        <v>5.11803658186447</v>
      </c>
      <c r="C265">
        <v>-56.3982511755467</v>
      </c>
      <c r="D265">
        <f t="shared" si="8"/>
        <v>-61.5162877574112</v>
      </c>
      <c r="G265" s="1" t="s">
        <v>276</v>
      </c>
      <c r="H265" s="1">
        <v>68.2507583417593</v>
      </c>
      <c r="I265" s="1">
        <v>55.6910569105691</v>
      </c>
      <c r="J265" s="1">
        <v>8.73518003033221</v>
      </c>
      <c r="K265" s="1">
        <v>21.7085689239152</v>
      </c>
      <c r="L265">
        <f t="shared" si="9"/>
        <v>12.973388893583</v>
      </c>
    </row>
    <row r="266" spans="1:12">
      <c r="A266" t="s">
        <v>279</v>
      </c>
      <c r="B266">
        <v>-7.13924925657463</v>
      </c>
      <c r="C266">
        <v>19.9636543424765</v>
      </c>
      <c r="D266">
        <f t="shared" si="8"/>
        <v>27.1029035990511</v>
      </c>
      <c r="G266" s="1" t="s">
        <v>277</v>
      </c>
      <c r="H266" s="1">
        <v>68.3518705763397</v>
      </c>
      <c r="I266" s="1">
        <v>52.4390243902439</v>
      </c>
      <c r="J266" s="1">
        <v>6.04308386420354</v>
      </c>
      <c r="K266" s="1">
        <v>-10.0917289725706</v>
      </c>
      <c r="L266">
        <f t="shared" si="9"/>
        <v>-16.1348128367741</v>
      </c>
    </row>
    <row r="267" spans="1:12">
      <c r="A267" t="s">
        <v>280</v>
      </c>
      <c r="B267">
        <v>-8.35304989864411</v>
      </c>
      <c r="C267">
        <v>71.2007987317629</v>
      </c>
      <c r="D267">
        <f t="shared" si="8"/>
        <v>79.553848630407</v>
      </c>
      <c r="G267" s="1" t="s">
        <v>278</v>
      </c>
      <c r="H267" s="1">
        <v>69.2618806875631</v>
      </c>
      <c r="I267" s="1">
        <v>47.9674796747967</v>
      </c>
      <c r="J267" s="1">
        <v>2.86073127649112</v>
      </c>
      <c r="K267" s="1">
        <v>-44.3582659054697</v>
      </c>
      <c r="L267">
        <f t="shared" si="9"/>
        <v>-47.2189971819608</v>
      </c>
    </row>
    <row r="268" spans="1:12">
      <c r="A268" t="s">
        <v>281</v>
      </c>
      <c r="B268">
        <v>-17.181135294169</v>
      </c>
      <c r="C268">
        <v>-5.99811753859022</v>
      </c>
      <c r="D268">
        <f t="shared" si="8"/>
        <v>11.1830177555788</v>
      </c>
      <c r="G268" s="1" t="s">
        <v>279</v>
      </c>
      <c r="H268" s="1">
        <v>68.3518705763397</v>
      </c>
      <c r="I268" s="1">
        <v>52.0325203252032</v>
      </c>
      <c r="J268" s="1">
        <v>-9.69619448673343</v>
      </c>
      <c r="K268" s="1">
        <v>22.7783877692884</v>
      </c>
      <c r="L268">
        <f t="shared" si="9"/>
        <v>32.4745822560218</v>
      </c>
    </row>
    <row r="269" spans="1:12">
      <c r="A269" t="s">
        <v>282</v>
      </c>
      <c r="B269">
        <v>-17.9535094589806</v>
      </c>
      <c r="C269">
        <v>-17.6711383615226</v>
      </c>
      <c r="D269">
        <f t="shared" si="8"/>
        <v>0.282371097458</v>
      </c>
      <c r="G269" s="1" t="s">
        <v>280</v>
      </c>
      <c r="H269" s="1">
        <v>66.4307381193124</v>
      </c>
      <c r="I269" s="1">
        <v>55.6910569105691</v>
      </c>
      <c r="J269" s="1">
        <v>-4.60363834863617</v>
      </c>
      <c r="K269" s="1">
        <v>28.8463939046955</v>
      </c>
      <c r="L269">
        <f t="shared" si="9"/>
        <v>33.4500322533317</v>
      </c>
    </row>
    <row r="270" spans="1:12">
      <c r="A270" t="s">
        <v>283</v>
      </c>
      <c r="B270">
        <v>45.479965791402</v>
      </c>
      <c r="C270">
        <v>22.816376302006</v>
      </c>
      <c r="D270">
        <f t="shared" si="8"/>
        <v>-22.663589489396</v>
      </c>
      <c r="G270" s="1" t="s">
        <v>281</v>
      </c>
      <c r="H270" s="1">
        <v>67.9474216380182</v>
      </c>
      <c r="I270" s="1">
        <v>50</v>
      </c>
      <c r="J270" s="1">
        <v>-18.6871719763405</v>
      </c>
      <c r="K270" s="1">
        <v>-7.63840551255525</v>
      </c>
      <c r="L270">
        <f t="shared" si="9"/>
        <v>11.0487664637853</v>
      </c>
    </row>
    <row r="271" spans="1:12">
      <c r="A271" t="s">
        <v>284</v>
      </c>
      <c r="B271">
        <v>-55.8325896253961</v>
      </c>
      <c r="C271">
        <v>-25.2880092412512</v>
      </c>
      <c r="D271">
        <f t="shared" si="8"/>
        <v>30.5445803841449</v>
      </c>
      <c r="G271" s="1" t="s">
        <v>282</v>
      </c>
      <c r="H271" s="1">
        <v>71.2841253791708</v>
      </c>
      <c r="I271" s="1">
        <v>45.5284552845528</v>
      </c>
      <c r="J271" s="1">
        <v>-21.1645171640458</v>
      </c>
      <c r="K271" s="1">
        <v>-33.7220793373295</v>
      </c>
      <c r="L271">
        <f t="shared" si="9"/>
        <v>-12.5575621732837</v>
      </c>
    </row>
    <row r="272" spans="1:12">
      <c r="A272" t="s">
        <v>285</v>
      </c>
      <c r="B272">
        <v>20.7066046090545</v>
      </c>
      <c r="C272">
        <v>4.25526169376601</v>
      </c>
      <c r="D272">
        <f t="shared" si="8"/>
        <v>-16.4513429152885</v>
      </c>
      <c r="G272" s="1" t="s">
        <v>283</v>
      </c>
      <c r="H272" s="1">
        <v>70.8428246013667</v>
      </c>
      <c r="I272" s="1">
        <v>51.3761467889908</v>
      </c>
      <c r="J272" s="1">
        <v>46.2164817335565</v>
      </c>
      <c r="K272" s="1">
        <v>18.6741671923983</v>
      </c>
      <c r="L272">
        <f t="shared" si="9"/>
        <v>-27.5423145411582</v>
      </c>
    </row>
    <row r="273" spans="1:12">
      <c r="A273" t="s">
        <v>286</v>
      </c>
      <c r="B273">
        <v>4.53721910604069</v>
      </c>
      <c r="C273">
        <v>-80.8949193866708</v>
      </c>
      <c r="D273">
        <f t="shared" si="8"/>
        <v>-85.4321384927115</v>
      </c>
      <c r="G273" s="1" t="s">
        <v>284</v>
      </c>
      <c r="H273" s="1">
        <v>69.7010869565217</v>
      </c>
      <c r="I273" s="1">
        <v>44.8087431693989</v>
      </c>
      <c r="J273" s="1">
        <v>-56.7777385748587</v>
      </c>
      <c r="K273" s="1">
        <v>14.2603349814611</v>
      </c>
      <c r="L273">
        <f t="shared" si="9"/>
        <v>71.0380735563198</v>
      </c>
    </row>
    <row r="274" spans="1:12">
      <c r="A274" t="s">
        <v>287</v>
      </c>
      <c r="B274">
        <v>5.83461173075376</v>
      </c>
      <c r="C274">
        <v>43.6226061273007</v>
      </c>
      <c r="D274">
        <f t="shared" si="8"/>
        <v>37.7879943965469</v>
      </c>
      <c r="G274" s="1" t="s">
        <v>285</v>
      </c>
      <c r="H274" s="1">
        <v>67.1385237613751</v>
      </c>
      <c r="I274" s="1">
        <v>47.9674796747967</v>
      </c>
      <c r="J274" s="1">
        <v>25.1636726327346</v>
      </c>
      <c r="K274" s="1">
        <v>-12.0450119882443</v>
      </c>
      <c r="L274">
        <f t="shared" si="9"/>
        <v>-37.2086846209789</v>
      </c>
    </row>
    <row r="275" spans="1:12">
      <c r="A275" t="s">
        <v>288</v>
      </c>
      <c r="B275">
        <v>24.4028831336707</v>
      </c>
      <c r="C275">
        <v>-19.7185673219419</v>
      </c>
      <c r="D275">
        <f t="shared" si="8"/>
        <v>-44.1214504556126</v>
      </c>
      <c r="G275" s="1" t="s">
        <v>286</v>
      </c>
      <c r="H275" s="1">
        <v>70.0707785642062</v>
      </c>
      <c r="I275" s="1">
        <v>48.3739837398374</v>
      </c>
      <c r="J275" s="1">
        <v>-1.69517212080328</v>
      </c>
      <c r="K275" s="1">
        <v>-85.885613907401</v>
      </c>
      <c r="L275">
        <f t="shared" si="9"/>
        <v>-84.1904417865977</v>
      </c>
    </row>
    <row r="276" spans="1:12">
      <c r="A276" t="s">
        <v>289</v>
      </c>
      <c r="B276">
        <v>1.94912402590399</v>
      </c>
      <c r="C276">
        <v>9.46738164559959</v>
      </c>
      <c r="D276">
        <f t="shared" si="8"/>
        <v>7.5182576196956</v>
      </c>
      <c r="G276" s="1" t="s">
        <v>287</v>
      </c>
      <c r="H276" s="1">
        <v>68.8574317492416</v>
      </c>
      <c r="I276" s="1">
        <v>47.5609756097561</v>
      </c>
      <c r="J276" s="1">
        <v>6.037487977381</v>
      </c>
      <c r="K276" s="1">
        <v>-0.176254692507461</v>
      </c>
      <c r="L276">
        <f t="shared" si="9"/>
        <v>-6.21374266988846</v>
      </c>
    </row>
    <row r="277" spans="1:12">
      <c r="A277" t="s">
        <v>290</v>
      </c>
      <c r="B277">
        <v>6.73876753720155</v>
      </c>
      <c r="C277">
        <v>24.1780694756221</v>
      </c>
      <c r="D277">
        <f t="shared" si="8"/>
        <v>17.4393019384205</v>
      </c>
      <c r="G277" s="1" t="s">
        <v>288</v>
      </c>
      <c r="H277" s="1">
        <v>67.5429726996966</v>
      </c>
      <c r="I277" s="1">
        <v>47.1544715447154</v>
      </c>
      <c r="J277" s="1">
        <v>23.6652575098093</v>
      </c>
      <c r="K277" s="1">
        <v>-18.8688252953942</v>
      </c>
      <c r="L277">
        <f t="shared" si="9"/>
        <v>-42.5340828052035</v>
      </c>
    </row>
    <row r="278" spans="1:12">
      <c r="A278" t="s">
        <v>291</v>
      </c>
      <c r="B278">
        <v>2.01844989150688</v>
      </c>
      <c r="C278">
        <v>26.0605837097323</v>
      </c>
      <c r="D278">
        <f t="shared" si="8"/>
        <v>24.0421338182254</v>
      </c>
      <c r="G278" s="1" t="s">
        <v>289</v>
      </c>
      <c r="H278" s="1">
        <v>71.0819009100101</v>
      </c>
      <c r="I278" s="1">
        <v>49.1869918699187</v>
      </c>
      <c r="J278" s="1">
        <v>-1.25726994633007</v>
      </c>
      <c r="K278" s="1">
        <v>11.2024385062031</v>
      </c>
      <c r="L278">
        <f t="shared" si="9"/>
        <v>12.4597084525332</v>
      </c>
    </row>
    <row r="279" spans="1:12">
      <c r="A279" t="s">
        <v>292</v>
      </c>
      <c r="B279">
        <v>6.46779144211175</v>
      </c>
      <c r="C279">
        <v>55.3062574608957</v>
      </c>
      <c r="D279">
        <f t="shared" si="8"/>
        <v>48.8384660187839</v>
      </c>
      <c r="G279" s="1" t="s">
        <v>290</v>
      </c>
      <c r="H279" s="1">
        <v>66.5318503538928</v>
      </c>
      <c r="I279" s="1">
        <v>52.4390243902439</v>
      </c>
      <c r="J279" s="1">
        <v>4.64204157648514</v>
      </c>
      <c r="K279" s="1">
        <v>15.3638232487362</v>
      </c>
      <c r="L279">
        <f t="shared" si="9"/>
        <v>10.7217816722511</v>
      </c>
    </row>
    <row r="280" spans="1:12">
      <c r="A280" t="s">
        <v>293</v>
      </c>
      <c r="B280">
        <v>4.62911262077756</v>
      </c>
      <c r="C280">
        <v>18.4846806785722</v>
      </c>
      <c r="D280">
        <f t="shared" si="8"/>
        <v>13.8555680577946</v>
      </c>
      <c r="G280" s="1" t="s">
        <v>291</v>
      </c>
      <c r="H280" s="1">
        <v>68.2507583417593</v>
      </c>
      <c r="I280" s="1">
        <v>53.2520325203252</v>
      </c>
      <c r="J280" s="1">
        <v>17.0651163492791</v>
      </c>
      <c r="K280" s="1">
        <v>39.2517540099752</v>
      </c>
      <c r="L280">
        <f t="shared" si="9"/>
        <v>22.1866376606961</v>
      </c>
    </row>
    <row r="281" spans="1:12">
      <c r="A281" t="s">
        <v>294</v>
      </c>
      <c r="B281">
        <v>-4.51729329814034</v>
      </c>
      <c r="C281">
        <v>-49.2830165552827</v>
      </c>
      <c r="D281">
        <f t="shared" si="8"/>
        <v>-44.7657232571424</v>
      </c>
      <c r="G281" s="1" t="s">
        <v>292</v>
      </c>
      <c r="H281" s="1">
        <v>67.1385237613751</v>
      </c>
      <c r="I281" s="1">
        <v>53.6585365853658</v>
      </c>
      <c r="J281" s="1">
        <v>11.3038216552562</v>
      </c>
      <c r="K281" s="1">
        <v>-5.00171999694667</v>
      </c>
      <c r="L281">
        <f t="shared" si="9"/>
        <v>-16.3055416522029</v>
      </c>
    </row>
    <row r="282" spans="1:12">
      <c r="A282" t="s">
        <v>295</v>
      </c>
      <c r="B282">
        <v>-41.5878578020512</v>
      </c>
      <c r="C282">
        <v>-72.7223656165951</v>
      </c>
      <c r="D282">
        <f t="shared" si="8"/>
        <v>-31.1345078145439</v>
      </c>
      <c r="G282" s="1" t="s">
        <v>293</v>
      </c>
      <c r="H282" s="1">
        <v>68.1496461071789</v>
      </c>
      <c r="I282" s="1">
        <v>53.6585365853658</v>
      </c>
      <c r="J282" s="1">
        <v>-2.25398630783017</v>
      </c>
      <c r="K282" s="1">
        <v>36.9664822876421</v>
      </c>
      <c r="L282">
        <f t="shared" si="9"/>
        <v>39.2204685954723</v>
      </c>
    </row>
    <row r="283" spans="1:12">
      <c r="A283" t="s">
        <v>296</v>
      </c>
      <c r="B283">
        <v>8.04272737947099</v>
      </c>
      <c r="C283">
        <v>-17.7588269914277</v>
      </c>
      <c r="D283">
        <f t="shared" si="8"/>
        <v>-25.8015543708987</v>
      </c>
      <c r="G283" s="1" t="s">
        <v>294</v>
      </c>
      <c r="H283" s="1">
        <v>68.958543983822</v>
      </c>
      <c r="I283" s="1">
        <v>44.7154471544715</v>
      </c>
      <c r="J283" s="1">
        <v>-7.16212861322212</v>
      </c>
      <c r="K283" s="1">
        <v>-44.0414165964442</v>
      </c>
      <c r="L283">
        <f t="shared" si="9"/>
        <v>-36.8792879832221</v>
      </c>
    </row>
    <row r="284" spans="1:12">
      <c r="A284" t="s">
        <v>297</v>
      </c>
      <c r="B284">
        <v>-21.1670803401065</v>
      </c>
      <c r="C284">
        <v>-31.1769284192811</v>
      </c>
      <c r="D284">
        <f t="shared" si="8"/>
        <v>-10.0098480791746</v>
      </c>
      <c r="G284" s="1" t="s">
        <v>295</v>
      </c>
      <c r="H284" s="1">
        <v>67.644084934277</v>
      </c>
      <c r="I284" s="1">
        <v>47.1544715447154</v>
      </c>
      <c r="J284" s="1">
        <v>-36.198554497458</v>
      </c>
      <c r="K284" s="1">
        <v>-71.8879440714449</v>
      </c>
      <c r="L284">
        <f t="shared" si="9"/>
        <v>-35.6893895739869</v>
      </c>
    </row>
    <row r="285" spans="1:12">
      <c r="A285" t="s">
        <v>298</v>
      </c>
      <c r="B285">
        <v>-15.6865244694119</v>
      </c>
      <c r="C285">
        <v>6.25876288619457</v>
      </c>
      <c r="D285">
        <f t="shared" si="8"/>
        <v>21.9452873556065</v>
      </c>
      <c r="G285" s="1" t="s">
        <v>296</v>
      </c>
      <c r="H285" s="1">
        <v>70.4752275025278</v>
      </c>
      <c r="I285" s="1">
        <v>47.1544715447154</v>
      </c>
      <c r="J285" s="1">
        <v>2.55093199969656</v>
      </c>
      <c r="K285" s="1">
        <v>-23.3037987227056</v>
      </c>
      <c r="L285">
        <f t="shared" si="9"/>
        <v>-25.8547307224022</v>
      </c>
    </row>
    <row r="286" spans="1:12">
      <c r="A286" t="s">
        <v>299</v>
      </c>
      <c r="B286">
        <v>2.98995289516449</v>
      </c>
      <c r="C286">
        <v>-2.00274953688672</v>
      </c>
      <c r="D286">
        <f t="shared" si="8"/>
        <v>-4.99270243205121</v>
      </c>
      <c r="G286" s="1" t="s">
        <v>297</v>
      </c>
      <c r="H286" s="1">
        <v>67.1385237613751</v>
      </c>
      <c r="I286" s="1">
        <v>48.3739837398374</v>
      </c>
      <c r="J286" s="1">
        <v>-23.6735640917017</v>
      </c>
      <c r="K286" s="1">
        <v>-45.8190763035532</v>
      </c>
      <c r="L286">
        <f t="shared" si="9"/>
        <v>-22.1455122118515</v>
      </c>
    </row>
    <row r="287" spans="1:12">
      <c r="A287" t="s">
        <v>300</v>
      </c>
      <c r="B287">
        <v>-33.5753070822508</v>
      </c>
      <c r="C287">
        <v>9.99647441719048</v>
      </c>
      <c r="D287">
        <f t="shared" si="8"/>
        <v>43.5717814994413</v>
      </c>
      <c r="G287" s="1" t="s">
        <v>298</v>
      </c>
      <c r="H287" s="1">
        <v>66.7340748230535</v>
      </c>
      <c r="I287" s="1">
        <v>47.5609756097561</v>
      </c>
      <c r="J287" s="1">
        <v>-16.6929949086268</v>
      </c>
      <c r="K287" s="1">
        <v>-1.65377467507756</v>
      </c>
      <c r="L287">
        <f t="shared" si="9"/>
        <v>15.0392202335492</v>
      </c>
    </row>
    <row r="288" spans="1:12">
      <c r="A288" t="s">
        <v>301</v>
      </c>
      <c r="B288">
        <v>4.28864065601809</v>
      </c>
      <c r="C288">
        <v>-9.40348388549947</v>
      </c>
      <c r="D288">
        <f t="shared" si="8"/>
        <v>-13.6921245415176</v>
      </c>
      <c r="G288" s="1" t="s">
        <v>299</v>
      </c>
      <c r="H288" s="1">
        <v>69.2307692307692</v>
      </c>
      <c r="I288" s="1">
        <v>46.6666666666666</v>
      </c>
      <c r="J288" s="1">
        <v>4.34537243633021</v>
      </c>
      <c r="K288" s="1">
        <v>-0.797416481689416</v>
      </c>
      <c r="L288">
        <f t="shared" si="9"/>
        <v>-5.14278891801963</v>
      </c>
    </row>
    <row r="289" spans="1:12">
      <c r="A289" t="s">
        <v>302</v>
      </c>
      <c r="B289">
        <v>52.8510578738738</v>
      </c>
      <c r="C289">
        <v>-17.8707105933224</v>
      </c>
      <c r="D289">
        <f t="shared" si="8"/>
        <v>-70.7217684671962</v>
      </c>
      <c r="G289" s="1" t="s">
        <v>300</v>
      </c>
      <c r="H289" s="1">
        <v>67.2396359959555</v>
      </c>
      <c r="I289" s="1">
        <v>47.9674796747967</v>
      </c>
      <c r="J289" s="1">
        <v>-35.4083522966491</v>
      </c>
      <c r="K289" s="1">
        <v>6.52842482845969</v>
      </c>
      <c r="L289">
        <f t="shared" si="9"/>
        <v>41.9367771251088</v>
      </c>
    </row>
    <row r="290" spans="1:12">
      <c r="A290" t="s">
        <v>303</v>
      </c>
      <c r="B290">
        <v>-7.40384037939756</v>
      </c>
      <c r="C290">
        <v>12.7897831907219</v>
      </c>
      <c r="D290">
        <f t="shared" si="8"/>
        <v>20.1936235701195</v>
      </c>
      <c r="G290" s="1" t="s">
        <v>301</v>
      </c>
      <c r="H290" s="1">
        <v>67.7451971688574</v>
      </c>
      <c r="I290" s="1">
        <v>50</v>
      </c>
      <c r="J290" s="1">
        <v>2.28677288197742</v>
      </c>
      <c r="K290" s="1">
        <v>-12.6326312013932</v>
      </c>
      <c r="L290">
        <f t="shared" si="9"/>
        <v>-14.9194040833706</v>
      </c>
    </row>
    <row r="291" spans="1:12">
      <c r="A291" t="s">
        <v>304</v>
      </c>
      <c r="B291">
        <v>-15.3142061945851</v>
      </c>
      <c r="C291">
        <v>-1.95104770455602</v>
      </c>
      <c r="D291">
        <f t="shared" si="8"/>
        <v>13.3631584900291</v>
      </c>
      <c r="G291" s="1" t="s">
        <v>302</v>
      </c>
      <c r="H291" s="1">
        <v>70.9807886754297</v>
      </c>
      <c r="I291" s="1">
        <v>45.5284552845528</v>
      </c>
      <c r="J291" s="1">
        <v>50.422682906468</v>
      </c>
      <c r="K291" s="1">
        <v>-26.2537464813079</v>
      </c>
      <c r="L291">
        <f t="shared" si="9"/>
        <v>-76.6764293877759</v>
      </c>
    </row>
    <row r="292" spans="1:12">
      <c r="A292" t="s">
        <v>305</v>
      </c>
      <c r="B292">
        <v>19.5716295483354</v>
      </c>
      <c r="C292">
        <v>18.3316458505034</v>
      </c>
      <c r="D292">
        <f t="shared" si="8"/>
        <v>-1.239983697832</v>
      </c>
      <c r="G292" s="1" t="s">
        <v>303</v>
      </c>
      <c r="H292" s="1">
        <v>70.4752275025278</v>
      </c>
      <c r="I292" s="1">
        <v>50.4065040650406</v>
      </c>
      <c r="J292" s="1">
        <v>-6.85615034856568</v>
      </c>
      <c r="K292" s="1">
        <v>5.36430146890665</v>
      </c>
      <c r="L292">
        <f t="shared" si="9"/>
        <v>12.2204518174723</v>
      </c>
    </row>
    <row r="293" spans="1:12">
      <c r="A293" t="s">
        <v>306</v>
      </c>
      <c r="B293">
        <v>20.5416129884861</v>
      </c>
      <c r="C293">
        <v>7.29498819574104</v>
      </c>
      <c r="D293">
        <f t="shared" si="8"/>
        <v>-13.2466247927451</v>
      </c>
      <c r="G293" s="1" t="s">
        <v>304</v>
      </c>
      <c r="H293" s="1">
        <v>69.3629929221435</v>
      </c>
      <c r="I293" s="1">
        <v>52.8455284552845</v>
      </c>
      <c r="J293" s="1">
        <v>-20.2758455163313</v>
      </c>
      <c r="K293" s="1">
        <v>11.4348864366313</v>
      </c>
      <c r="L293">
        <f t="shared" si="9"/>
        <v>31.7107319529626</v>
      </c>
    </row>
    <row r="294" spans="1:12">
      <c r="A294" t="s">
        <v>307</v>
      </c>
      <c r="B294">
        <v>-9.53727431131486</v>
      </c>
      <c r="C294">
        <v>40.0737593895688</v>
      </c>
      <c r="D294">
        <f t="shared" si="8"/>
        <v>49.6110337008837</v>
      </c>
      <c r="G294" s="1" t="s">
        <v>305</v>
      </c>
      <c r="H294" s="1">
        <v>70.7785642062689</v>
      </c>
      <c r="I294" s="1">
        <v>53.2520325203252</v>
      </c>
      <c r="J294" s="1">
        <v>20.1382379504488</v>
      </c>
      <c r="K294" s="1">
        <v>21.034784454802</v>
      </c>
      <c r="L294">
        <f t="shared" si="9"/>
        <v>0.8965465043532</v>
      </c>
    </row>
    <row r="295" spans="1:12">
      <c r="A295" t="s">
        <v>308</v>
      </c>
      <c r="B295">
        <v>-6.09206581076312</v>
      </c>
      <c r="C295">
        <v>66.3521813781086</v>
      </c>
      <c r="D295">
        <f t="shared" si="8"/>
        <v>72.4442471888717</v>
      </c>
      <c r="G295" s="1" t="s">
        <v>306</v>
      </c>
      <c r="H295" s="1">
        <v>65.2173913043478</v>
      </c>
      <c r="I295" s="1">
        <v>52.8455284552845</v>
      </c>
      <c r="J295" s="1">
        <v>19.4471638916698</v>
      </c>
      <c r="K295" s="1">
        <v>13.4529802375196</v>
      </c>
      <c r="L295">
        <f t="shared" si="9"/>
        <v>-5.9941836541502</v>
      </c>
    </row>
    <row r="296" spans="1:12">
      <c r="A296" t="s">
        <v>309</v>
      </c>
      <c r="B296">
        <v>6.04055654727631</v>
      </c>
      <c r="C296">
        <v>-30.8829483933606</v>
      </c>
      <c r="D296">
        <f t="shared" si="8"/>
        <v>-36.9235049406369</v>
      </c>
      <c r="G296" s="1" t="s">
        <v>307</v>
      </c>
      <c r="H296" s="1">
        <v>71.3852376137512</v>
      </c>
      <c r="I296" s="1">
        <v>49.1869918699187</v>
      </c>
      <c r="J296" s="1">
        <v>-22.1973978724154</v>
      </c>
      <c r="K296" s="1">
        <v>29.2501205494715</v>
      </c>
      <c r="L296">
        <f t="shared" si="9"/>
        <v>51.4475184218869</v>
      </c>
    </row>
    <row r="297" spans="1:12">
      <c r="A297" t="s">
        <v>310</v>
      </c>
      <c r="B297">
        <v>-25.0198121857852</v>
      </c>
      <c r="C297">
        <v>-9.71642078962146</v>
      </c>
      <c r="D297">
        <f t="shared" si="8"/>
        <v>15.3033913961637</v>
      </c>
      <c r="G297" s="1" t="s">
        <v>308</v>
      </c>
      <c r="H297" s="1">
        <v>68.2507583417593</v>
      </c>
      <c r="I297" s="1">
        <v>56.5040650406504</v>
      </c>
      <c r="J297" s="1">
        <v>-8.5422770288181</v>
      </c>
      <c r="K297" s="1">
        <v>64.1086979763506</v>
      </c>
      <c r="L297">
        <f t="shared" si="9"/>
        <v>72.6509750051687</v>
      </c>
    </row>
    <row r="298" spans="1:12">
      <c r="A298" t="s">
        <v>311</v>
      </c>
      <c r="B298">
        <v>-16.9692238632453</v>
      </c>
      <c r="C298">
        <v>42.3964198334207</v>
      </c>
      <c r="D298">
        <f t="shared" si="8"/>
        <v>59.365643696666</v>
      </c>
      <c r="G298" s="1" t="s">
        <v>309</v>
      </c>
      <c r="H298" s="1">
        <v>71.306209850107</v>
      </c>
      <c r="I298" s="1">
        <v>47.8260869565217</v>
      </c>
      <c r="J298" s="1">
        <v>4.75304927724091</v>
      </c>
      <c r="K298" s="1">
        <v>-31.3613277910623</v>
      </c>
      <c r="L298">
        <f t="shared" si="9"/>
        <v>-36.1143770683032</v>
      </c>
    </row>
    <row r="299" spans="1:12">
      <c r="A299" t="s">
        <v>312</v>
      </c>
      <c r="B299">
        <v>24.6859866710426</v>
      </c>
      <c r="C299">
        <v>-8.0586474856112</v>
      </c>
      <c r="D299">
        <f t="shared" si="8"/>
        <v>-32.7446341566538</v>
      </c>
      <c r="G299" s="1" t="s">
        <v>310</v>
      </c>
      <c r="H299" s="1">
        <v>69.1607684529828</v>
      </c>
      <c r="I299" s="1">
        <v>46.7479674796748</v>
      </c>
      <c r="J299" s="1">
        <v>-28.2878667425731</v>
      </c>
      <c r="K299" s="1">
        <v>-16.5076975977902</v>
      </c>
      <c r="L299">
        <f t="shared" si="9"/>
        <v>11.7801691447829</v>
      </c>
    </row>
    <row r="300" spans="1:12">
      <c r="A300" t="s">
        <v>313</v>
      </c>
      <c r="B300">
        <v>21.1571580330398</v>
      </c>
      <c r="C300">
        <v>7.1690065633882</v>
      </c>
      <c r="D300">
        <f t="shared" si="8"/>
        <v>-13.9881514696516</v>
      </c>
      <c r="G300" s="1" t="s">
        <v>311</v>
      </c>
      <c r="H300" s="1">
        <v>72.1941354903943</v>
      </c>
      <c r="I300" s="1">
        <v>51.6260162601626</v>
      </c>
      <c r="J300" s="1">
        <v>-12.0046934768603</v>
      </c>
      <c r="K300" s="1">
        <v>18.520049864763</v>
      </c>
      <c r="L300">
        <f t="shared" si="9"/>
        <v>30.5247433416233</v>
      </c>
    </row>
    <row r="301" spans="1:12">
      <c r="A301" t="s">
        <v>314</v>
      </c>
      <c r="B301">
        <v>-26.3007023735103</v>
      </c>
      <c r="C301">
        <v>-12.2806090344475</v>
      </c>
      <c r="D301">
        <f t="shared" si="8"/>
        <v>14.0200933390628</v>
      </c>
      <c r="G301" s="1" t="s">
        <v>312</v>
      </c>
      <c r="H301" s="1">
        <v>71.3852376137512</v>
      </c>
      <c r="I301" s="1">
        <v>52.4390243902439</v>
      </c>
      <c r="J301" s="1">
        <v>22.0820070070285</v>
      </c>
      <c r="K301" s="1">
        <v>6.52506921580537</v>
      </c>
      <c r="L301">
        <f t="shared" si="9"/>
        <v>-15.5569377912231</v>
      </c>
    </row>
    <row r="302" spans="1:12">
      <c r="A302" t="s">
        <v>315</v>
      </c>
      <c r="B302">
        <v>-7.37984482761225</v>
      </c>
      <c r="C302">
        <v>29.9302067377288</v>
      </c>
      <c r="D302">
        <f t="shared" si="8"/>
        <v>37.310051565341</v>
      </c>
      <c r="G302" s="1" t="s">
        <v>313</v>
      </c>
      <c r="H302" s="1">
        <v>67.4418604651162</v>
      </c>
      <c r="I302" s="1">
        <v>53.2520325203252</v>
      </c>
      <c r="J302" s="1">
        <v>18.1929005336357</v>
      </c>
      <c r="K302" s="1">
        <v>13.3085054178879</v>
      </c>
      <c r="L302">
        <f t="shared" si="9"/>
        <v>-4.8843951157478</v>
      </c>
    </row>
    <row r="303" spans="1:12">
      <c r="A303" t="s">
        <v>316</v>
      </c>
      <c r="B303">
        <v>-1.59373234878412</v>
      </c>
      <c r="C303">
        <v>-13.768782602274</v>
      </c>
      <c r="D303">
        <f t="shared" si="8"/>
        <v>-12.1750502534899</v>
      </c>
      <c r="G303" s="1" t="s">
        <v>314</v>
      </c>
      <c r="H303" s="1">
        <v>69.1607684529828</v>
      </c>
      <c r="I303" s="1">
        <v>45.5284552845528</v>
      </c>
      <c r="J303" s="1">
        <v>-24.3549525515272</v>
      </c>
      <c r="K303" s="1">
        <v>-25.1793224138957</v>
      </c>
      <c r="L303">
        <f t="shared" si="9"/>
        <v>-0.824369862368499</v>
      </c>
    </row>
    <row r="304" spans="1:12">
      <c r="A304" t="s">
        <v>317</v>
      </c>
      <c r="B304">
        <v>-9.7810257328363</v>
      </c>
      <c r="C304">
        <v>19.2324893005163</v>
      </c>
      <c r="D304">
        <f t="shared" si="8"/>
        <v>29.0135150333526</v>
      </c>
      <c r="G304" s="1" t="s">
        <v>315</v>
      </c>
      <c r="H304" s="1">
        <v>67.5429726996966</v>
      </c>
      <c r="I304" s="1">
        <v>47.1544715447154</v>
      </c>
      <c r="J304" s="1">
        <v>-12.8001264204993</v>
      </c>
      <c r="K304" s="1">
        <v>13.7463648569749</v>
      </c>
      <c r="L304">
        <f t="shared" si="9"/>
        <v>26.5464912774742</v>
      </c>
    </row>
    <row r="305" spans="1:12">
      <c r="A305" t="s">
        <v>318</v>
      </c>
      <c r="B305">
        <v>22.8196827220236</v>
      </c>
      <c r="C305">
        <v>3.56852804985889</v>
      </c>
      <c r="D305">
        <f t="shared" si="8"/>
        <v>-19.2511546721647</v>
      </c>
      <c r="G305" s="1" t="s">
        <v>316</v>
      </c>
      <c r="H305" s="1">
        <v>69.7674418604651</v>
      </c>
      <c r="I305" s="1">
        <v>54.0650406504065</v>
      </c>
      <c r="J305" s="1">
        <v>-4.75036226439661</v>
      </c>
      <c r="K305" s="1">
        <v>-14.1036980959366</v>
      </c>
      <c r="L305">
        <f t="shared" si="9"/>
        <v>-9.35333583153999</v>
      </c>
    </row>
    <row r="306" spans="1:12">
      <c r="A306" t="s">
        <v>319</v>
      </c>
      <c r="B306">
        <v>-4.64246816683723</v>
      </c>
      <c r="C306">
        <v>15.7389992088939</v>
      </c>
      <c r="D306">
        <f t="shared" si="8"/>
        <v>20.3814673757311</v>
      </c>
      <c r="G306" s="1" t="s">
        <v>317</v>
      </c>
      <c r="H306" s="1">
        <v>68.3518705763397</v>
      </c>
      <c r="I306" s="1">
        <v>50.8130081300813</v>
      </c>
      <c r="J306" s="1">
        <v>0.370059295313383</v>
      </c>
      <c r="K306" s="1">
        <v>29.4220137176277</v>
      </c>
      <c r="L306">
        <f t="shared" si="9"/>
        <v>29.0519544223143</v>
      </c>
    </row>
    <row r="307" spans="1:12">
      <c r="A307" t="s">
        <v>320</v>
      </c>
      <c r="B307">
        <v>-18.3281373332003</v>
      </c>
      <c r="C307">
        <v>30.6265238560087</v>
      </c>
      <c r="D307">
        <f t="shared" si="8"/>
        <v>48.954661189209</v>
      </c>
      <c r="G307" s="1" t="s">
        <v>318</v>
      </c>
      <c r="H307" s="1">
        <v>69.6663296258847</v>
      </c>
      <c r="I307" s="1">
        <v>53.6585365853658</v>
      </c>
      <c r="J307" s="1">
        <v>18.7901864066689</v>
      </c>
      <c r="K307" s="1">
        <v>-2.71704427815454</v>
      </c>
      <c r="L307">
        <f t="shared" si="9"/>
        <v>-21.5072306848234</v>
      </c>
    </row>
    <row r="308" spans="1:12">
      <c r="A308" t="s">
        <v>321</v>
      </c>
      <c r="B308">
        <v>5.86691362093337</v>
      </c>
      <c r="C308">
        <v>-3.07784087831365</v>
      </c>
      <c r="D308">
        <f t="shared" si="8"/>
        <v>-8.94475449924702</v>
      </c>
      <c r="G308" s="1" t="s">
        <v>319</v>
      </c>
      <c r="H308" s="1">
        <v>70.273003033367</v>
      </c>
      <c r="I308" s="1">
        <v>51.6260162601626</v>
      </c>
      <c r="J308" s="1">
        <v>-9.29587958716441</v>
      </c>
      <c r="K308" s="1">
        <v>-13.4861912284038</v>
      </c>
      <c r="L308">
        <f t="shared" si="9"/>
        <v>-4.19031164123939</v>
      </c>
    </row>
    <row r="309" spans="1:12">
      <c r="A309" t="s">
        <v>322</v>
      </c>
      <c r="B309">
        <v>7.03238739341968</v>
      </c>
      <c r="C309">
        <v>5.11311895748524</v>
      </c>
      <c r="D309">
        <f t="shared" si="8"/>
        <v>-1.91926843593444</v>
      </c>
      <c r="G309" s="1" t="s">
        <v>320</v>
      </c>
      <c r="H309" s="1">
        <v>69.7674418604651</v>
      </c>
      <c r="I309" s="1">
        <v>52.0325203252032</v>
      </c>
      <c r="J309" s="1">
        <v>-21.2459846332124</v>
      </c>
      <c r="K309" s="1">
        <v>34.0141486889239</v>
      </c>
      <c r="L309">
        <f t="shared" si="9"/>
        <v>55.2601333221363</v>
      </c>
    </row>
    <row r="310" spans="1:12">
      <c r="A310" t="s">
        <v>323</v>
      </c>
      <c r="B310">
        <v>16.6301152460072</v>
      </c>
      <c r="C310">
        <v>7.89022735434693</v>
      </c>
      <c r="D310">
        <f t="shared" si="8"/>
        <v>-8.73988789166027</v>
      </c>
      <c r="G310" s="1" t="s">
        <v>321</v>
      </c>
      <c r="H310" s="1">
        <v>70.1718907987866</v>
      </c>
      <c r="I310" s="1">
        <v>49.5934959349593</v>
      </c>
      <c r="J310" s="1">
        <v>4.35599140770198</v>
      </c>
      <c r="K310" s="1">
        <v>-4.43410218650573</v>
      </c>
      <c r="L310">
        <f t="shared" si="9"/>
        <v>-8.79009359420771</v>
      </c>
    </row>
    <row r="311" spans="1:12">
      <c r="A311" t="s">
        <v>324</v>
      </c>
      <c r="B311">
        <v>1.92555541359401</v>
      </c>
      <c r="C311">
        <v>-3.52142845410064</v>
      </c>
      <c r="D311">
        <f t="shared" si="8"/>
        <v>-5.44698386769465</v>
      </c>
      <c r="G311" s="1" t="s">
        <v>322</v>
      </c>
      <c r="H311" s="1">
        <v>69.9696663296259</v>
      </c>
      <c r="I311" s="1">
        <v>46.3414634146341</v>
      </c>
      <c r="J311" s="1">
        <v>8.80122480438761</v>
      </c>
      <c r="K311" s="1">
        <v>-3.88311983972744</v>
      </c>
      <c r="L311">
        <f t="shared" si="9"/>
        <v>-12.6843446441151</v>
      </c>
    </row>
    <row r="312" spans="1:12">
      <c r="A312" t="s">
        <v>325</v>
      </c>
      <c r="B312">
        <v>-21.0743712622676</v>
      </c>
      <c r="C312">
        <v>9.42496352970764</v>
      </c>
      <c r="D312">
        <f t="shared" si="8"/>
        <v>30.4993347919752</v>
      </c>
      <c r="G312" s="1" t="s">
        <v>323</v>
      </c>
      <c r="H312" s="1">
        <v>67.0374115267947</v>
      </c>
      <c r="I312" s="1">
        <v>51.6260162601626</v>
      </c>
      <c r="J312" s="1">
        <v>12.4426418289252</v>
      </c>
      <c r="K312" s="1">
        <v>9.15591145068258</v>
      </c>
      <c r="L312">
        <f t="shared" si="9"/>
        <v>-3.28673037824262</v>
      </c>
    </row>
    <row r="313" spans="1:12">
      <c r="A313" t="s">
        <v>326</v>
      </c>
      <c r="B313">
        <v>-55.0639254370091</v>
      </c>
      <c r="C313">
        <v>17.7936914288731</v>
      </c>
      <c r="D313">
        <f t="shared" si="8"/>
        <v>72.8576168658822</v>
      </c>
      <c r="G313" s="1" t="s">
        <v>324</v>
      </c>
      <c r="H313" s="1">
        <v>69.4641051567239</v>
      </c>
      <c r="I313" s="1">
        <v>48.3739837398374</v>
      </c>
      <c r="J313" s="1">
        <v>-1.15228187265254</v>
      </c>
      <c r="K313" s="1">
        <v>-0.384425482518047</v>
      </c>
      <c r="L313">
        <f t="shared" si="9"/>
        <v>0.767856390134493</v>
      </c>
    </row>
    <row r="314" spans="1:12">
      <c r="A314" t="s">
        <v>327</v>
      </c>
      <c r="B314">
        <v>23.7027804034818</v>
      </c>
      <c r="C314">
        <v>-10.8530130876167</v>
      </c>
      <c r="D314">
        <f t="shared" si="8"/>
        <v>-34.5557934910985</v>
      </c>
      <c r="G314" s="1" t="s">
        <v>325</v>
      </c>
      <c r="H314" s="1">
        <v>66.8351870576339</v>
      </c>
      <c r="I314" s="1">
        <v>51.2195121951219</v>
      </c>
      <c r="J314" s="1">
        <v>-29.7477515487673</v>
      </c>
      <c r="K314" s="1">
        <v>0.467428668942761</v>
      </c>
      <c r="L314">
        <f t="shared" si="9"/>
        <v>30.2151802177101</v>
      </c>
    </row>
    <row r="315" spans="1:12">
      <c r="A315" t="s">
        <v>328</v>
      </c>
      <c r="B315">
        <v>-5.58155020763986</v>
      </c>
      <c r="C315">
        <v>-7.08929530871819</v>
      </c>
      <c r="D315">
        <f t="shared" si="8"/>
        <v>-1.50774510107833</v>
      </c>
      <c r="G315" s="1" t="s">
        <v>326</v>
      </c>
      <c r="H315" s="1">
        <v>66.2285136501516</v>
      </c>
      <c r="I315" s="1">
        <v>48.3739837398374</v>
      </c>
      <c r="J315" s="1">
        <v>-57.7779758563093</v>
      </c>
      <c r="K315" s="1">
        <v>-0.891138007392017</v>
      </c>
      <c r="L315">
        <f t="shared" si="9"/>
        <v>56.8868378489173</v>
      </c>
    </row>
    <row r="316" spans="1:12">
      <c r="A316" t="s">
        <v>329</v>
      </c>
      <c r="B316">
        <v>12.8112332699384</v>
      </c>
      <c r="C316">
        <v>2.72080380656137</v>
      </c>
      <c r="D316">
        <f t="shared" si="8"/>
        <v>-10.090429463377</v>
      </c>
      <c r="G316" s="1" t="s">
        <v>327</v>
      </c>
      <c r="H316" s="1">
        <v>68.3518705763397</v>
      </c>
      <c r="I316" s="1">
        <v>48.3739837398374</v>
      </c>
      <c r="J316" s="1">
        <v>22.9764242124129</v>
      </c>
      <c r="K316" s="1">
        <v>-19.6334674319551</v>
      </c>
      <c r="L316">
        <f t="shared" si="9"/>
        <v>-42.609891644368</v>
      </c>
    </row>
    <row r="317" spans="1:12">
      <c r="A317" t="s">
        <v>330</v>
      </c>
      <c r="B317">
        <v>-8.79474096083175</v>
      </c>
      <c r="C317">
        <v>-20.1939406975053</v>
      </c>
      <c r="D317">
        <f t="shared" si="8"/>
        <v>-11.3991997366736</v>
      </c>
      <c r="G317" s="1" t="s">
        <v>328</v>
      </c>
      <c r="H317" s="1">
        <v>67.644084934277</v>
      </c>
      <c r="I317" s="1">
        <v>51.6260162601626</v>
      </c>
      <c r="J317" s="1">
        <v>-7.39539765378561</v>
      </c>
      <c r="K317" s="1">
        <v>28.598674543427</v>
      </c>
      <c r="L317">
        <f t="shared" si="9"/>
        <v>35.9940721972126</v>
      </c>
    </row>
    <row r="318" spans="1:12">
      <c r="A318" t="s">
        <v>331</v>
      </c>
      <c r="B318">
        <v>14.9681226444296</v>
      </c>
      <c r="C318">
        <v>-16.5486836249338</v>
      </c>
      <c r="D318">
        <f t="shared" si="8"/>
        <v>-31.5168062693634</v>
      </c>
      <c r="G318" s="1" t="s">
        <v>329</v>
      </c>
      <c r="H318" s="1">
        <v>66.4307381193124</v>
      </c>
      <c r="I318" s="1">
        <v>47.1544715447154</v>
      </c>
      <c r="J318" s="1">
        <v>9.80856933918184</v>
      </c>
      <c r="K318" s="1">
        <v>-21.4474863002668</v>
      </c>
      <c r="L318">
        <f t="shared" si="9"/>
        <v>-31.2560556394486</v>
      </c>
    </row>
    <row r="319" spans="1:12">
      <c r="A319" t="s">
        <v>332</v>
      </c>
      <c r="B319">
        <v>-14.3319587487003</v>
      </c>
      <c r="C319">
        <v>8.12115270653334</v>
      </c>
      <c r="D319">
        <f t="shared" si="8"/>
        <v>22.4531114552336</v>
      </c>
      <c r="G319" s="1" t="s">
        <v>330</v>
      </c>
      <c r="H319" s="1">
        <v>66.6329625884732</v>
      </c>
      <c r="I319" s="1">
        <v>49.5934959349593</v>
      </c>
      <c r="J319" s="1">
        <v>-12.39728665423</v>
      </c>
      <c r="K319" s="1">
        <v>-28.4946185888757</v>
      </c>
      <c r="L319">
        <f t="shared" si="9"/>
        <v>-16.0973319346457</v>
      </c>
    </row>
    <row r="320" spans="1:12">
      <c r="A320" t="s">
        <v>333</v>
      </c>
      <c r="B320">
        <v>10.4915439914978</v>
      </c>
      <c r="C320">
        <v>-72.7910459517563</v>
      </c>
      <c r="D320">
        <f t="shared" si="8"/>
        <v>-83.2825899432541</v>
      </c>
      <c r="G320" s="1" t="s">
        <v>331</v>
      </c>
      <c r="H320" s="1">
        <v>69.5652173913043</v>
      </c>
      <c r="I320" s="1">
        <v>49.5934959349593</v>
      </c>
      <c r="J320" s="1">
        <v>10.8902289901614</v>
      </c>
      <c r="K320" s="1">
        <v>-26.0235058463352</v>
      </c>
      <c r="L320">
        <f t="shared" si="9"/>
        <v>-36.9137348364966</v>
      </c>
    </row>
    <row r="321" spans="1:12">
      <c r="A321" t="s">
        <v>334</v>
      </c>
      <c r="B321">
        <v>-2.69376663325074</v>
      </c>
      <c r="C321">
        <v>-21.1885649427879</v>
      </c>
      <c r="D321">
        <f t="shared" si="8"/>
        <v>-18.4947983095372</v>
      </c>
      <c r="G321" s="1" t="s">
        <v>332</v>
      </c>
      <c r="H321" s="1">
        <v>66.4307381193124</v>
      </c>
      <c r="I321" s="1">
        <v>50.4065040650406</v>
      </c>
      <c r="J321" s="1">
        <v>-16.6744177842048</v>
      </c>
      <c r="K321" s="1">
        <v>6.72186688117721</v>
      </c>
      <c r="L321">
        <f t="shared" si="9"/>
        <v>23.396284665382</v>
      </c>
    </row>
    <row r="322" spans="1:12">
      <c r="A322" t="s">
        <v>335</v>
      </c>
      <c r="B322">
        <v>43.6268980729836</v>
      </c>
      <c r="C322">
        <v>-11.5849438497452</v>
      </c>
      <c r="D322">
        <f t="shared" ref="D322:D385" si="10">C322-B322</f>
        <v>-55.2118419227288</v>
      </c>
      <c r="G322" s="1" t="s">
        <v>333</v>
      </c>
      <c r="H322" s="1">
        <v>68.4529828109201</v>
      </c>
      <c r="I322" s="1">
        <v>50</v>
      </c>
      <c r="J322" s="1">
        <v>9.53127626107114</v>
      </c>
      <c r="K322" s="1">
        <v>-38.4926631040208</v>
      </c>
      <c r="L322">
        <f t="shared" ref="L322:L385" si="11">K322-J322</f>
        <v>-48.0239393650919</v>
      </c>
    </row>
    <row r="323" spans="1:12">
      <c r="A323" t="s">
        <v>336</v>
      </c>
      <c r="B323">
        <v>13.0591589611965</v>
      </c>
      <c r="C323">
        <v>32.9292755558483</v>
      </c>
      <c r="D323">
        <f t="shared" si="10"/>
        <v>19.8701165946518</v>
      </c>
      <c r="G323" s="1" t="s">
        <v>334</v>
      </c>
      <c r="H323" s="1">
        <v>67.3407482305359</v>
      </c>
      <c r="I323" s="1">
        <v>48.780487804878</v>
      </c>
      <c r="J323" s="1">
        <v>-8.64937999725374</v>
      </c>
      <c r="K323" s="1">
        <v>-1.84345152935744</v>
      </c>
      <c r="L323">
        <f t="shared" si="11"/>
        <v>6.8059284678963</v>
      </c>
    </row>
    <row r="324" spans="1:12">
      <c r="A324" t="s">
        <v>337</v>
      </c>
      <c r="B324">
        <v>-24.2069208255783</v>
      </c>
      <c r="C324">
        <v>-11.4239989360022</v>
      </c>
      <c r="D324">
        <f t="shared" si="10"/>
        <v>12.7829218895761</v>
      </c>
      <c r="G324" s="1" t="s">
        <v>335</v>
      </c>
      <c r="H324" s="1">
        <v>69.3629929221435</v>
      </c>
      <c r="I324" s="1">
        <v>47.5609756097561</v>
      </c>
      <c r="J324" s="1">
        <v>42.2756848960732</v>
      </c>
      <c r="K324" s="1">
        <v>-5.04522415034893</v>
      </c>
      <c r="L324">
        <f t="shared" si="11"/>
        <v>-47.3209090464221</v>
      </c>
    </row>
    <row r="325" spans="1:12">
      <c r="A325" t="s">
        <v>338</v>
      </c>
      <c r="B325">
        <v>27.7971040251673</v>
      </c>
      <c r="C325">
        <v>-13.2343144291168</v>
      </c>
      <c r="D325">
        <f t="shared" si="10"/>
        <v>-41.0314184542841</v>
      </c>
      <c r="G325" s="1" t="s">
        <v>336</v>
      </c>
      <c r="H325" s="1">
        <v>67.3407482305359</v>
      </c>
      <c r="I325" s="1">
        <v>55.2845528455284</v>
      </c>
      <c r="J325" s="1">
        <v>12.598549504434</v>
      </c>
      <c r="K325" s="1">
        <v>27.909937745945</v>
      </c>
      <c r="L325">
        <f t="shared" si="11"/>
        <v>15.311388241511</v>
      </c>
    </row>
    <row r="326" spans="1:12">
      <c r="A326" t="s">
        <v>339</v>
      </c>
      <c r="B326">
        <v>20.050127351639</v>
      </c>
      <c r="C326">
        <v>43.6396166944085</v>
      </c>
      <c r="D326">
        <f t="shared" si="10"/>
        <v>23.5894893427695</v>
      </c>
      <c r="G326" s="1" t="s">
        <v>337</v>
      </c>
      <c r="H326" s="1">
        <v>66.9362992922143</v>
      </c>
      <c r="I326" s="1">
        <v>47.1544715447154</v>
      </c>
      <c r="J326" s="1">
        <v>-29.7794300507567</v>
      </c>
      <c r="K326" s="1">
        <v>-16.6383195985417</v>
      </c>
      <c r="L326">
        <f t="shared" si="11"/>
        <v>13.141110452215</v>
      </c>
    </row>
    <row r="327" spans="1:12">
      <c r="A327" t="s">
        <v>340</v>
      </c>
      <c r="B327">
        <v>30.9631651281535</v>
      </c>
      <c r="C327">
        <v>13.5111967529764</v>
      </c>
      <c r="D327">
        <f t="shared" si="10"/>
        <v>-17.4519683751771</v>
      </c>
      <c r="G327" s="1" t="s">
        <v>338</v>
      </c>
      <c r="H327" s="1">
        <v>68.4529828109201</v>
      </c>
      <c r="I327" s="1">
        <v>51.2195121951219</v>
      </c>
      <c r="J327" s="1">
        <v>22.9876513377323</v>
      </c>
      <c r="K327" s="1">
        <v>7.31317975274776</v>
      </c>
      <c r="L327">
        <f t="shared" si="11"/>
        <v>-15.6744715849845</v>
      </c>
    </row>
    <row r="328" spans="1:12">
      <c r="A328" t="s">
        <v>341</v>
      </c>
      <c r="B328">
        <v>-9.36184589464641</v>
      </c>
      <c r="C328">
        <v>27.0324709733577</v>
      </c>
      <c r="D328">
        <f t="shared" si="10"/>
        <v>36.3943168680041</v>
      </c>
      <c r="G328" s="1" t="s">
        <v>339</v>
      </c>
      <c r="H328" s="1">
        <v>70.8796764408493</v>
      </c>
      <c r="I328" s="1">
        <v>56.0975609756097</v>
      </c>
      <c r="J328" s="1">
        <v>17.0001072405913</v>
      </c>
      <c r="K328" s="1">
        <v>44.7542009084474</v>
      </c>
      <c r="L328">
        <f t="shared" si="11"/>
        <v>27.7540936678561</v>
      </c>
    </row>
    <row r="329" spans="1:12">
      <c r="A329" t="s">
        <v>342</v>
      </c>
      <c r="B329">
        <v>15.2461017226631</v>
      </c>
      <c r="C329">
        <v>1.12481469960617</v>
      </c>
      <c r="D329">
        <f t="shared" si="10"/>
        <v>-14.1212870230569</v>
      </c>
      <c r="G329" s="1" t="s">
        <v>340</v>
      </c>
      <c r="H329" s="1">
        <v>69.1607684529828</v>
      </c>
      <c r="I329" s="1">
        <v>51.2195121951219</v>
      </c>
      <c r="J329" s="1">
        <v>29.2807650959345</v>
      </c>
      <c r="K329" s="1">
        <v>4.24622726593078</v>
      </c>
      <c r="L329">
        <f t="shared" si="11"/>
        <v>-25.0345378300037</v>
      </c>
    </row>
    <row r="330" spans="1:12">
      <c r="A330" t="s">
        <v>343</v>
      </c>
      <c r="B330">
        <v>-22.4201192872346</v>
      </c>
      <c r="C330">
        <v>-63.304550927767</v>
      </c>
      <c r="D330">
        <f t="shared" si="10"/>
        <v>-40.8844316405324</v>
      </c>
      <c r="G330" s="1" t="s">
        <v>341</v>
      </c>
      <c r="H330" s="1">
        <v>67.9474216380182</v>
      </c>
      <c r="I330" s="1">
        <v>51.6260162601626</v>
      </c>
      <c r="J330" s="1">
        <v>-10.9288996259541</v>
      </c>
      <c r="K330" s="1">
        <v>17.4756144946844</v>
      </c>
      <c r="L330">
        <f t="shared" si="11"/>
        <v>28.4045141206385</v>
      </c>
    </row>
    <row r="331" spans="1:12">
      <c r="A331" t="s">
        <v>344</v>
      </c>
      <c r="B331">
        <v>-8.33388832306796</v>
      </c>
      <c r="C331">
        <v>-13.3818828491664</v>
      </c>
      <c r="D331">
        <f t="shared" si="10"/>
        <v>-5.04799452609844</v>
      </c>
      <c r="G331" s="1" t="s">
        <v>342</v>
      </c>
      <c r="H331" s="1">
        <v>68.5540950455005</v>
      </c>
      <c r="I331" s="1">
        <v>46.3414634146341</v>
      </c>
      <c r="J331" s="1">
        <v>12.6060372103509</v>
      </c>
      <c r="K331" s="1">
        <v>-8.44327577790454</v>
      </c>
      <c r="L331">
        <f t="shared" si="11"/>
        <v>-21.0493129882554</v>
      </c>
    </row>
    <row r="332" spans="1:12">
      <c r="A332" t="s">
        <v>345</v>
      </c>
      <c r="B332">
        <v>-41.4290650492426</v>
      </c>
      <c r="C332">
        <v>-106.54520584498</v>
      </c>
      <c r="D332">
        <f t="shared" si="10"/>
        <v>-65.1161407957374</v>
      </c>
      <c r="G332" s="1" t="s">
        <v>343</v>
      </c>
      <c r="H332" s="1">
        <v>69.9696663296259</v>
      </c>
      <c r="I332" s="1">
        <v>45.9349593495935</v>
      </c>
      <c r="J332" s="1">
        <v>-27.22314333638</v>
      </c>
      <c r="K332" s="1">
        <v>-47.8048929639613</v>
      </c>
      <c r="L332">
        <f t="shared" si="11"/>
        <v>-20.5817496275813</v>
      </c>
    </row>
    <row r="333" spans="1:12">
      <c r="A333" t="s">
        <v>346</v>
      </c>
      <c r="B333">
        <v>-28.838813062418</v>
      </c>
      <c r="C333">
        <v>-89.8086638386808</v>
      </c>
      <c r="D333">
        <f t="shared" si="10"/>
        <v>-60.9698507762628</v>
      </c>
      <c r="G333" s="1" t="s">
        <v>344</v>
      </c>
      <c r="H333" s="1">
        <v>69.3629929221435</v>
      </c>
      <c r="I333" s="1">
        <v>44.7154471544715</v>
      </c>
      <c r="J333" s="1">
        <v>-11.0979034603083</v>
      </c>
      <c r="K333" s="1">
        <v>-34.8217859579544</v>
      </c>
      <c r="L333">
        <f t="shared" si="11"/>
        <v>-23.7238824976461</v>
      </c>
    </row>
    <row r="334" spans="1:12">
      <c r="A334" t="s">
        <v>347</v>
      </c>
      <c r="B334">
        <v>-0.559315846918658</v>
      </c>
      <c r="C334">
        <v>-32.4660881119453</v>
      </c>
      <c r="D334">
        <f t="shared" si="10"/>
        <v>-31.9067722650266</v>
      </c>
      <c r="G334" s="1" t="s">
        <v>345</v>
      </c>
      <c r="H334" s="1">
        <v>67.644084934277</v>
      </c>
      <c r="I334" s="1">
        <v>45.9349593495935</v>
      </c>
      <c r="J334" s="1">
        <v>-43.7373174415158</v>
      </c>
      <c r="K334" s="1">
        <v>-98.7530034766044</v>
      </c>
      <c r="L334">
        <f t="shared" si="11"/>
        <v>-55.0156860350886</v>
      </c>
    </row>
    <row r="335" spans="1:12">
      <c r="A335" t="s">
        <v>348</v>
      </c>
      <c r="B335">
        <v>13.6772831810938</v>
      </c>
      <c r="C335">
        <v>28.148486220855</v>
      </c>
      <c r="D335">
        <f t="shared" si="10"/>
        <v>14.4712030397612</v>
      </c>
      <c r="G335" s="1" t="s">
        <v>346</v>
      </c>
      <c r="H335" s="1">
        <v>68.5540950455005</v>
      </c>
      <c r="I335" s="1">
        <v>45.5284552845528</v>
      </c>
      <c r="J335" s="1">
        <v>-29.2581352276671</v>
      </c>
      <c r="K335" s="1">
        <v>-69.2496240465768</v>
      </c>
      <c r="L335">
        <f t="shared" si="11"/>
        <v>-39.9914888189097</v>
      </c>
    </row>
    <row r="336" spans="1:12">
      <c r="A336" t="s">
        <v>349</v>
      </c>
      <c r="B336">
        <v>21.6819619658336</v>
      </c>
      <c r="C336">
        <v>24.4912528413368</v>
      </c>
      <c r="D336">
        <f t="shared" si="10"/>
        <v>2.8092908755032</v>
      </c>
      <c r="G336" s="1" t="s">
        <v>347</v>
      </c>
      <c r="H336" s="1">
        <v>68.1496461071789</v>
      </c>
      <c r="I336" s="1">
        <v>50.4065040650406</v>
      </c>
      <c r="J336" s="1">
        <v>-3.34491243956486</v>
      </c>
      <c r="K336" s="1">
        <v>-8.7368473277138</v>
      </c>
      <c r="L336">
        <f t="shared" si="11"/>
        <v>-5.39193488814894</v>
      </c>
    </row>
    <row r="337" spans="1:12">
      <c r="A337" t="s">
        <v>350</v>
      </c>
      <c r="B337">
        <v>-10.7737537956739</v>
      </c>
      <c r="C337">
        <v>20.88933354319</v>
      </c>
      <c r="D337">
        <f t="shared" si="10"/>
        <v>31.6630873388639</v>
      </c>
      <c r="G337" s="1" t="s">
        <v>348</v>
      </c>
      <c r="H337" s="1">
        <v>69.8685540950455</v>
      </c>
      <c r="I337" s="1">
        <v>51.2195121951219</v>
      </c>
      <c r="J337" s="1">
        <v>8.01913296963145</v>
      </c>
      <c r="K337" s="1">
        <v>29.3418136084779</v>
      </c>
      <c r="L337">
        <f t="shared" si="11"/>
        <v>21.3226806388464</v>
      </c>
    </row>
    <row r="338" spans="1:12">
      <c r="A338" t="s">
        <v>351</v>
      </c>
      <c r="B338">
        <v>12.6059100008004</v>
      </c>
      <c r="C338">
        <v>-6.19765895656301</v>
      </c>
      <c r="D338">
        <f t="shared" si="10"/>
        <v>-18.8035689573634</v>
      </c>
      <c r="G338" s="1" t="s">
        <v>349</v>
      </c>
      <c r="H338" s="1">
        <v>66.8351870576339</v>
      </c>
      <c r="I338" s="1">
        <v>52.4390243902439</v>
      </c>
      <c r="J338" s="1">
        <v>21.8175506241987</v>
      </c>
      <c r="K338" s="1">
        <v>12.0336426421407</v>
      </c>
      <c r="L338">
        <f t="shared" si="11"/>
        <v>-9.783907982058</v>
      </c>
    </row>
    <row r="339" spans="1:12">
      <c r="A339" t="s">
        <v>352</v>
      </c>
      <c r="B339">
        <v>16.4891295621993</v>
      </c>
      <c r="C339">
        <v>-2.25239266303894</v>
      </c>
      <c r="D339">
        <f t="shared" si="10"/>
        <v>-18.7415222252382</v>
      </c>
      <c r="G339" s="1" t="s">
        <v>350</v>
      </c>
      <c r="H339" s="1">
        <v>68.7563195146612</v>
      </c>
      <c r="I339" s="1">
        <v>46.7479674796748</v>
      </c>
      <c r="J339" s="1">
        <v>-9.63465893775717</v>
      </c>
      <c r="K339" s="1">
        <v>10.987315409691</v>
      </c>
      <c r="L339">
        <f t="shared" si="11"/>
        <v>20.6219743474482</v>
      </c>
    </row>
    <row r="340" spans="1:12">
      <c r="A340" t="s">
        <v>353</v>
      </c>
      <c r="B340">
        <v>30.3371280692467</v>
      </c>
      <c r="C340">
        <v>18.3416634644981</v>
      </c>
      <c r="D340">
        <f t="shared" si="10"/>
        <v>-11.9954646047486</v>
      </c>
      <c r="G340" s="1" t="s">
        <v>351</v>
      </c>
      <c r="H340" s="1">
        <v>69.7674418604651</v>
      </c>
      <c r="I340" s="1">
        <v>48.780487804878</v>
      </c>
      <c r="J340" s="1">
        <v>7.51849410644917</v>
      </c>
      <c r="K340" s="1">
        <v>-26.5718773002588</v>
      </c>
      <c r="L340">
        <f t="shared" si="11"/>
        <v>-34.090371406708</v>
      </c>
    </row>
    <row r="341" spans="1:12">
      <c r="A341" t="s">
        <v>354</v>
      </c>
      <c r="B341">
        <v>-94.4884050706753</v>
      </c>
      <c r="C341">
        <v>-43.9589693610311</v>
      </c>
      <c r="D341">
        <f t="shared" si="10"/>
        <v>50.5294357096442</v>
      </c>
      <c r="G341" s="1" t="s">
        <v>352</v>
      </c>
      <c r="H341" s="1">
        <v>71.3852376137512</v>
      </c>
      <c r="I341" s="1">
        <v>51.6260162601626</v>
      </c>
      <c r="J341" s="1">
        <v>18.9414657922276</v>
      </c>
      <c r="K341" s="1">
        <v>0.508428535952556</v>
      </c>
      <c r="L341">
        <f t="shared" si="11"/>
        <v>-18.433037256275</v>
      </c>
    </row>
    <row r="342" spans="1:12">
      <c r="A342" t="s">
        <v>355</v>
      </c>
      <c r="B342">
        <v>-15.9372942368547</v>
      </c>
      <c r="C342">
        <v>14.9538827717586</v>
      </c>
      <c r="D342">
        <f t="shared" si="10"/>
        <v>30.8911770086133</v>
      </c>
      <c r="G342" s="1" t="s">
        <v>353</v>
      </c>
      <c r="H342" s="1">
        <v>66.4307381193124</v>
      </c>
      <c r="I342" s="1">
        <v>51.2195121951219</v>
      </c>
      <c r="J342" s="1">
        <v>28.4337511113558</v>
      </c>
      <c r="K342" s="1">
        <v>17.9039738220351</v>
      </c>
      <c r="L342">
        <f t="shared" si="11"/>
        <v>-10.5297772893207</v>
      </c>
    </row>
    <row r="343" spans="1:12">
      <c r="A343" t="s">
        <v>356</v>
      </c>
      <c r="B343">
        <v>-16.6941105887845</v>
      </c>
      <c r="C343">
        <v>-22.29987081837</v>
      </c>
      <c r="D343">
        <f t="shared" si="10"/>
        <v>-5.6057602295855</v>
      </c>
      <c r="G343" s="1" t="s">
        <v>354</v>
      </c>
      <c r="H343" s="1">
        <v>68.9271255060728</v>
      </c>
      <c r="I343" s="1">
        <v>47.7551020408163</v>
      </c>
      <c r="J343" s="1">
        <v>-99.440699517923</v>
      </c>
      <c r="K343" s="1">
        <v>-10.777939636854</v>
      </c>
      <c r="L343">
        <f t="shared" si="11"/>
        <v>88.662759881069</v>
      </c>
    </row>
    <row r="344" spans="1:12">
      <c r="A344" t="s">
        <v>357</v>
      </c>
      <c r="B344">
        <v>-22.8498590565238</v>
      </c>
      <c r="C344">
        <v>36.2801387490528</v>
      </c>
      <c r="D344">
        <f t="shared" si="10"/>
        <v>59.1299978055766</v>
      </c>
      <c r="G344" s="1" t="s">
        <v>355</v>
      </c>
      <c r="H344" s="1">
        <v>69.0596562184024</v>
      </c>
      <c r="I344" s="1">
        <v>52.8455284552845</v>
      </c>
      <c r="J344" s="1">
        <v>-17.4756663375307</v>
      </c>
      <c r="K344" s="1">
        <v>30.6090357206021</v>
      </c>
      <c r="L344">
        <f t="shared" si="11"/>
        <v>48.0847020581328</v>
      </c>
    </row>
    <row r="345" spans="1:12">
      <c r="A345" t="s">
        <v>358</v>
      </c>
      <c r="B345">
        <v>38.0355289761697</v>
      </c>
      <c r="C345">
        <v>8.96469065599022</v>
      </c>
      <c r="D345">
        <f t="shared" si="10"/>
        <v>-29.0708383201795</v>
      </c>
      <c r="G345" s="1" t="s">
        <v>356</v>
      </c>
      <c r="H345" s="1">
        <v>67.7451971688574</v>
      </c>
      <c r="I345" s="1">
        <v>51.2195121951219</v>
      </c>
      <c r="J345" s="1">
        <v>-18.0909701128893</v>
      </c>
      <c r="K345" s="1">
        <v>-6.17221992544689</v>
      </c>
      <c r="L345">
        <f t="shared" si="11"/>
        <v>11.9187501874424</v>
      </c>
    </row>
    <row r="346" spans="1:12">
      <c r="A346" t="s">
        <v>359</v>
      </c>
      <c r="B346">
        <v>25.8829678765817</v>
      </c>
      <c r="C346">
        <v>37.6387096177288</v>
      </c>
      <c r="D346">
        <f t="shared" si="10"/>
        <v>11.7557417411471</v>
      </c>
      <c r="G346" s="1" t="s">
        <v>357</v>
      </c>
      <c r="H346" s="1">
        <v>68.0485338725985</v>
      </c>
      <c r="I346" s="1">
        <v>54.4715447154471</v>
      </c>
      <c r="J346" s="1">
        <v>-26.4944851729736</v>
      </c>
      <c r="K346" s="1">
        <v>22.2968014752056</v>
      </c>
      <c r="L346">
        <f t="shared" si="11"/>
        <v>48.7912866481792</v>
      </c>
    </row>
    <row r="347" spans="1:12">
      <c r="A347" t="s">
        <v>360</v>
      </c>
      <c r="B347">
        <v>8.25284281639319</v>
      </c>
      <c r="C347">
        <v>29.1630961407523</v>
      </c>
      <c r="D347">
        <f t="shared" si="10"/>
        <v>20.9102533243591</v>
      </c>
      <c r="G347" s="1" t="s">
        <v>358</v>
      </c>
      <c r="H347" s="1">
        <v>70.5763397371081</v>
      </c>
      <c r="I347" s="1">
        <v>50.4065040650406</v>
      </c>
      <c r="J347" s="1">
        <v>35.3096385092329</v>
      </c>
      <c r="K347" s="1">
        <v>24.437135847017</v>
      </c>
      <c r="L347">
        <f t="shared" si="11"/>
        <v>-10.8725026622159</v>
      </c>
    </row>
    <row r="348" spans="1:12">
      <c r="A348" t="s">
        <v>361</v>
      </c>
      <c r="B348">
        <v>-11.3454978519558</v>
      </c>
      <c r="C348">
        <v>-26.0837173107343</v>
      </c>
      <c r="D348">
        <f t="shared" si="10"/>
        <v>-14.7382194587785</v>
      </c>
      <c r="G348" s="1" t="s">
        <v>359</v>
      </c>
      <c r="H348" s="1">
        <v>67.644084934277</v>
      </c>
      <c r="I348" s="1">
        <v>48.780487804878</v>
      </c>
      <c r="J348" s="1">
        <v>22.6000959051646</v>
      </c>
      <c r="K348" s="1">
        <v>-5.22832926692473</v>
      </c>
      <c r="L348">
        <f t="shared" si="11"/>
        <v>-27.8284251720893</v>
      </c>
    </row>
    <row r="349" spans="1:12">
      <c r="A349" t="s">
        <v>362</v>
      </c>
      <c r="B349">
        <v>-9.08973071178682</v>
      </c>
      <c r="C349">
        <v>-9.89255358057375</v>
      </c>
      <c r="D349">
        <f t="shared" si="10"/>
        <v>-0.802822868786931</v>
      </c>
      <c r="G349" s="1" t="s">
        <v>360</v>
      </c>
      <c r="H349" s="1">
        <v>66.9362992922143</v>
      </c>
      <c r="I349" s="1">
        <v>53.6585365853658</v>
      </c>
      <c r="J349" s="1">
        <v>3.43432284712885</v>
      </c>
      <c r="K349" s="1">
        <v>11.1239550567155</v>
      </c>
      <c r="L349">
        <f t="shared" si="11"/>
        <v>7.68963220958665</v>
      </c>
    </row>
    <row r="350" spans="1:12">
      <c r="A350" t="s">
        <v>363</v>
      </c>
      <c r="B350">
        <v>-40.641490725234</v>
      </c>
      <c r="C350">
        <v>-15.6776914511405</v>
      </c>
      <c r="D350">
        <f t="shared" si="10"/>
        <v>24.9637992740935</v>
      </c>
      <c r="G350" s="1" t="s">
        <v>361</v>
      </c>
      <c r="H350" s="1">
        <v>70.8796764408493</v>
      </c>
      <c r="I350" s="1">
        <v>46.3414634146341</v>
      </c>
      <c r="J350" s="1">
        <v>-15.7360798085785</v>
      </c>
      <c r="K350" s="1">
        <v>-34.7072315825864</v>
      </c>
      <c r="L350">
        <f t="shared" si="11"/>
        <v>-18.9711517740079</v>
      </c>
    </row>
    <row r="351" spans="1:12">
      <c r="A351" t="s">
        <v>364</v>
      </c>
      <c r="B351">
        <v>-50.9347723303525</v>
      </c>
      <c r="C351">
        <v>-41.7584597550444</v>
      </c>
      <c r="D351">
        <f t="shared" si="10"/>
        <v>9.1763125753081</v>
      </c>
      <c r="G351" s="1" t="s">
        <v>362</v>
      </c>
      <c r="H351" s="1">
        <v>66.2285136501516</v>
      </c>
      <c r="I351" s="1">
        <v>51.2195121951219</v>
      </c>
      <c r="J351" s="1">
        <v>-8.05294002836575</v>
      </c>
      <c r="K351" s="1">
        <v>12.9281952400148</v>
      </c>
      <c r="L351">
        <f t="shared" si="11"/>
        <v>20.9811352683805</v>
      </c>
    </row>
    <row r="352" spans="1:12">
      <c r="A352" t="s">
        <v>365</v>
      </c>
      <c r="B352">
        <v>-17.6508886727911</v>
      </c>
      <c r="C352">
        <v>5.62048900631074</v>
      </c>
      <c r="D352">
        <f t="shared" si="10"/>
        <v>23.2713776791018</v>
      </c>
      <c r="G352" s="1" t="s">
        <v>363</v>
      </c>
      <c r="H352" s="1">
        <v>66.6329625884732</v>
      </c>
      <c r="I352" s="1">
        <v>51.2195121951219</v>
      </c>
      <c r="J352" s="1">
        <v>-44.667145828452</v>
      </c>
      <c r="K352" s="1">
        <v>-24.0380282720734</v>
      </c>
      <c r="L352">
        <f t="shared" si="11"/>
        <v>20.6291175563786</v>
      </c>
    </row>
    <row r="353" spans="1:12">
      <c r="A353" t="s">
        <v>366</v>
      </c>
      <c r="B353">
        <v>-18.3906045102157</v>
      </c>
      <c r="C353">
        <v>24.6087576882669</v>
      </c>
      <c r="D353">
        <f t="shared" si="10"/>
        <v>42.9993621984826</v>
      </c>
      <c r="G353" s="1" t="s">
        <v>364</v>
      </c>
      <c r="H353" s="1">
        <v>67.644084934277</v>
      </c>
      <c r="I353" s="1">
        <v>50.8130081300813</v>
      </c>
      <c r="J353" s="1">
        <v>-48.1551567622357</v>
      </c>
      <c r="K353" s="1">
        <v>-4.48938254614784</v>
      </c>
      <c r="L353">
        <f t="shared" si="11"/>
        <v>43.6657742160879</v>
      </c>
    </row>
    <row r="354" spans="1:12">
      <c r="A354" t="s">
        <v>367</v>
      </c>
      <c r="B354">
        <v>35.8122331657038</v>
      </c>
      <c r="C354">
        <v>32.8924864762533</v>
      </c>
      <c r="D354">
        <f t="shared" si="10"/>
        <v>-2.9197466894505</v>
      </c>
      <c r="G354" s="1" t="s">
        <v>365</v>
      </c>
      <c r="H354" s="1">
        <v>67.8463094034378</v>
      </c>
      <c r="I354" s="1">
        <v>50.8130081300813</v>
      </c>
      <c r="J354" s="1">
        <v>-20.0605845144768</v>
      </c>
      <c r="K354" s="1">
        <v>-16.3728070379352</v>
      </c>
      <c r="L354">
        <f t="shared" si="11"/>
        <v>3.6877774765416</v>
      </c>
    </row>
    <row r="355" spans="1:12">
      <c r="A355" t="s">
        <v>368</v>
      </c>
      <c r="B355">
        <v>19.8739797658992</v>
      </c>
      <c r="C355">
        <v>-1.97049588008694</v>
      </c>
      <c r="D355">
        <f t="shared" si="10"/>
        <v>-21.8444756459861</v>
      </c>
      <c r="G355" s="1" t="s">
        <v>366</v>
      </c>
      <c r="H355" s="1">
        <v>68.4529828109201</v>
      </c>
      <c r="I355" s="1">
        <v>52.8455284552845</v>
      </c>
      <c r="J355" s="1">
        <v>-20.3524899062188</v>
      </c>
      <c r="K355" s="1">
        <v>25.3780295451531</v>
      </c>
      <c r="L355">
        <f t="shared" si="11"/>
        <v>45.7305194513719</v>
      </c>
    </row>
    <row r="356" spans="1:12">
      <c r="A356" t="s">
        <v>369</v>
      </c>
      <c r="B356">
        <v>4.39991735886509</v>
      </c>
      <c r="C356">
        <v>-9.2433329728228</v>
      </c>
      <c r="D356">
        <f t="shared" si="10"/>
        <v>-13.6432503316879</v>
      </c>
      <c r="G356" s="1" t="s">
        <v>367</v>
      </c>
      <c r="H356" s="1">
        <v>68.5071574642126</v>
      </c>
      <c r="I356" s="1">
        <v>52.6748971193415</v>
      </c>
      <c r="J356" s="1">
        <v>34.2235637764663</v>
      </c>
      <c r="K356" s="1">
        <v>16.0840529380441</v>
      </c>
      <c r="L356">
        <f t="shared" si="11"/>
        <v>-18.1395108384222</v>
      </c>
    </row>
    <row r="357" spans="1:12">
      <c r="A357" t="s">
        <v>370</v>
      </c>
      <c r="B357">
        <v>3.95234822740266</v>
      </c>
      <c r="C357">
        <v>27.1923754899287</v>
      </c>
      <c r="D357">
        <f t="shared" si="10"/>
        <v>23.240027262526</v>
      </c>
      <c r="G357" s="1" t="s">
        <v>368</v>
      </c>
      <c r="H357" s="1">
        <v>70.273003033367</v>
      </c>
      <c r="I357" s="1">
        <v>56.5040650406504</v>
      </c>
      <c r="J357" s="1">
        <v>19.1736315287748</v>
      </c>
      <c r="K357" s="1">
        <v>15.9105369462689</v>
      </c>
      <c r="L357">
        <f t="shared" si="11"/>
        <v>-3.2630945825059</v>
      </c>
    </row>
    <row r="358" spans="1:12">
      <c r="A358" t="s">
        <v>371</v>
      </c>
      <c r="B358">
        <v>40.7663756084026</v>
      </c>
      <c r="C358">
        <v>30.5716997619117</v>
      </c>
      <c r="D358">
        <f t="shared" si="10"/>
        <v>-10.1946758464909</v>
      </c>
      <c r="G358" s="1" t="s">
        <v>369</v>
      </c>
      <c r="H358" s="1">
        <v>67.9474216380182</v>
      </c>
      <c r="I358" s="1">
        <v>53.2520325203252</v>
      </c>
      <c r="J358" s="1">
        <v>6.46137374436596</v>
      </c>
      <c r="K358" s="1">
        <v>4.09580757497927</v>
      </c>
      <c r="L358">
        <f t="shared" si="11"/>
        <v>-2.36556616938669</v>
      </c>
    </row>
    <row r="359" spans="1:12">
      <c r="A359" t="s">
        <v>372</v>
      </c>
      <c r="B359">
        <v>6.69772024709304</v>
      </c>
      <c r="C359">
        <v>-33.7852532497107</v>
      </c>
      <c r="D359">
        <f t="shared" si="10"/>
        <v>-40.4829734968037</v>
      </c>
      <c r="G359" s="1" t="s">
        <v>370</v>
      </c>
      <c r="H359" s="1">
        <v>67.7451971688574</v>
      </c>
      <c r="I359" s="1">
        <v>47.9674796747967</v>
      </c>
      <c r="J359" s="1">
        <v>0.729372184029697</v>
      </c>
      <c r="K359" s="1">
        <v>23.9310258317487</v>
      </c>
      <c r="L359">
        <f t="shared" si="11"/>
        <v>23.201653647719</v>
      </c>
    </row>
    <row r="360" spans="1:12">
      <c r="A360" t="s">
        <v>373</v>
      </c>
      <c r="B360">
        <v>20.8096855238446</v>
      </c>
      <c r="C360">
        <v>-6.61003280413609</v>
      </c>
      <c r="D360">
        <f t="shared" si="10"/>
        <v>-27.4197183279807</v>
      </c>
      <c r="G360" s="1" t="s">
        <v>371</v>
      </c>
      <c r="H360" s="1">
        <v>69.8685540950455</v>
      </c>
      <c r="I360" s="1">
        <v>54.4715447154471</v>
      </c>
      <c r="J360" s="1">
        <v>39.2945780901086</v>
      </c>
      <c r="K360" s="1">
        <v>26.5624214019536</v>
      </c>
      <c r="L360">
        <f t="shared" si="11"/>
        <v>-12.732156688155</v>
      </c>
    </row>
    <row r="361" spans="1:12">
      <c r="A361" t="s">
        <v>374</v>
      </c>
      <c r="B361">
        <v>-5.36519630542836</v>
      </c>
      <c r="C361">
        <v>-8.49190796830067</v>
      </c>
      <c r="D361">
        <f t="shared" si="10"/>
        <v>-3.12671166287231</v>
      </c>
      <c r="G361" s="1" t="s">
        <v>372</v>
      </c>
      <c r="H361" s="1">
        <v>68.6552072800808</v>
      </c>
      <c r="I361" s="1">
        <v>45.5284552845528</v>
      </c>
      <c r="J361" s="1">
        <v>8.98235621884643</v>
      </c>
      <c r="K361" s="1">
        <v>-16.1196837422608</v>
      </c>
      <c r="L361">
        <f t="shared" si="11"/>
        <v>-25.1020399611072</v>
      </c>
    </row>
    <row r="362" spans="1:12">
      <c r="A362" t="s">
        <v>375</v>
      </c>
      <c r="B362">
        <v>0.311388842254998</v>
      </c>
      <c r="C362">
        <v>45.1414381522289</v>
      </c>
      <c r="D362">
        <f t="shared" si="10"/>
        <v>44.8300493099739</v>
      </c>
      <c r="G362" s="1" t="s">
        <v>373</v>
      </c>
      <c r="H362" s="1">
        <v>69.7674418604651</v>
      </c>
      <c r="I362" s="1">
        <v>49.5934959349593</v>
      </c>
      <c r="J362" s="1">
        <v>18.5596965461195</v>
      </c>
      <c r="K362" s="1">
        <v>3.51487636756917</v>
      </c>
      <c r="L362">
        <f t="shared" si="11"/>
        <v>-15.0448201785503</v>
      </c>
    </row>
    <row r="363" spans="1:12">
      <c r="A363" t="s">
        <v>376</v>
      </c>
      <c r="B363">
        <v>24.4183603749718</v>
      </c>
      <c r="C363">
        <v>5.56392309886988</v>
      </c>
      <c r="D363">
        <f t="shared" si="10"/>
        <v>-18.8544372761019</v>
      </c>
      <c r="G363" s="1" t="s">
        <v>374</v>
      </c>
      <c r="H363" s="1">
        <v>69.4641051567239</v>
      </c>
      <c r="I363" s="1">
        <v>45.5284552845528</v>
      </c>
      <c r="J363" s="1">
        <v>-7.77624993157684</v>
      </c>
      <c r="K363" s="1">
        <v>-32.5368594124011</v>
      </c>
      <c r="L363">
        <f t="shared" si="11"/>
        <v>-24.7606094808243</v>
      </c>
    </row>
    <row r="364" spans="1:12">
      <c r="A364" t="s">
        <v>377</v>
      </c>
      <c r="B364">
        <v>9.32150272288227</v>
      </c>
      <c r="C364">
        <v>1.05429709557928</v>
      </c>
      <c r="D364">
        <f t="shared" si="10"/>
        <v>-8.26720562730299</v>
      </c>
      <c r="G364" s="1" t="s">
        <v>375</v>
      </c>
      <c r="H364" s="1">
        <v>70.4752275025278</v>
      </c>
      <c r="I364" s="1">
        <v>54.8780487804878</v>
      </c>
      <c r="J364" s="1">
        <v>-0.0657891849201355</v>
      </c>
      <c r="K364" s="1">
        <v>57.3321733605076</v>
      </c>
      <c r="L364">
        <f t="shared" si="11"/>
        <v>57.3979625454277</v>
      </c>
    </row>
    <row r="365" spans="1:12">
      <c r="A365" t="s">
        <v>378</v>
      </c>
      <c r="B365">
        <v>21.7265450730729</v>
      </c>
      <c r="C365">
        <v>20.2231027703222</v>
      </c>
      <c r="D365">
        <f t="shared" si="10"/>
        <v>-1.5034423027507</v>
      </c>
      <c r="G365" s="1" t="s">
        <v>376</v>
      </c>
      <c r="H365" s="1">
        <v>69.4641051567239</v>
      </c>
      <c r="I365" s="1">
        <v>52.8455284552845</v>
      </c>
      <c r="J365" s="1">
        <v>25.604885513002</v>
      </c>
      <c r="K365" s="1">
        <v>-13.9175818054742</v>
      </c>
      <c r="L365">
        <f t="shared" si="11"/>
        <v>-39.5224673184762</v>
      </c>
    </row>
    <row r="366" spans="1:12">
      <c r="A366" t="s">
        <v>379</v>
      </c>
      <c r="B366">
        <v>-13.7121002570235</v>
      </c>
      <c r="C366">
        <v>-1.07594447533952</v>
      </c>
      <c r="D366">
        <f t="shared" si="10"/>
        <v>12.636155781684</v>
      </c>
      <c r="G366" s="1" t="s">
        <v>377</v>
      </c>
      <c r="H366" s="1">
        <v>67.7451971688574</v>
      </c>
      <c r="I366" s="1">
        <v>50</v>
      </c>
      <c r="J366" s="1">
        <v>6.51910551024772</v>
      </c>
      <c r="K366" s="1">
        <v>-0.928952410724171</v>
      </c>
      <c r="L366">
        <f t="shared" si="11"/>
        <v>-7.44805792097189</v>
      </c>
    </row>
    <row r="367" spans="1:12">
      <c r="A367" t="s">
        <v>380</v>
      </c>
      <c r="B367">
        <v>23.8731965448672</v>
      </c>
      <c r="C367">
        <v>-8.32792758536521</v>
      </c>
      <c r="D367">
        <f t="shared" si="10"/>
        <v>-32.2011241302324</v>
      </c>
      <c r="G367" s="1" t="s">
        <v>378</v>
      </c>
      <c r="H367" s="1">
        <v>66.2285136501516</v>
      </c>
      <c r="I367" s="1">
        <v>54.4715447154471</v>
      </c>
      <c r="J367" s="1">
        <v>19.9430177809568</v>
      </c>
      <c r="K367" s="1">
        <v>17.3161514264547</v>
      </c>
      <c r="L367">
        <f t="shared" si="11"/>
        <v>-2.6268663545021</v>
      </c>
    </row>
    <row r="368" spans="1:12">
      <c r="A368" t="s">
        <v>381</v>
      </c>
      <c r="B368">
        <v>25.4839238602485</v>
      </c>
      <c r="C368">
        <v>65.8563494434628</v>
      </c>
      <c r="D368">
        <f t="shared" si="10"/>
        <v>40.3724255832143</v>
      </c>
      <c r="G368" s="1" t="s">
        <v>379</v>
      </c>
      <c r="H368" s="1">
        <v>67.5429726996966</v>
      </c>
      <c r="I368" s="1">
        <v>51.2195121951219</v>
      </c>
      <c r="J368" s="1">
        <v>-16.4126877301671</v>
      </c>
      <c r="K368" s="1">
        <v>-5.32393243341095</v>
      </c>
      <c r="L368">
        <f t="shared" si="11"/>
        <v>11.0887552967562</v>
      </c>
    </row>
    <row r="369" spans="1:12">
      <c r="A369" t="s">
        <v>382</v>
      </c>
      <c r="B369">
        <v>1.18759780989082</v>
      </c>
      <c r="C369">
        <v>69.4240069215765</v>
      </c>
      <c r="D369">
        <f t="shared" si="10"/>
        <v>68.2364091116857</v>
      </c>
      <c r="G369" s="1" t="s">
        <v>380</v>
      </c>
      <c r="H369" s="1">
        <v>66.1274014155712</v>
      </c>
      <c r="I369" s="1">
        <v>45.5284552845528</v>
      </c>
      <c r="J369" s="1">
        <v>23.8731965448672</v>
      </c>
      <c r="K369" s="1">
        <v>-2.6937894276062</v>
      </c>
      <c r="L369">
        <f t="shared" si="11"/>
        <v>-26.5669859724734</v>
      </c>
    </row>
    <row r="370" spans="1:12">
      <c r="A370" t="s">
        <v>383</v>
      </c>
      <c r="B370">
        <v>-7.81441922206787</v>
      </c>
      <c r="C370">
        <v>-9.45742819967764</v>
      </c>
      <c r="D370">
        <f t="shared" si="10"/>
        <v>-1.64300897760977</v>
      </c>
      <c r="G370" s="1" t="s">
        <v>381</v>
      </c>
      <c r="H370" s="1">
        <v>70.3741152679474</v>
      </c>
      <c r="I370" s="1">
        <v>59.3495934959349</v>
      </c>
      <c r="J370" s="1">
        <v>22.8318173799564</v>
      </c>
      <c r="K370" s="1">
        <v>81.0032527406139</v>
      </c>
      <c r="L370">
        <f t="shared" si="11"/>
        <v>58.1714353606575</v>
      </c>
    </row>
    <row r="371" spans="1:12">
      <c r="A371" t="s">
        <v>384</v>
      </c>
      <c r="B371">
        <v>-16.8004327665393</v>
      </c>
      <c r="C371">
        <v>36.5027759223202</v>
      </c>
      <c r="D371">
        <f t="shared" si="10"/>
        <v>53.3032086888595</v>
      </c>
      <c r="G371" s="1" t="s">
        <v>382</v>
      </c>
      <c r="H371" s="1">
        <v>67.4418604651162</v>
      </c>
      <c r="I371" s="1">
        <v>58.130081300813</v>
      </c>
      <c r="J371" s="1">
        <v>-4.01569623021407</v>
      </c>
      <c r="K371" s="1">
        <v>61.7988853864864</v>
      </c>
      <c r="L371">
        <f t="shared" si="11"/>
        <v>65.8145816167005</v>
      </c>
    </row>
    <row r="372" spans="1:12">
      <c r="A372" t="s">
        <v>385</v>
      </c>
      <c r="B372">
        <v>26.1667741597222</v>
      </c>
      <c r="C372">
        <v>0.845927160481362</v>
      </c>
      <c r="D372">
        <f t="shared" si="10"/>
        <v>-25.3208469992408</v>
      </c>
      <c r="G372" s="1" t="s">
        <v>383</v>
      </c>
      <c r="H372" s="1">
        <v>66.329625884732</v>
      </c>
      <c r="I372" s="1">
        <v>48.3739837398374</v>
      </c>
      <c r="J372" s="1">
        <v>-10.2743805578099</v>
      </c>
      <c r="K372" s="1">
        <v>-13.7972249397798</v>
      </c>
      <c r="L372">
        <f t="shared" si="11"/>
        <v>-3.5228443819699</v>
      </c>
    </row>
    <row r="373" spans="1:12">
      <c r="A373" t="s">
        <v>386</v>
      </c>
      <c r="B373">
        <v>16.3948897048049</v>
      </c>
      <c r="C373">
        <v>8.44037992564901</v>
      </c>
      <c r="D373">
        <f t="shared" si="10"/>
        <v>-7.95450977915589</v>
      </c>
      <c r="G373" s="1" t="s">
        <v>384</v>
      </c>
      <c r="H373" s="1">
        <v>68.8574317492416</v>
      </c>
      <c r="I373" s="1">
        <v>51.6260162601626</v>
      </c>
      <c r="J373" s="1">
        <v>-19.2753546593485</v>
      </c>
      <c r="K373" s="1">
        <v>4.26017876033868</v>
      </c>
      <c r="L373">
        <f t="shared" si="11"/>
        <v>23.5355334196872</v>
      </c>
    </row>
    <row r="374" spans="1:12">
      <c r="A374" t="s">
        <v>387</v>
      </c>
      <c r="B374">
        <v>-15.3475590357166</v>
      </c>
      <c r="C374">
        <v>-3.36204962108431</v>
      </c>
      <c r="D374">
        <f t="shared" si="10"/>
        <v>11.9855094146323</v>
      </c>
      <c r="G374" s="1" t="s">
        <v>385</v>
      </c>
      <c r="H374" s="1">
        <v>67.9474216380182</v>
      </c>
      <c r="I374" s="1">
        <v>50.4065040650406</v>
      </c>
      <c r="J374" s="1">
        <v>20.0371940361139</v>
      </c>
      <c r="K374" s="1">
        <v>21.4903418787239</v>
      </c>
      <c r="L374">
        <f t="shared" si="11"/>
        <v>1.45314784261</v>
      </c>
    </row>
    <row r="375" spans="1:12">
      <c r="A375" t="s">
        <v>388</v>
      </c>
      <c r="B375">
        <v>-19.8599656143768</v>
      </c>
      <c r="C375">
        <v>-4.93708310364061</v>
      </c>
      <c r="D375">
        <f t="shared" si="10"/>
        <v>14.9228825107362</v>
      </c>
      <c r="G375" s="1" t="s">
        <v>386</v>
      </c>
      <c r="H375" s="1">
        <v>66.9362992922143</v>
      </c>
      <c r="I375" s="1">
        <v>50.8130081300813</v>
      </c>
      <c r="J375" s="1">
        <v>12.2269372392766</v>
      </c>
      <c r="K375" s="1">
        <v>20.5578074022568</v>
      </c>
      <c r="L375">
        <f t="shared" si="11"/>
        <v>8.3308701629802</v>
      </c>
    </row>
    <row r="376" spans="1:12">
      <c r="A376" t="s">
        <v>389</v>
      </c>
      <c r="B376">
        <v>-44.275096093515</v>
      </c>
      <c r="C376">
        <v>32.0545921658817</v>
      </c>
      <c r="D376">
        <f t="shared" si="10"/>
        <v>76.3296882593967</v>
      </c>
      <c r="G376" s="1" t="s">
        <v>387</v>
      </c>
      <c r="H376" s="1">
        <v>69.9696663296259</v>
      </c>
      <c r="I376" s="1">
        <v>53.2520325203252</v>
      </c>
      <c r="J376" s="1">
        <v>-15.9030386589498</v>
      </c>
      <c r="K376" s="1">
        <v>14.6337417638834</v>
      </c>
      <c r="L376">
        <f t="shared" si="11"/>
        <v>30.5367804228332</v>
      </c>
    </row>
    <row r="377" spans="1:12">
      <c r="A377" t="s">
        <v>390</v>
      </c>
      <c r="B377">
        <v>20.7435760720447</v>
      </c>
      <c r="C377">
        <v>-7.09125615569719</v>
      </c>
      <c r="D377">
        <f t="shared" si="10"/>
        <v>-27.8348322277419</v>
      </c>
      <c r="G377" s="1" t="s">
        <v>388</v>
      </c>
      <c r="H377" s="1">
        <v>69.6663296258847</v>
      </c>
      <c r="I377" s="1">
        <v>47.9674796747967</v>
      </c>
      <c r="J377" s="1">
        <v>-22.1891148367406</v>
      </c>
      <c r="K377" s="1">
        <v>-9.69685359195288</v>
      </c>
      <c r="L377">
        <f t="shared" si="11"/>
        <v>12.4922612447877</v>
      </c>
    </row>
    <row r="378" spans="1:12">
      <c r="A378" t="s">
        <v>391</v>
      </c>
      <c r="B378">
        <v>1.74058388885891</v>
      </c>
      <c r="C378">
        <v>29.5210369324912</v>
      </c>
      <c r="D378">
        <f t="shared" si="10"/>
        <v>27.7804530436323</v>
      </c>
      <c r="G378" s="1" t="s">
        <v>389</v>
      </c>
      <c r="H378" s="1">
        <v>67.9474216380182</v>
      </c>
      <c r="I378" s="1">
        <v>52.8455284552845</v>
      </c>
      <c r="J378" s="1">
        <v>-50.2418309909547</v>
      </c>
      <c r="K378" s="1">
        <v>57.9948758377154</v>
      </c>
      <c r="L378">
        <f t="shared" si="11"/>
        <v>108.23670682867</v>
      </c>
    </row>
    <row r="379" spans="1:12">
      <c r="A379" t="s">
        <v>392</v>
      </c>
      <c r="B379">
        <v>18.8132029822203</v>
      </c>
      <c r="C379">
        <v>36.6764865329768</v>
      </c>
      <c r="D379">
        <f t="shared" si="10"/>
        <v>17.8632835507565</v>
      </c>
      <c r="G379" s="1" t="s">
        <v>390</v>
      </c>
      <c r="H379" s="1">
        <v>71.1830131445904</v>
      </c>
      <c r="I379" s="1">
        <v>45.1219512195122</v>
      </c>
      <c r="J379" s="1">
        <v>22.9064798154838</v>
      </c>
      <c r="K379" s="1">
        <v>-14.8577637444953</v>
      </c>
      <c r="L379">
        <f t="shared" si="11"/>
        <v>-37.7642435599791</v>
      </c>
    </row>
    <row r="380" spans="1:12">
      <c r="A380" t="s">
        <v>393</v>
      </c>
      <c r="B380">
        <v>-48.9839747334945</v>
      </c>
      <c r="C380">
        <v>34.4453633533266</v>
      </c>
      <c r="D380">
        <f t="shared" si="10"/>
        <v>83.4293380868211</v>
      </c>
      <c r="G380" s="1" t="s">
        <v>391</v>
      </c>
      <c r="H380" s="1">
        <v>70.1718907987866</v>
      </c>
      <c r="I380" s="1">
        <v>52.8455284552845</v>
      </c>
      <c r="J380" s="1">
        <v>-2.50464205057785</v>
      </c>
      <c r="K380" s="1">
        <v>23.9682785173495</v>
      </c>
      <c r="L380">
        <f t="shared" si="11"/>
        <v>26.4729205679273</v>
      </c>
    </row>
    <row r="381" spans="1:12">
      <c r="A381" t="s">
        <v>394</v>
      </c>
      <c r="B381">
        <v>-5.63451087318443</v>
      </c>
      <c r="C381">
        <v>4.1796932205602</v>
      </c>
      <c r="D381">
        <f t="shared" si="10"/>
        <v>9.81420409374463</v>
      </c>
      <c r="G381" s="1" t="s">
        <v>392</v>
      </c>
      <c r="H381" s="1">
        <v>68.5540950455005</v>
      </c>
      <c r="I381" s="1">
        <v>54.0650406504065</v>
      </c>
      <c r="J381" s="1">
        <v>20.1104784736424</v>
      </c>
      <c r="K381" s="1">
        <v>15.8627491962082</v>
      </c>
      <c r="L381">
        <f t="shared" si="11"/>
        <v>-4.2477292774342</v>
      </c>
    </row>
    <row r="382" spans="1:12">
      <c r="A382" t="s">
        <v>395</v>
      </c>
      <c r="B382">
        <v>10.9846744782852</v>
      </c>
      <c r="C382">
        <v>16.1687289928225</v>
      </c>
      <c r="D382">
        <f t="shared" si="10"/>
        <v>5.1840545145373</v>
      </c>
      <c r="G382" s="1" t="s">
        <v>393</v>
      </c>
      <c r="H382" s="1">
        <v>67.7451971688574</v>
      </c>
      <c r="I382" s="1">
        <v>45.9349593495935</v>
      </c>
      <c r="J382" s="1">
        <v>-51.5352763540098</v>
      </c>
      <c r="K382" s="1">
        <v>21.0107706401223</v>
      </c>
      <c r="L382">
        <f t="shared" si="11"/>
        <v>72.5460469941321</v>
      </c>
    </row>
    <row r="383" spans="1:12">
      <c r="A383" t="s">
        <v>396</v>
      </c>
      <c r="B383">
        <v>7.66891864218861</v>
      </c>
      <c r="C383">
        <v>58.5628738542608</v>
      </c>
      <c r="D383">
        <f t="shared" si="10"/>
        <v>50.8939552120722</v>
      </c>
      <c r="G383" s="1" t="s">
        <v>394</v>
      </c>
      <c r="H383" s="1">
        <v>70.4752275025278</v>
      </c>
      <c r="I383" s="1">
        <v>47.9674796747967</v>
      </c>
      <c r="J383" s="1">
        <v>-9.40370188411801</v>
      </c>
      <c r="K383" s="1">
        <v>1.21855366073629</v>
      </c>
      <c r="L383">
        <f t="shared" si="11"/>
        <v>10.6222555448543</v>
      </c>
    </row>
    <row r="384" spans="1:12">
      <c r="A384" t="s">
        <v>397</v>
      </c>
      <c r="B384">
        <v>-22.0123010749408</v>
      </c>
      <c r="C384">
        <v>-41.4954987009971</v>
      </c>
      <c r="D384">
        <f t="shared" si="10"/>
        <v>-19.4831976260563</v>
      </c>
      <c r="G384" s="1" t="s">
        <v>395</v>
      </c>
      <c r="H384" s="1">
        <v>66.7340748230535</v>
      </c>
      <c r="I384" s="1">
        <v>52.8455284552845</v>
      </c>
      <c r="J384" s="1">
        <v>9.67083123447296</v>
      </c>
      <c r="K384" s="1">
        <v>11.4586763992901</v>
      </c>
      <c r="L384">
        <f t="shared" si="11"/>
        <v>1.78784516481714</v>
      </c>
    </row>
    <row r="385" spans="1:12">
      <c r="A385" t="s">
        <v>398</v>
      </c>
      <c r="B385">
        <v>5.037405559301</v>
      </c>
      <c r="C385">
        <v>-17.4202486261804</v>
      </c>
      <c r="D385">
        <f t="shared" si="10"/>
        <v>-22.4576541854814</v>
      </c>
      <c r="G385" s="1" t="s">
        <v>396</v>
      </c>
      <c r="H385" s="1">
        <v>71.1830131445904</v>
      </c>
      <c r="I385" s="1">
        <v>55.6910569105691</v>
      </c>
      <c r="J385" s="1">
        <v>4.65231420442217</v>
      </c>
      <c r="K385" s="1">
        <v>62.6549903869808</v>
      </c>
      <c r="L385">
        <f t="shared" si="11"/>
        <v>58.0026761825586</v>
      </c>
    </row>
    <row r="386" spans="1:12">
      <c r="A386" t="s">
        <v>399</v>
      </c>
      <c r="B386">
        <v>-17.0835146687208</v>
      </c>
      <c r="C386">
        <v>70.0742663283428</v>
      </c>
      <c r="D386">
        <f t="shared" ref="D386:D449" si="12">C386-B386</f>
        <v>87.1577809970636</v>
      </c>
      <c r="G386" s="1" t="s">
        <v>397</v>
      </c>
      <c r="H386" s="1">
        <v>68.6552072800808</v>
      </c>
      <c r="I386" s="1">
        <v>46.7479674796748</v>
      </c>
      <c r="J386" s="1">
        <v>-21.6216907191818</v>
      </c>
      <c r="K386" s="1">
        <v>-45.5692375712498</v>
      </c>
      <c r="L386">
        <f t="shared" ref="L386:L449" si="13">K386-J386</f>
        <v>-23.947546852068</v>
      </c>
    </row>
    <row r="387" spans="1:12">
      <c r="A387" t="s">
        <v>400</v>
      </c>
      <c r="B387">
        <v>14.7978806913957</v>
      </c>
      <c r="C387">
        <v>42.5572520298341</v>
      </c>
      <c r="D387">
        <f t="shared" si="12"/>
        <v>27.7593713384384</v>
      </c>
      <c r="G387" s="1" t="s">
        <v>398</v>
      </c>
      <c r="H387" s="1">
        <v>71.3852376137512</v>
      </c>
      <c r="I387" s="1">
        <v>49.5934959349593</v>
      </c>
      <c r="J387" s="1">
        <v>-0.00584290108548213</v>
      </c>
      <c r="K387" s="1">
        <v>12.0340637582772</v>
      </c>
      <c r="L387">
        <f t="shared" si="13"/>
        <v>12.0399066593627</v>
      </c>
    </row>
    <row r="388" spans="1:12">
      <c r="A388" t="s">
        <v>401</v>
      </c>
      <c r="B388">
        <v>-13.6102649686521</v>
      </c>
      <c r="C388">
        <v>60.9566514283869</v>
      </c>
      <c r="D388">
        <f t="shared" si="12"/>
        <v>74.566916397039</v>
      </c>
      <c r="G388" s="1" t="s">
        <v>399</v>
      </c>
      <c r="H388" s="1">
        <v>68.5540950455005</v>
      </c>
      <c r="I388" s="1">
        <v>54.0650406504065</v>
      </c>
      <c r="J388" s="1">
        <v>-16.9902743972501</v>
      </c>
      <c r="K388" s="1">
        <v>38.3784252212502</v>
      </c>
      <c r="L388">
        <f t="shared" si="13"/>
        <v>55.3686996185003</v>
      </c>
    </row>
    <row r="389" spans="1:12">
      <c r="A389" t="s">
        <v>402</v>
      </c>
      <c r="B389">
        <v>-1.82717662359557</v>
      </c>
      <c r="C389">
        <v>5.67697645806453</v>
      </c>
      <c r="D389">
        <f t="shared" si="12"/>
        <v>7.5041530816601</v>
      </c>
      <c r="G389" s="1" t="s">
        <v>400</v>
      </c>
      <c r="H389" s="1">
        <v>66.8478260869565</v>
      </c>
      <c r="I389" s="1">
        <v>56.2841530054644</v>
      </c>
      <c r="J389" s="1">
        <v>15.8241356435408</v>
      </c>
      <c r="K389" s="1">
        <v>45.5845083498484</v>
      </c>
      <c r="L389">
        <f t="shared" si="13"/>
        <v>29.7603727063076</v>
      </c>
    </row>
    <row r="390" spans="1:12">
      <c r="A390" t="s">
        <v>403</v>
      </c>
      <c r="B390">
        <v>0.330803235215147</v>
      </c>
      <c r="C390">
        <v>-30.3465895047403</v>
      </c>
      <c r="D390">
        <f t="shared" si="12"/>
        <v>-30.6773927399554</v>
      </c>
      <c r="G390" s="1" t="s">
        <v>401</v>
      </c>
      <c r="H390" s="1">
        <v>68.5540950455005</v>
      </c>
      <c r="I390" s="1">
        <v>53.6585365853658</v>
      </c>
      <c r="J390" s="1">
        <v>-12.067519994574</v>
      </c>
      <c r="K390" s="1">
        <v>33.8366944463305</v>
      </c>
      <c r="L390">
        <f t="shared" si="13"/>
        <v>45.9042144409045</v>
      </c>
    </row>
    <row r="391" spans="1:12">
      <c r="A391" t="s">
        <v>404</v>
      </c>
      <c r="B391">
        <v>-9.77097544783716</v>
      </c>
      <c r="C391">
        <v>-31.7548231202139</v>
      </c>
      <c r="D391">
        <f t="shared" si="12"/>
        <v>-21.9838476723767</v>
      </c>
      <c r="G391" s="1" t="s">
        <v>402</v>
      </c>
      <c r="H391" s="1">
        <v>66.5471923536439</v>
      </c>
      <c r="I391" s="1">
        <v>51.9230769230769</v>
      </c>
      <c r="J391" s="1">
        <v>-8.46800563713511</v>
      </c>
      <c r="K391" s="1">
        <v>-6.24130473831134</v>
      </c>
      <c r="L391">
        <f t="shared" si="13"/>
        <v>2.22670089882377</v>
      </c>
    </row>
    <row r="392" spans="1:12">
      <c r="A392" t="s">
        <v>405</v>
      </c>
      <c r="B392">
        <v>12.4872025054551</v>
      </c>
      <c r="C392">
        <v>2.1054753095574</v>
      </c>
      <c r="D392">
        <f t="shared" si="12"/>
        <v>-10.3817271958977</v>
      </c>
      <c r="G392" s="1" t="s">
        <v>403</v>
      </c>
      <c r="H392" s="1">
        <v>67.7451971688574</v>
      </c>
      <c r="I392" s="1">
        <v>46.7479674796748</v>
      </c>
      <c r="J392" s="1">
        <v>-4.40771389127344</v>
      </c>
      <c r="K392" s="1">
        <v>-45.0404877670763</v>
      </c>
      <c r="L392">
        <f t="shared" si="13"/>
        <v>-40.6327738758029</v>
      </c>
    </row>
    <row r="393" spans="1:12">
      <c r="A393" t="s">
        <v>406</v>
      </c>
      <c r="B393">
        <v>27.4925480754999</v>
      </c>
      <c r="C393">
        <v>69.0369682400004</v>
      </c>
      <c r="D393">
        <f t="shared" si="12"/>
        <v>41.5444201645005</v>
      </c>
      <c r="G393" s="1" t="s">
        <v>404</v>
      </c>
      <c r="H393" s="1">
        <v>67.644084934277</v>
      </c>
      <c r="I393" s="1">
        <v>46.7479674796748</v>
      </c>
      <c r="J393" s="1">
        <v>-13.4830625448005</v>
      </c>
      <c r="K393" s="1">
        <v>-23.5613277526429</v>
      </c>
      <c r="L393">
        <f t="shared" si="13"/>
        <v>-10.0782652078424</v>
      </c>
    </row>
    <row r="394" spans="1:12">
      <c r="A394" t="s">
        <v>407</v>
      </c>
      <c r="B394">
        <v>-16.4557962265</v>
      </c>
      <c r="C394">
        <v>-19.9687456495044</v>
      </c>
      <c r="D394">
        <f t="shared" si="12"/>
        <v>-3.5129494230044</v>
      </c>
      <c r="G394" s="1" t="s">
        <v>405</v>
      </c>
      <c r="H394" s="1">
        <v>68.8574317492416</v>
      </c>
      <c r="I394" s="1">
        <v>51.6260162601626</v>
      </c>
      <c r="J394" s="1">
        <v>11.8421093643892</v>
      </c>
      <c r="K394" s="1">
        <v>21.9177248856681</v>
      </c>
      <c r="L394">
        <f t="shared" si="13"/>
        <v>10.0756155212789</v>
      </c>
    </row>
    <row r="395" spans="1:12">
      <c r="A395" t="s">
        <v>408</v>
      </c>
      <c r="B395">
        <v>16.8416916389001</v>
      </c>
      <c r="C395">
        <v>21.7445178455573</v>
      </c>
      <c r="D395">
        <f t="shared" si="12"/>
        <v>4.9028262066572</v>
      </c>
      <c r="G395" s="1" t="s">
        <v>406</v>
      </c>
      <c r="H395" s="1">
        <v>69.8380566801619</v>
      </c>
      <c r="I395" s="1">
        <v>55.2845528455284</v>
      </c>
      <c r="J395" s="1">
        <v>25.1863817221449</v>
      </c>
      <c r="K395" s="1">
        <v>59.8963188908109</v>
      </c>
      <c r="L395">
        <f t="shared" si="13"/>
        <v>34.709937168666</v>
      </c>
    </row>
    <row r="396" spans="1:12">
      <c r="A396" t="s">
        <v>409</v>
      </c>
      <c r="B396">
        <v>19.7741884093588</v>
      </c>
      <c r="C396">
        <v>-66.4708245483024</v>
      </c>
      <c r="D396">
        <f t="shared" si="12"/>
        <v>-86.2450129576612</v>
      </c>
      <c r="G396" s="1" t="s">
        <v>407</v>
      </c>
      <c r="H396" s="1">
        <v>67.9474216380182</v>
      </c>
      <c r="I396" s="1">
        <v>45.5284552845528</v>
      </c>
      <c r="J396" s="1">
        <v>-18.8681251242388</v>
      </c>
      <c r="K396" s="1">
        <v>-38.6801728792688</v>
      </c>
      <c r="L396">
        <f t="shared" si="13"/>
        <v>-19.81204775503</v>
      </c>
    </row>
    <row r="397" spans="1:12">
      <c r="A397" t="s">
        <v>410</v>
      </c>
      <c r="B397">
        <v>-8.88668453237558</v>
      </c>
      <c r="C397">
        <v>5.13093810015877</v>
      </c>
      <c r="D397">
        <f t="shared" si="12"/>
        <v>14.0176226325344</v>
      </c>
      <c r="G397" s="1" t="s">
        <v>408</v>
      </c>
      <c r="H397" s="1">
        <v>66.4307381193124</v>
      </c>
      <c r="I397" s="1">
        <v>52.0325203252032</v>
      </c>
      <c r="J397" s="1">
        <v>13.7024709612498</v>
      </c>
      <c r="K397" s="1">
        <v>-3.71827142251048</v>
      </c>
      <c r="L397">
        <f t="shared" si="13"/>
        <v>-17.4207423837603</v>
      </c>
    </row>
    <row r="398" spans="1:12">
      <c r="A398" t="s">
        <v>411</v>
      </c>
      <c r="B398">
        <v>18.7427109521017</v>
      </c>
      <c r="C398">
        <v>-68.5547655675427</v>
      </c>
      <c r="D398">
        <f t="shared" si="12"/>
        <v>-87.2974765196444</v>
      </c>
      <c r="G398" s="1" t="s">
        <v>409</v>
      </c>
      <c r="H398" s="1">
        <v>67.0374115267947</v>
      </c>
      <c r="I398" s="1">
        <v>54.8780487804878</v>
      </c>
      <c r="J398" s="1">
        <v>16.0726096164619</v>
      </c>
      <c r="K398" s="1">
        <v>-60.9522060607598</v>
      </c>
      <c r="L398">
        <f t="shared" si="13"/>
        <v>-77.0248156772217</v>
      </c>
    </row>
    <row r="399" spans="1:12">
      <c r="A399" t="s">
        <v>412</v>
      </c>
      <c r="B399">
        <v>9.17327439671354</v>
      </c>
      <c r="C399">
        <v>17.4432595944754</v>
      </c>
      <c r="D399">
        <f t="shared" si="12"/>
        <v>8.26998519776186</v>
      </c>
      <c r="G399" s="1" t="s">
        <v>410</v>
      </c>
      <c r="H399" s="1">
        <v>66.4307381193124</v>
      </c>
      <c r="I399" s="1">
        <v>56.910569105691</v>
      </c>
      <c r="J399" s="1">
        <v>-14.2320602240137</v>
      </c>
      <c r="K399" s="1">
        <v>18.9539305937168</v>
      </c>
      <c r="L399">
        <f t="shared" si="13"/>
        <v>33.1859908177305</v>
      </c>
    </row>
    <row r="400" spans="1:12">
      <c r="A400" t="s">
        <v>413</v>
      </c>
      <c r="B400">
        <v>0.691421850054175</v>
      </c>
      <c r="C400">
        <v>-12.4850085576706</v>
      </c>
      <c r="D400">
        <f t="shared" si="12"/>
        <v>-13.1764304077248</v>
      </c>
      <c r="G400" s="1" t="s">
        <v>411</v>
      </c>
      <c r="H400" s="1">
        <v>68.1496461071789</v>
      </c>
      <c r="I400" s="1">
        <v>46.3414634146341</v>
      </c>
      <c r="J400" s="1">
        <v>20.2244536219521</v>
      </c>
      <c r="K400" s="1">
        <v>-55.0302607347371</v>
      </c>
      <c r="L400">
        <f t="shared" si="13"/>
        <v>-75.2547143566892</v>
      </c>
    </row>
    <row r="401" spans="1:12">
      <c r="A401" t="s">
        <v>414</v>
      </c>
      <c r="B401">
        <v>17.9914200392771</v>
      </c>
      <c r="C401">
        <v>9.27512400679204</v>
      </c>
      <c r="D401">
        <f t="shared" si="12"/>
        <v>-8.71629603248506</v>
      </c>
      <c r="G401" s="1" t="s">
        <v>412</v>
      </c>
      <c r="H401" s="1">
        <v>69.7674418604651</v>
      </c>
      <c r="I401" s="1">
        <v>52.8455284552845</v>
      </c>
      <c r="J401" s="1">
        <v>4.82658617214516</v>
      </c>
      <c r="K401" s="1">
        <v>21.9683416189204</v>
      </c>
      <c r="L401">
        <f t="shared" si="13"/>
        <v>17.1417554467752</v>
      </c>
    </row>
    <row r="402" spans="1:12">
      <c r="A402" t="s">
        <v>415</v>
      </c>
      <c r="B402">
        <v>17.7950811583239</v>
      </c>
      <c r="C402">
        <v>-2.14127063742388</v>
      </c>
      <c r="D402">
        <f t="shared" si="12"/>
        <v>-19.9363517957478</v>
      </c>
      <c r="G402" s="1" t="s">
        <v>413</v>
      </c>
      <c r="H402" s="1">
        <v>67.5429726996966</v>
      </c>
      <c r="I402" s="1">
        <v>47.5609756097561</v>
      </c>
      <c r="J402" s="1">
        <v>-3.6415819583162</v>
      </c>
      <c r="K402" s="1">
        <v>-5.3713734484877</v>
      </c>
      <c r="L402">
        <f t="shared" si="13"/>
        <v>-1.7297914901715</v>
      </c>
    </row>
    <row r="403" spans="1:12">
      <c r="A403" t="s">
        <v>416</v>
      </c>
      <c r="B403">
        <v>20.6551685558945</v>
      </c>
      <c r="C403">
        <v>-1.16131300810336</v>
      </c>
      <c r="D403">
        <f t="shared" si="12"/>
        <v>-21.8164815639979</v>
      </c>
      <c r="G403" s="1" t="s">
        <v>414</v>
      </c>
      <c r="H403" s="1">
        <v>68.4529828109201</v>
      </c>
      <c r="I403" s="1">
        <v>52.8455284552845</v>
      </c>
      <c r="J403" s="1">
        <v>12.9091075109204</v>
      </c>
      <c r="K403" s="1">
        <v>7.40458242831801</v>
      </c>
      <c r="L403">
        <f t="shared" si="13"/>
        <v>-5.50452508260239</v>
      </c>
    </row>
    <row r="404" spans="1:12">
      <c r="A404" t="s">
        <v>417</v>
      </c>
      <c r="B404">
        <v>16.5554607394367</v>
      </c>
      <c r="C404">
        <v>9.72326632776652</v>
      </c>
      <c r="D404">
        <f t="shared" si="12"/>
        <v>-6.83219441167018</v>
      </c>
      <c r="G404" s="1" t="s">
        <v>415</v>
      </c>
      <c r="H404" s="1">
        <v>67.9474216380182</v>
      </c>
      <c r="I404" s="1">
        <v>54.0650406504065</v>
      </c>
      <c r="J404" s="1">
        <v>13.3070125586601</v>
      </c>
      <c r="K404" s="1">
        <v>6.81561222781405</v>
      </c>
      <c r="L404">
        <f t="shared" si="13"/>
        <v>-6.49140033084605</v>
      </c>
    </row>
    <row r="405" spans="1:12">
      <c r="A405" t="s">
        <v>418</v>
      </c>
      <c r="B405">
        <v>-12.557092905232</v>
      </c>
      <c r="C405">
        <v>-28.008535302709</v>
      </c>
      <c r="D405">
        <f t="shared" si="12"/>
        <v>-15.451442397477</v>
      </c>
      <c r="G405" s="1" t="s">
        <v>416</v>
      </c>
      <c r="H405" s="1">
        <v>68.4529828109201</v>
      </c>
      <c r="I405" s="1">
        <v>47.1544715447154</v>
      </c>
      <c r="J405" s="1">
        <v>21.9068410199463</v>
      </c>
      <c r="K405" s="1">
        <v>-24.7564448013816</v>
      </c>
      <c r="L405">
        <f t="shared" si="13"/>
        <v>-46.6632858213279</v>
      </c>
    </row>
    <row r="406" spans="1:12">
      <c r="A406" t="s">
        <v>419</v>
      </c>
      <c r="B406">
        <v>15.0405391310095</v>
      </c>
      <c r="C406">
        <v>-9.61429331251268</v>
      </c>
      <c r="D406">
        <f t="shared" si="12"/>
        <v>-24.6548324435222</v>
      </c>
      <c r="G406" s="1" t="s">
        <v>417</v>
      </c>
      <c r="H406" s="1">
        <v>68.4529828109201</v>
      </c>
      <c r="I406" s="1">
        <v>52.8455284552845</v>
      </c>
      <c r="J406" s="1">
        <v>15.1375643560797</v>
      </c>
      <c r="K406" s="1">
        <v>14.6335935889998</v>
      </c>
      <c r="L406">
        <f t="shared" si="13"/>
        <v>-0.503970767079901</v>
      </c>
    </row>
    <row r="407" spans="1:12">
      <c r="A407" t="s">
        <v>420</v>
      </c>
      <c r="B407">
        <v>24.0401712090664</v>
      </c>
      <c r="C407">
        <v>18.2196849370275</v>
      </c>
      <c r="D407">
        <f t="shared" si="12"/>
        <v>-5.8204862720389</v>
      </c>
      <c r="G407" s="1" t="s">
        <v>418</v>
      </c>
      <c r="H407" s="1">
        <v>69.1607684529828</v>
      </c>
      <c r="I407" s="1">
        <v>47.1544715447154</v>
      </c>
      <c r="J407" s="1">
        <v>-12.4686602753184</v>
      </c>
      <c r="K407" s="1">
        <v>-20.2067898060828</v>
      </c>
      <c r="L407">
        <f t="shared" si="13"/>
        <v>-7.7381295307644</v>
      </c>
    </row>
    <row r="408" spans="1:12">
      <c r="A408" t="s">
        <v>421</v>
      </c>
      <c r="B408">
        <v>-12.4966458747459</v>
      </c>
      <c r="C408">
        <v>-31.4712462586594</v>
      </c>
      <c r="D408">
        <f t="shared" si="12"/>
        <v>-18.9746003839135</v>
      </c>
      <c r="G408" s="1" t="s">
        <v>419</v>
      </c>
      <c r="H408" s="1">
        <v>70.9807886754297</v>
      </c>
      <c r="I408" s="1">
        <v>51.6260162601626</v>
      </c>
      <c r="J408" s="1">
        <v>8.96756525509651</v>
      </c>
      <c r="K408" s="1">
        <v>-2.43419318208918</v>
      </c>
      <c r="L408">
        <f t="shared" si="13"/>
        <v>-11.4017584371857</v>
      </c>
    </row>
    <row r="409" spans="1:12">
      <c r="A409" t="s">
        <v>422</v>
      </c>
      <c r="B409">
        <v>1.39674898659313</v>
      </c>
      <c r="C409">
        <v>15.9890842846011</v>
      </c>
      <c r="D409">
        <f t="shared" si="12"/>
        <v>14.592335298008</v>
      </c>
      <c r="G409" s="1" t="s">
        <v>420</v>
      </c>
      <c r="H409" s="1">
        <v>68.7563195146612</v>
      </c>
      <c r="I409" s="1">
        <v>54.8780487804878</v>
      </c>
      <c r="J409" s="1">
        <v>21.4936320840416</v>
      </c>
      <c r="K409" s="1">
        <v>21.7314726406028</v>
      </c>
      <c r="L409">
        <f t="shared" si="13"/>
        <v>0.237840556561199</v>
      </c>
    </row>
    <row r="410" spans="1:12">
      <c r="A410" t="s">
        <v>423</v>
      </c>
      <c r="B410">
        <v>11.3870043853027</v>
      </c>
      <c r="C410">
        <v>20.2336107299871</v>
      </c>
      <c r="D410">
        <f t="shared" si="12"/>
        <v>8.8466063446844</v>
      </c>
      <c r="G410" s="1" t="s">
        <v>421</v>
      </c>
      <c r="H410" s="1">
        <v>68.0485338725985</v>
      </c>
      <c r="I410" s="1">
        <v>49.1869918699187</v>
      </c>
      <c r="J410" s="1">
        <v>-19.8486571500647</v>
      </c>
      <c r="K410" s="1">
        <v>-29.7535429059217</v>
      </c>
      <c r="L410">
        <f t="shared" si="13"/>
        <v>-9.904885755857</v>
      </c>
    </row>
    <row r="411" spans="1:12">
      <c r="A411" t="s">
        <v>424</v>
      </c>
      <c r="B411">
        <v>-4.10030171061218</v>
      </c>
      <c r="C411">
        <v>4.1252667374727</v>
      </c>
      <c r="D411">
        <f t="shared" si="12"/>
        <v>8.22556844808488</v>
      </c>
      <c r="G411" s="1" t="s">
        <v>422</v>
      </c>
      <c r="H411" s="1">
        <v>67.644084934277</v>
      </c>
      <c r="I411" s="1">
        <v>53.2520325203252</v>
      </c>
      <c r="J411" s="1">
        <v>-0.206338253742224</v>
      </c>
      <c r="K411" s="1">
        <v>37.4873966672</v>
      </c>
      <c r="L411">
        <f t="shared" si="13"/>
        <v>37.6937349209422</v>
      </c>
    </row>
    <row r="412" spans="1:12">
      <c r="A412" t="s">
        <v>425</v>
      </c>
      <c r="B412">
        <v>-17.9562901599812</v>
      </c>
      <c r="C412">
        <v>9.21826960096962</v>
      </c>
      <c r="D412">
        <f t="shared" si="12"/>
        <v>27.1745597609508</v>
      </c>
      <c r="G412" s="1" t="s">
        <v>423</v>
      </c>
      <c r="H412" s="1">
        <v>68.8574317492416</v>
      </c>
      <c r="I412" s="1">
        <v>50.8130081300813</v>
      </c>
      <c r="J412" s="1">
        <v>4.49214719775486</v>
      </c>
      <c r="K412" s="1">
        <v>-5.71666696920541</v>
      </c>
      <c r="L412">
        <f t="shared" si="13"/>
        <v>-10.2088141669603</v>
      </c>
    </row>
    <row r="413" spans="1:12">
      <c r="A413" t="s">
        <v>426</v>
      </c>
      <c r="B413">
        <v>-34.361952288178</v>
      </c>
      <c r="C413">
        <v>2.41860678060927</v>
      </c>
      <c r="D413">
        <f t="shared" si="12"/>
        <v>36.7805590687873</v>
      </c>
      <c r="G413" s="1" t="s">
        <v>424</v>
      </c>
      <c r="H413" s="1">
        <v>67.9474216380182</v>
      </c>
      <c r="I413" s="1">
        <v>49.5934959349593</v>
      </c>
      <c r="J413" s="1">
        <v>-8.09450305230291</v>
      </c>
      <c r="K413" s="1">
        <v>-20.0671586883404</v>
      </c>
      <c r="L413">
        <f t="shared" si="13"/>
        <v>-11.9726556360375</v>
      </c>
    </row>
    <row r="414" spans="1:12">
      <c r="A414" t="s">
        <v>427</v>
      </c>
      <c r="B414">
        <v>-5.22163676141134</v>
      </c>
      <c r="C414">
        <v>-20.590478078238</v>
      </c>
      <c r="D414">
        <f t="shared" si="12"/>
        <v>-15.3688413168267</v>
      </c>
      <c r="G414" s="1" t="s">
        <v>425</v>
      </c>
      <c r="H414" s="1">
        <v>70.7785642062689</v>
      </c>
      <c r="I414" s="1">
        <v>52.4390243902439</v>
      </c>
      <c r="J414" s="1">
        <v>-17.879371349144</v>
      </c>
      <c r="K414" s="1">
        <v>15.2473634033818</v>
      </c>
      <c r="L414">
        <f t="shared" si="13"/>
        <v>33.1267347525258</v>
      </c>
    </row>
    <row r="415" spans="1:12">
      <c r="A415" t="s">
        <v>428</v>
      </c>
      <c r="B415">
        <v>4.00409349129604</v>
      </c>
      <c r="C415">
        <v>-0.2199303486177</v>
      </c>
      <c r="D415">
        <f t="shared" si="12"/>
        <v>-4.22402383991374</v>
      </c>
      <c r="G415" s="1" t="s">
        <v>426</v>
      </c>
      <c r="H415" s="1">
        <v>68.5540950455005</v>
      </c>
      <c r="I415" s="1">
        <v>48.3739837398374</v>
      </c>
      <c r="J415" s="1">
        <v>-38.2456994665708</v>
      </c>
      <c r="K415" s="1">
        <v>-12.4088364338737</v>
      </c>
      <c r="L415">
        <f t="shared" si="13"/>
        <v>25.8368630326971</v>
      </c>
    </row>
    <row r="416" spans="1:12">
      <c r="A416" t="s">
        <v>429</v>
      </c>
      <c r="B416">
        <v>18.1527221717168</v>
      </c>
      <c r="C416">
        <v>-12.7048946182855</v>
      </c>
      <c r="D416">
        <f t="shared" si="12"/>
        <v>-30.8576167900023</v>
      </c>
      <c r="G416" s="1" t="s">
        <v>427</v>
      </c>
      <c r="H416" s="1">
        <v>69.2618806875631</v>
      </c>
      <c r="I416" s="1">
        <v>45.1219512195122</v>
      </c>
      <c r="J416" s="1">
        <v>-6.43369407649774</v>
      </c>
      <c r="K416" s="1">
        <v>-27.2533193850937</v>
      </c>
      <c r="L416">
        <f t="shared" si="13"/>
        <v>-20.819625308596</v>
      </c>
    </row>
    <row r="417" spans="1:12">
      <c r="A417" t="s">
        <v>430</v>
      </c>
      <c r="B417">
        <v>16.015372277979</v>
      </c>
      <c r="C417">
        <v>6.41741163056448</v>
      </c>
      <c r="D417">
        <f t="shared" si="12"/>
        <v>-9.59796064741452</v>
      </c>
      <c r="G417" s="1" t="s">
        <v>428</v>
      </c>
      <c r="H417" s="1">
        <v>67.644084934277</v>
      </c>
      <c r="I417" s="1">
        <v>50</v>
      </c>
      <c r="J417" s="1">
        <v>5.72987917143154</v>
      </c>
      <c r="K417" s="1">
        <v>36.8432714162975</v>
      </c>
      <c r="L417">
        <f t="shared" si="13"/>
        <v>31.113392244866</v>
      </c>
    </row>
    <row r="418" spans="1:12">
      <c r="A418" t="s">
        <v>431</v>
      </c>
      <c r="B418">
        <v>15.4807233714136</v>
      </c>
      <c r="C418">
        <v>-17.8564422852913</v>
      </c>
      <c r="D418">
        <f t="shared" si="12"/>
        <v>-33.3371656567049</v>
      </c>
      <c r="G418" s="1" t="s">
        <v>429</v>
      </c>
      <c r="H418" s="1">
        <v>66.5318503538928</v>
      </c>
      <c r="I418" s="1">
        <v>54.8780487804878</v>
      </c>
      <c r="J418" s="1">
        <v>13.9766787817656</v>
      </c>
      <c r="K418" s="1">
        <v>-6.3224478222728</v>
      </c>
      <c r="L418">
        <f t="shared" si="13"/>
        <v>-20.2991266040384</v>
      </c>
    </row>
    <row r="419" spans="1:12">
      <c r="A419" t="s">
        <v>432</v>
      </c>
      <c r="B419">
        <v>6.91277115609888</v>
      </c>
      <c r="C419">
        <v>4.45902008278936</v>
      </c>
      <c r="D419">
        <f t="shared" si="12"/>
        <v>-2.45375107330952</v>
      </c>
      <c r="G419" s="1" t="s">
        <v>430</v>
      </c>
      <c r="H419" s="1">
        <v>68.3518705763397</v>
      </c>
      <c r="I419" s="1">
        <v>49.5934959349593</v>
      </c>
      <c r="J419" s="1">
        <v>18.4535289807579</v>
      </c>
      <c r="K419" s="1">
        <v>13.0126325847876</v>
      </c>
      <c r="L419">
        <f t="shared" si="13"/>
        <v>-5.4408963959703</v>
      </c>
    </row>
    <row r="420" spans="1:12">
      <c r="A420" t="s">
        <v>433</v>
      </c>
      <c r="B420">
        <v>12.3303253960088</v>
      </c>
      <c r="C420">
        <v>11.9796282516757</v>
      </c>
      <c r="D420">
        <f t="shared" si="12"/>
        <v>-0.350697144333099</v>
      </c>
      <c r="G420" s="1" t="s">
        <v>431</v>
      </c>
      <c r="H420" s="1">
        <v>68.8574317492416</v>
      </c>
      <c r="I420" s="1">
        <v>50.8130081300813</v>
      </c>
      <c r="J420" s="1">
        <v>16.0475245645041</v>
      </c>
      <c r="K420" s="1">
        <v>-6.90967115130095</v>
      </c>
      <c r="L420">
        <f t="shared" si="13"/>
        <v>-22.957195715805</v>
      </c>
    </row>
    <row r="421" spans="1:12">
      <c r="A421" t="s">
        <v>434</v>
      </c>
      <c r="B421">
        <v>-3.57096123865326</v>
      </c>
      <c r="C421">
        <v>-5.61996995165671</v>
      </c>
      <c r="D421">
        <f t="shared" si="12"/>
        <v>-2.04900871300345</v>
      </c>
      <c r="G421" s="1" t="s">
        <v>432</v>
      </c>
      <c r="H421" s="1">
        <v>71.3852376137512</v>
      </c>
      <c r="I421" s="1">
        <v>50</v>
      </c>
      <c r="J421" s="1">
        <v>4.53028660179354</v>
      </c>
      <c r="K421" s="1">
        <v>-5.23456209324035</v>
      </c>
      <c r="L421">
        <f t="shared" si="13"/>
        <v>-9.76484869503389</v>
      </c>
    </row>
    <row r="422" spans="1:12">
      <c r="A422" t="s">
        <v>435</v>
      </c>
      <c r="B422">
        <v>-35.2626374916553</v>
      </c>
      <c r="C422">
        <v>28.2430665796734</v>
      </c>
      <c r="D422">
        <f t="shared" si="12"/>
        <v>63.5057040713287</v>
      </c>
      <c r="G422" s="1" t="s">
        <v>433</v>
      </c>
      <c r="H422" s="1">
        <v>70.3741152679474</v>
      </c>
      <c r="I422" s="1">
        <v>47.1544715447154</v>
      </c>
      <c r="J422" s="1">
        <v>13.7954801768006</v>
      </c>
      <c r="K422" s="1">
        <v>5.17732757697252</v>
      </c>
      <c r="L422">
        <f t="shared" si="13"/>
        <v>-8.61815259982808</v>
      </c>
    </row>
    <row r="423" spans="1:12">
      <c r="A423" t="s">
        <v>436</v>
      </c>
      <c r="B423">
        <v>-12.2227673226648</v>
      </c>
      <c r="C423">
        <v>53.7092568589157</v>
      </c>
      <c r="D423">
        <f t="shared" si="12"/>
        <v>65.9320241815805</v>
      </c>
      <c r="G423" s="1" t="s">
        <v>434</v>
      </c>
      <c r="H423" s="1">
        <v>71.6885743174924</v>
      </c>
      <c r="I423" s="1">
        <v>53.6585365853658</v>
      </c>
      <c r="J423" s="1">
        <v>-6.60908574322819</v>
      </c>
      <c r="K423" s="1">
        <v>28.7213480991603</v>
      </c>
      <c r="L423">
        <f t="shared" si="13"/>
        <v>35.3304338423885</v>
      </c>
    </row>
    <row r="424" spans="1:12">
      <c r="A424" t="s">
        <v>437</v>
      </c>
      <c r="B424">
        <v>-22.9579467237106</v>
      </c>
      <c r="C424">
        <v>25.2072891545365</v>
      </c>
      <c r="D424">
        <f t="shared" si="12"/>
        <v>48.1652358782471</v>
      </c>
      <c r="G424" s="1" t="s">
        <v>435</v>
      </c>
      <c r="H424" s="1">
        <v>70.0707785642062</v>
      </c>
      <c r="I424" s="1">
        <v>47.1544715447154</v>
      </c>
      <c r="J424" s="1">
        <v>-38.9536836809199</v>
      </c>
      <c r="K424" s="1">
        <v>10.1780198825495</v>
      </c>
      <c r="L424">
        <f t="shared" si="13"/>
        <v>49.1317035634694</v>
      </c>
    </row>
    <row r="425" spans="1:12">
      <c r="A425" t="s">
        <v>438</v>
      </c>
      <c r="B425">
        <v>-11.9470547045433</v>
      </c>
      <c r="C425">
        <v>14.6993569607652</v>
      </c>
      <c r="D425">
        <f t="shared" si="12"/>
        <v>26.6464116653085</v>
      </c>
      <c r="G425" s="1" t="s">
        <v>436</v>
      </c>
      <c r="H425" s="1">
        <v>69.7674418604651</v>
      </c>
      <c r="I425" s="1">
        <v>56.910569105691</v>
      </c>
      <c r="J425" s="1">
        <v>-20.9858245382293</v>
      </c>
      <c r="K425" s="1">
        <v>29.2113860786351</v>
      </c>
      <c r="L425">
        <f t="shared" si="13"/>
        <v>50.1972106168644</v>
      </c>
    </row>
    <row r="426" spans="1:12">
      <c r="A426" t="s">
        <v>439</v>
      </c>
      <c r="B426">
        <v>-29.0115678723524</v>
      </c>
      <c r="C426">
        <v>-2.13033261662583</v>
      </c>
      <c r="D426">
        <f t="shared" si="12"/>
        <v>26.8812352557266</v>
      </c>
      <c r="G426" s="1" t="s">
        <v>437</v>
      </c>
      <c r="H426" s="1">
        <v>66.6329625884732</v>
      </c>
      <c r="I426" s="1">
        <v>51.6260162601626</v>
      </c>
      <c r="J426" s="1">
        <v>-27.7692538201345</v>
      </c>
      <c r="K426" s="1">
        <v>-0.488550944076322</v>
      </c>
      <c r="L426">
        <f t="shared" si="13"/>
        <v>27.2807028760582</v>
      </c>
    </row>
    <row r="427" spans="1:12">
      <c r="A427" t="s">
        <v>440</v>
      </c>
      <c r="B427">
        <v>1.98098361946223</v>
      </c>
      <c r="C427">
        <v>-18.2634720459626</v>
      </c>
      <c r="D427">
        <f t="shared" si="12"/>
        <v>-20.2444556654248</v>
      </c>
      <c r="G427" s="1" t="s">
        <v>438</v>
      </c>
      <c r="H427" s="1">
        <v>69.3629929221435</v>
      </c>
      <c r="I427" s="1">
        <v>52.8455284552845</v>
      </c>
      <c r="J427" s="1">
        <v>-17.3222673111486</v>
      </c>
      <c r="K427" s="1">
        <v>4.25098148549272</v>
      </c>
      <c r="L427">
        <f t="shared" si="13"/>
        <v>21.5732487966413</v>
      </c>
    </row>
    <row r="428" spans="1:12">
      <c r="A428" t="s">
        <v>441</v>
      </c>
      <c r="B428">
        <v>17.6180103417447</v>
      </c>
      <c r="C428">
        <v>34.3854923750299</v>
      </c>
      <c r="D428">
        <f t="shared" si="12"/>
        <v>16.7674820332852</v>
      </c>
      <c r="G428" s="1" t="s">
        <v>439</v>
      </c>
      <c r="H428" s="1">
        <v>68.1496461071789</v>
      </c>
      <c r="I428" s="1">
        <v>49.5934959349593</v>
      </c>
      <c r="J428" s="1">
        <v>-30.8601636696192</v>
      </c>
      <c r="K428" s="1">
        <v>4.55283172506023</v>
      </c>
      <c r="L428">
        <f t="shared" si="13"/>
        <v>35.4129953946794</v>
      </c>
    </row>
    <row r="429" spans="1:12">
      <c r="A429" t="s">
        <v>442</v>
      </c>
      <c r="B429">
        <v>-17.0478512675069</v>
      </c>
      <c r="C429">
        <v>-50.0982863104883</v>
      </c>
      <c r="D429">
        <f t="shared" si="12"/>
        <v>-33.0504350429814</v>
      </c>
      <c r="G429" s="1" t="s">
        <v>440</v>
      </c>
      <c r="H429" s="1">
        <v>70.747562296858</v>
      </c>
      <c r="I429" s="1">
        <v>46.2882096069869</v>
      </c>
      <c r="J429" s="1">
        <v>-1.77497320392618</v>
      </c>
      <c r="K429" s="1">
        <v>-24.6394527393866</v>
      </c>
      <c r="L429">
        <f t="shared" si="13"/>
        <v>-22.8644795354604</v>
      </c>
    </row>
    <row r="430" spans="1:12">
      <c r="A430" t="s">
        <v>443</v>
      </c>
      <c r="B430">
        <v>14.0741187586359</v>
      </c>
      <c r="C430">
        <v>-16.8785841853489</v>
      </c>
      <c r="D430">
        <f t="shared" si="12"/>
        <v>-30.9527029439848</v>
      </c>
      <c r="G430" s="1" t="s">
        <v>441</v>
      </c>
      <c r="H430" s="1">
        <v>69.5652173913043</v>
      </c>
      <c r="I430" s="1">
        <v>51.2195121951219</v>
      </c>
      <c r="J430" s="1">
        <v>15.2649496262002</v>
      </c>
      <c r="K430" s="1">
        <v>31.4956037714717</v>
      </c>
      <c r="L430">
        <f t="shared" si="13"/>
        <v>16.2306541452715</v>
      </c>
    </row>
    <row r="431" spans="1:12">
      <c r="A431" t="s">
        <v>444</v>
      </c>
      <c r="B431">
        <v>-11.3858696860917</v>
      </c>
      <c r="C431">
        <v>1.52627641917628</v>
      </c>
      <c r="D431">
        <f t="shared" si="12"/>
        <v>12.912146105268</v>
      </c>
      <c r="G431" s="1" t="s">
        <v>442</v>
      </c>
      <c r="H431" s="1">
        <v>68.8574317492416</v>
      </c>
      <c r="I431" s="1">
        <v>51.2195121951219</v>
      </c>
      <c r="J431" s="1">
        <v>-19.8148451789752</v>
      </c>
      <c r="K431" s="1">
        <v>-35.0606317197625</v>
      </c>
      <c r="L431">
        <f t="shared" si="13"/>
        <v>-15.2457865407873</v>
      </c>
    </row>
    <row r="432" spans="1:12">
      <c r="A432" t="s">
        <v>445</v>
      </c>
      <c r="B432">
        <v>-21.3839368932951</v>
      </c>
      <c r="C432">
        <v>-29.4145293040372</v>
      </c>
      <c r="D432">
        <f t="shared" si="12"/>
        <v>-8.0305924107421</v>
      </c>
      <c r="G432" s="1" t="s">
        <v>443</v>
      </c>
      <c r="H432" s="1">
        <v>68.8574317492416</v>
      </c>
      <c r="I432" s="1">
        <v>48.3739837398374</v>
      </c>
      <c r="J432" s="1">
        <v>12.0298404299039</v>
      </c>
      <c r="K432" s="1">
        <v>-17.4120454893941</v>
      </c>
      <c r="L432">
        <f t="shared" si="13"/>
        <v>-29.441885919298</v>
      </c>
    </row>
    <row r="433" spans="1:12">
      <c r="A433" t="s">
        <v>446</v>
      </c>
      <c r="B433">
        <v>42.6120125751882</v>
      </c>
      <c r="C433">
        <v>70.6046642663464</v>
      </c>
      <c r="D433">
        <f t="shared" si="12"/>
        <v>27.9926516911582</v>
      </c>
      <c r="G433" s="1" t="s">
        <v>444</v>
      </c>
      <c r="H433" s="1">
        <v>69.3629929221435</v>
      </c>
      <c r="I433" s="1">
        <v>45.9349593495935</v>
      </c>
      <c r="J433" s="1">
        <v>-12.3348312429053</v>
      </c>
      <c r="K433" s="1">
        <v>-9.04792629137894</v>
      </c>
      <c r="L433">
        <f t="shared" si="13"/>
        <v>3.28690495152636</v>
      </c>
    </row>
    <row r="434" spans="1:12">
      <c r="A434" t="s">
        <v>447</v>
      </c>
      <c r="B434">
        <v>-17.9488663860329</v>
      </c>
      <c r="C434">
        <v>-38.3768902179745</v>
      </c>
      <c r="D434">
        <f t="shared" si="12"/>
        <v>-20.4280238319416</v>
      </c>
      <c r="G434" s="1" t="s">
        <v>445</v>
      </c>
      <c r="H434" s="1">
        <v>70.273003033367</v>
      </c>
      <c r="I434" s="1">
        <v>50</v>
      </c>
      <c r="J434" s="1">
        <v>-25.230545128575</v>
      </c>
      <c r="K434" s="1">
        <v>-9.79651104882201</v>
      </c>
      <c r="L434">
        <f t="shared" si="13"/>
        <v>15.434034079753</v>
      </c>
    </row>
    <row r="435" spans="1:12">
      <c r="A435" t="s">
        <v>448</v>
      </c>
      <c r="B435">
        <v>16.7051553497494</v>
      </c>
      <c r="C435">
        <v>6.4577384159141</v>
      </c>
      <c r="D435">
        <f t="shared" si="12"/>
        <v>-10.2474169338353</v>
      </c>
      <c r="G435" s="1" t="s">
        <v>446</v>
      </c>
      <c r="H435" s="1">
        <v>69.6663296258847</v>
      </c>
      <c r="I435" s="1">
        <v>59.7560975609756</v>
      </c>
      <c r="J435" s="1">
        <v>40.388852348575</v>
      </c>
      <c r="K435" s="1">
        <v>80.7392458591101</v>
      </c>
      <c r="L435">
        <f t="shared" si="13"/>
        <v>40.3503935105351</v>
      </c>
    </row>
    <row r="436" spans="1:12">
      <c r="A436" t="s">
        <v>449</v>
      </c>
      <c r="B436">
        <v>0.374156730534122</v>
      </c>
      <c r="C436">
        <v>-10.976648167083</v>
      </c>
      <c r="D436">
        <f t="shared" si="12"/>
        <v>-11.3508048976171</v>
      </c>
      <c r="G436" s="1" t="s">
        <v>447</v>
      </c>
      <c r="H436" s="1">
        <v>68.6552072800808</v>
      </c>
      <c r="I436" s="1">
        <v>47.9674796747967</v>
      </c>
      <c r="J436" s="1">
        <v>-21.962124174268</v>
      </c>
      <c r="K436" s="1">
        <v>-35.9236750719682</v>
      </c>
      <c r="L436">
        <f t="shared" si="13"/>
        <v>-13.9615508977002</v>
      </c>
    </row>
    <row r="437" spans="1:12">
      <c r="A437" t="s">
        <v>450</v>
      </c>
      <c r="B437">
        <v>-3.13654202245345</v>
      </c>
      <c r="C437">
        <v>63.6234972921255</v>
      </c>
      <c r="D437">
        <f t="shared" si="12"/>
        <v>66.7600393145789</v>
      </c>
      <c r="G437" s="1" t="s">
        <v>448</v>
      </c>
      <c r="H437" s="1">
        <v>71.9919110212335</v>
      </c>
      <c r="I437" s="1">
        <v>49.5934959349593</v>
      </c>
      <c r="J437" s="1">
        <v>9.48727691158232</v>
      </c>
      <c r="K437" s="1">
        <v>-1.910750634706</v>
      </c>
      <c r="L437">
        <f t="shared" si="13"/>
        <v>-11.3980275462883</v>
      </c>
    </row>
    <row r="438" spans="1:12">
      <c r="A438" t="s">
        <v>451</v>
      </c>
      <c r="B438">
        <v>23.1981995736417</v>
      </c>
      <c r="C438">
        <v>-51.7271456128669</v>
      </c>
      <c r="D438">
        <f t="shared" si="12"/>
        <v>-74.9253451865086</v>
      </c>
      <c r="G438" s="1" t="s">
        <v>449</v>
      </c>
      <c r="H438" s="1">
        <v>68.1496461071789</v>
      </c>
      <c r="I438" s="1">
        <v>49.5934959349593</v>
      </c>
      <c r="J438" s="1">
        <v>6.76237985189753</v>
      </c>
      <c r="K438" s="1">
        <v>-20.0168661343085</v>
      </c>
      <c r="L438">
        <f t="shared" si="13"/>
        <v>-26.779245986206</v>
      </c>
    </row>
    <row r="439" spans="1:12">
      <c r="A439" t="s">
        <v>452</v>
      </c>
      <c r="B439">
        <v>-0.706200895241167</v>
      </c>
      <c r="C439">
        <v>-6.35846854970085</v>
      </c>
      <c r="D439">
        <f t="shared" si="12"/>
        <v>-5.65226765445968</v>
      </c>
      <c r="G439" s="1" t="s">
        <v>450</v>
      </c>
      <c r="H439" s="1">
        <v>68.6552072800808</v>
      </c>
      <c r="I439" s="1">
        <v>57.3170731707317</v>
      </c>
      <c r="J439" s="1">
        <v>-3.85650779799684</v>
      </c>
      <c r="K439" s="1">
        <v>71.2316682907502</v>
      </c>
      <c r="L439">
        <f t="shared" si="13"/>
        <v>75.088176088747</v>
      </c>
    </row>
    <row r="440" spans="1:12">
      <c r="A440" t="s">
        <v>453</v>
      </c>
      <c r="B440">
        <v>24.759559978809</v>
      </c>
      <c r="C440">
        <v>52.064541919074</v>
      </c>
      <c r="D440">
        <f t="shared" si="12"/>
        <v>27.304981940265</v>
      </c>
      <c r="G440" s="1" t="s">
        <v>451</v>
      </c>
      <c r="H440" s="1">
        <v>70.1718907987866</v>
      </c>
      <c r="I440" s="1">
        <v>43.9024390243902</v>
      </c>
      <c r="J440" s="1">
        <v>24.5916271246518</v>
      </c>
      <c r="K440" s="1">
        <v>-45.5745072168623</v>
      </c>
      <c r="L440">
        <f t="shared" si="13"/>
        <v>-70.1661343415141</v>
      </c>
    </row>
    <row r="441" spans="1:12">
      <c r="A441" t="s">
        <v>454</v>
      </c>
      <c r="B441">
        <v>-36.5852161178527</v>
      </c>
      <c r="C441">
        <v>22.0566739060217</v>
      </c>
      <c r="D441">
        <f t="shared" si="12"/>
        <v>58.6418900238744</v>
      </c>
      <c r="G441" s="1" t="s">
        <v>452</v>
      </c>
      <c r="H441" s="1">
        <v>69.8685540950455</v>
      </c>
      <c r="I441" s="1">
        <v>45.1219512195122</v>
      </c>
      <c r="J441" s="1">
        <v>-4.47446876967754</v>
      </c>
      <c r="K441" s="1">
        <v>-12.6912001833685</v>
      </c>
      <c r="L441">
        <f t="shared" si="13"/>
        <v>-8.21673141369096</v>
      </c>
    </row>
    <row r="442" spans="1:12">
      <c r="A442" t="s">
        <v>455</v>
      </c>
      <c r="B442">
        <v>22.4619706911894</v>
      </c>
      <c r="C442">
        <v>40.0248068730624</v>
      </c>
      <c r="D442">
        <f t="shared" si="12"/>
        <v>17.562836181873</v>
      </c>
      <c r="G442" s="1" t="s">
        <v>453</v>
      </c>
      <c r="H442" s="1">
        <v>66.329625884732</v>
      </c>
      <c r="I442" s="1">
        <v>55.2845528455284</v>
      </c>
      <c r="J442" s="1">
        <v>19.5164230213993</v>
      </c>
      <c r="K442" s="1">
        <v>57.983270692693</v>
      </c>
      <c r="L442">
        <f t="shared" si="13"/>
        <v>38.4668476712937</v>
      </c>
    </row>
    <row r="443" spans="1:12">
      <c r="A443" t="s">
        <v>456</v>
      </c>
      <c r="B443">
        <v>-7.98573793259589</v>
      </c>
      <c r="C443">
        <v>-27.5869145693097</v>
      </c>
      <c r="D443">
        <f t="shared" si="12"/>
        <v>-19.6011766367138</v>
      </c>
      <c r="G443" s="1" t="s">
        <v>454</v>
      </c>
      <c r="H443" s="1">
        <v>69.8685540950455</v>
      </c>
      <c r="I443" s="1">
        <v>48.780487804878</v>
      </c>
      <c r="J443" s="1">
        <v>-39.5041437494766</v>
      </c>
      <c r="K443" s="1">
        <v>6.79063044224192</v>
      </c>
      <c r="L443">
        <f t="shared" si="13"/>
        <v>46.2947741917185</v>
      </c>
    </row>
    <row r="444" spans="1:12">
      <c r="A444" t="s">
        <v>457</v>
      </c>
      <c r="B444">
        <v>-2.48838418790185</v>
      </c>
      <c r="C444">
        <v>5.18541983903605</v>
      </c>
      <c r="D444">
        <f t="shared" si="12"/>
        <v>7.6738040269379</v>
      </c>
      <c r="G444" s="1" t="s">
        <v>455</v>
      </c>
      <c r="H444" s="1">
        <v>66.6329625884732</v>
      </c>
      <c r="I444" s="1">
        <v>47.9674796747967</v>
      </c>
      <c r="J444" s="1">
        <v>19.9677237406885</v>
      </c>
      <c r="K444" s="1">
        <v>32.2150088110293</v>
      </c>
      <c r="L444">
        <f t="shared" si="13"/>
        <v>12.2472850703408</v>
      </c>
    </row>
    <row r="445" spans="1:12">
      <c r="A445" t="s">
        <v>458</v>
      </c>
      <c r="B445">
        <v>40.2403246056929</v>
      </c>
      <c r="C445">
        <v>7.61366728827819</v>
      </c>
      <c r="D445">
        <f t="shared" si="12"/>
        <v>-32.6266573174147</v>
      </c>
      <c r="G445" s="1" t="s">
        <v>456</v>
      </c>
      <c r="H445" s="1">
        <v>71.8907987866531</v>
      </c>
      <c r="I445" s="1">
        <v>49.1869918699187</v>
      </c>
      <c r="J445" s="1">
        <v>-12.9988119725237</v>
      </c>
      <c r="K445" s="1">
        <v>-32.9687423704917</v>
      </c>
      <c r="L445">
        <f t="shared" si="13"/>
        <v>-19.969930397968</v>
      </c>
    </row>
    <row r="446" spans="1:12">
      <c r="A446" t="s">
        <v>459</v>
      </c>
      <c r="B446">
        <v>-14.6716318473026</v>
      </c>
      <c r="C446">
        <v>11.0257421258341</v>
      </c>
      <c r="D446">
        <f t="shared" si="12"/>
        <v>25.6973739731367</v>
      </c>
      <c r="G446" s="1" t="s">
        <v>457</v>
      </c>
      <c r="H446" s="1">
        <v>68.4529828109201</v>
      </c>
      <c r="I446" s="1">
        <v>50.4065040650406</v>
      </c>
      <c r="J446" s="1">
        <v>-4.93808574737063</v>
      </c>
      <c r="K446" s="1">
        <v>19.729617685189</v>
      </c>
      <c r="L446">
        <f t="shared" si="13"/>
        <v>24.6677034325596</v>
      </c>
    </row>
    <row r="447" spans="1:12">
      <c r="A447" t="s">
        <v>460</v>
      </c>
      <c r="B447">
        <v>7.9533772384371</v>
      </c>
      <c r="C447">
        <v>5.94587953701946</v>
      </c>
      <c r="D447">
        <f t="shared" si="12"/>
        <v>-2.00749770141764</v>
      </c>
      <c r="G447" s="1" t="s">
        <v>458</v>
      </c>
      <c r="H447" s="1">
        <v>69.0596562184024</v>
      </c>
      <c r="I447" s="1">
        <v>44.3089430894309</v>
      </c>
      <c r="J447" s="1">
        <v>38.8222559121064</v>
      </c>
      <c r="K447" s="1">
        <v>-10.8022869343484</v>
      </c>
      <c r="L447">
        <f t="shared" si="13"/>
        <v>-49.6245428464548</v>
      </c>
    </row>
    <row r="448" spans="1:12">
      <c r="A448" t="s">
        <v>461</v>
      </c>
      <c r="B448">
        <v>-23.690709337239</v>
      </c>
      <c r="C448">
        <v>-26.8119048855673</v>
      </c>
      <c r="D448">
        <f t="shared" si="12"/>
        <v>-3.1211955483283</v>
      </c>
      <c r="G448" s="1" t="s">
        <v>459</v>
      </c>
      <c r="H448" s="1">
        <v>67.7451971688574</v>
      </c>
      <c r="I448" s="1">
        <v>50</v>
      </c>
      <c r="J448" s="1">
        <v>-17.4716466423711</v>
      </c>
      <c r="K448" s="1">
        <v>14.533305249275</v>
      </c>
      <c r="L448">
        <f t="shared" si="13"/>
        <v>32.0049518916461</v>
      </c>
    </row>
    <row r="449" spans="1:12">
      <c r="A449" t="s">
        <v>462</v>
      </c>
      <c r="B449">
        <v>-12.1622090025606</v>
      </c>
      <c r="C449">
        <v>3.45468423994559</v>
      </c>
      <c r="D449">
        <f t="shared" si="12"/>
        <v>15.6168932425062</v>
      </c>
      <c r="G449" s="1" t="s">
        <v>460</v>
      </c>
      <c r="H449" s="1">
        <v>70.3741152679474</v>
      </c>
      <c r="I449" s="1">
        <v>48.780487804878</v>
      </c>
      <c r="J449" s="1">
        <v>5.41992430935576</v>
      </c>
      <c r="K449" s="1">
        <v>-17.6947821288136</v>
      </c>
      <c r="L449">
        <f t="shared" si="13"/>
        <v>-23.1147064381694</v>
      </c>
    </row>
    <row r="450" spans="1:12">
      <c r="A450" t="s">
        <v>463</v>
      </c>
      <c r="B450">
        <v>0.686879666150558</v>
      </c>
      <c r="C450">
        <v>66.2124423883615</v>
      </c>
      <c r="D450">
        <f t="shared" ref="D450:D504" si="14">C450-B450</f>
        <v>65.5255627222109</v>
      </c>
      <c r="G450" s="1" t="s">
        <v>461</v>
      </c>
      <c r="H450" s="1">
        <v>65.8240647118301</v>
      </c>
      <c r="I450" s="1">
        <v>46.7479674796748</v>
      </c>
      <c r="J450" s="1">
        <v>-27.7868451003456</v>
      </c>
      <c r="K450" s="1">
        <v>-26.5295675696558</v>
      </c>
      <c r="L450">
        <f t="shared" ref="L450:L504" si="15">K450-J450</f>
        <v>1.2572775306898</v>
      </c>
    </row>
    <row r="451" spans="1:12">
      <c r="A451" t="s">
        <v>464</v>
      </c>
      <c r="B451">
        <v>-6.87445983381578</v>
      </c>
      <c r="C451">
        <v>-14.1421614944379</v>
      </c>
      <c r="D451">
        <f t="shared" si="14"/>
        <v>-7.26770166062212</v>
      </c>
      <c r="G451" s="1" t="s">
        <v>462</v>
      </c>
      <c r="H451" s="1">
        <v>69.4641051567239</v>
      </c>
      <c r="I451" s="1">
        <v>50.8130081300813</v>
      </c>
      <c r="J451" s="1">
        <v>-14.3645002113044</v>
      </c>
      <c r="K451" s="1">
        <v>51.127186576237</v>
      </c>
      <c r="L451">
        <f t="shared" si="15"/>
        <v>65.4916867875414</v>
      </c>
    </row>
    <row r="452" spans="1:12">
      <c r="A452" t="s">
        <v>465</v>
      </c>
      <c r="B452">
        <v>13.8513334655194</v>
      </c>
      <c r="C452">
        <v>-17.8882540540938</v>
      </c>
      <c r="D452">
        <f t="shared" si="14"/>
        <v>-31.7395875196132</v>
      </c>
      <c r="G452" s="1" t="s">
        <v>463</v>
      </c>
      <c r="H452" s="1">
        <v>69.3629929221435</v>
      </c>
      <c r="I452" s="1">
        <v>56.910569105691</v>
      </c>
      <c r="J452" s="1">
        <v>-1.59852651386626</v>
      </c>
      <c r="K452" s="1">
        <v>61.3604429387896</v>
      </c>
      <c r="L452">
        <f t="shared" si="15"/>
        <v>62.9589694526559</v>
      </c>
    </row>
    <row r="453" spans="1:12">
      <c r="A453" t="s">
        <v>466</v>
      </c>
      <c r="B453">
        <v>27.1769686942309</v>
      </c>
      <c r="C453">
        <v>27.1524035743111</v>
      </c>
      <c r="D453">
        <f t="shared" si="14"/>
        <v>-0.0245651199197994</v>
      </c>
      <c r="G453" s="1" t="s">
        <v>464</v>
      </c>
      <c r="H453" s="1">
        <v>67.9474216380182</v>
      </c>
      <c r="I453" s="1">
        <v>48.3739837398374</v>
      </c>
      <c r="J453" s="1">
        <v>-10.3098967319689</v>
      </c>
      <c r="K453" s="1">
        <v>-12.4131249600115</v>
      </c>
      <c r="L453">
        <f t="shared" si="15"/>
        <v>-2.1032282280426</v>
      </c>
    </row>
    <row r="454" spans="1:12">
      <c r="A454" t="s">
        <v>467</v>
      </c>
      <c r="B454">
        <v>25.7166109406353</v>
      </c>
      <c r="C454">
        <v>-42.0449992450306</v>
      </c>
      <c r="D454">
        <f t="shared" si="14"/>
        <v>-67.7616101856659</v>
      </c>
      <c r="G454" s="1" t="s">
        <v>465</v>
      </c>
      <c r="H454" s="1">
        <v>73.0703259005145</v>
      </c>
      <c r="I454" s="1">
        <v>50</v>
      </c>
      <c r="J454" s="1">
        <v>10.4761859894213</v>
      </c>
      <c r="K454" s="1">
        <v>-28.5822387466125</v>
      </c>
      <c r="L454">
        <f t="shared" si="15"/>
        <v>-39.0584247360338</v>
      </c>
    </row>
    <row r="455" spans="1:12">
      <c r="A455" t="s">
        <v>468</v>
      </c>
      <c r="B455">
        <v>30.8439160968938</v>
      </c>
      <c r="C455">
        <v>18.0798853584561</v>
      </c>
      <c r="D455">
        <f t="shared" si="14"/>
        <v>-12.7640307384377</v>
      </c>
      <c r="G455" s="1" t="s">
        <v>466</v>
      </c>
      <c r="H455" s="1">
        <v>72.901921132457</v>
      </c>
      <c r="I455" s="1">
        <v>55.2845528455284</v>
      </c>
      <c r="J455" s="1">
        <v>29.323845463714</v>
      </c>
      <c r="K455" s="1">
        <v>24.2489465453385</v>
      </c>
      <c r="L455">
        <f t="shared" si="15"/>
        <v>-5.0748989183755</v>
      </c>
    </row>
    <row r="456" spans="1:12">
      <c r="A456" t="s">
        <v>469</v>
      </c>
      <c r="B456">
        <v>13.137462920264</v>
      </c>
      <c r="C456">
        <v>23.6343417278655</v>
      </c>
      <c r="D456">
        <f t="shared" si="14"/>
        <v>10.4968788076015</v>
      </c>
      <c r="G456" s="1" t="s">
        <v>467</v>
      </c>
      <c r="H456" s="1">
        <v>67.3407482305359</v>
      </c>
      <c r="I456" s="1">
        <v>53.6585365853658</v>
      </c>
      <c r="J456" s="1">
        <v>19.4591649385768</v>
      </c>
      <c r="K456" s="1">
        <v>-15.924653999862</v>
      </c>
      <c r="L456">
        <f t="shared" si="15"/>
        <v>-35.3838189384388</v>
      </c>
    </row>
    <row r="457" spans="1:12">
      <c r="A457" t="s">
        <v>470</v>
      </c>
      <c r="B457">
        <v>46.5863780191507</v>
      </c>
      <c r="C457">
        <v>-2.00956685712485</v>
      </c>
      <c r="D457">
        <f t="shared" si="14"/>
        <v>-48.5959448762756</v>
      </c>
      <c r="G457" s="1" t="s">
        <v>468</v>
      </c>
      <c r="H457" s="1">
        <v>70.3741152679474</v>
      </c>
      <c r="I457" s="1">
        <v>54.4715447154471</v>
      </c>
      <c r="J457" s="1">
        <v>26.2863599224927</v>
      </c>
      <c r="K457" s="1">
        <v>23.8851924464622</v>
      </c>
      <c r="L457">
        <f t="shared" si="15"/>
        <v>-2.4011674760305</v>
      </c>
    </row>
    <row r="458" spans="1:12">
      <c r="A458" t="s">
        <v>471</v>
      </c>
      <c r="B458">
        <v>8.83254894696969</v>
      </c>
      <c r="C458">
        <v>3.30020759294152</v>
      </c>
      <c r="D458">
        <f t="shared" si="14"/>
        <v>-5.53234135402817</v>
      </c>
      <c r="G458" s="1" t="s">
        <v>469</v>
      </c>
      <c r="H458" s="1">
        <v>67.2396359959555</v>
      </c>
      <c r="I458" s="1">
        <v>52.4390243902439</v>
      </c>
      <c r="J458" s="1">
        <v>10.8939355253215</v>
      </c>
      <c r="K458" s="1">
        <v>28.5930037979338</v>
      </c>
      <c r="L458">
        <f t="shared" si="15"/>
        <v>17.6990682726123</v>
      </c>
    </row>
    <row r="459" spans="1:12">
      <c r="A459" t="s">
        <v>472</v>
      </c>
      <c r="B459">
        <v>-25.5748731694708</v>
      </c>
      <c r="C459">
        <v>-56.088263887779</v>
      </c>
      <c r="D459">
        <f t="shared" si="14"/>
        <v>-30.5133907183082</v>
      </c>
      <c r="G459" s="1" t="s">
        <v>470</v>
      </c>
      <c r="H459" s="1">
        <v>70.3741152679474</v>
      </c>
      <c r="I459" s="1">
        <v>52.4390243902439</v>
      </c>
      <c r="J459" s="1">
        <v>42.6036822703198</v>
      </c>
      <c r="K459" s="1">
        <v>-4.60452500647112</v>
      </c>
      <c r="L459">
        <f t="shared" si="15"/>
        <v>-47.2082072767909</v>
      </c>
    </row>
    <row r="460" spans="1:12">
      <c r="A460" t="s">
        <v>473</v>
      </c>
      <c r="B460">
        <v>27.149432624328</v>
      </c>
      <c r="C460">
        <v>-27.0880346086031</v>
      </c>
      <c r="D460">
        <f t="shared" si="14"/>
        <v>-54.2374672329311</v>
      </c>
      <c r="G460" s="1" t="s">
        <v>471</v>
      </c>
      <c r="H460" s="1">
        <v>64.7118301314459</v>
      </c>
      <c r="I460" s="1">
        <v>49.5934959349593</v>
      </c>
      <c r="J460" s="1">
        <v>9.8021117912106</v>
      </c>
      <c r="K460" s="1">
        <v>-2.98303293534023</v>
      </c>
      <c r="L460">
        <f t="shared" si="15"/>
        <v>-12.7851447265508</v>
      </c>
    </row>
    <row r="461" spans="1:12">
      <c r="A461" t="s">
        <v>474</v>
      </c>
      <c r="B461">
        <v>9.04021511563511</v>
      </c>
      <c r="C461">
        <v>39.7559824673166</v>
      </c>
      <c r="D461">
        <f t="shared" si="14"/>
        <v>30.7157673516815</v>
      </c>
      <c r="G461" s="1" t="s">
        <v>472</v>
      </c>
      <c r="H461" s="1">
        <v>69.1607684529828</v>
      </c>
      <c r="I461" s="1">
        <v>46.7479674796748</v>
      </c>
      <c r="J461" s="1">
        <v>-28.0070218396158</v>
      </c>
      <c r="K461" s="1">
        <v>-66.1578680030628</v>
      </c>
      <c r="L461">
        <f t="shared" si="15"/>
        <v>-38.150846163447</v>
      </c>
    </row>
    <row r="462" spans="1:12">
      <c r="A462" t="s">
        <v>475</v>
      </c>
      <c r="B462">
        <v>-28.6520664252211</v>
      </c>
      <c r="C462">
        <v>-18.870506519429</v>
      </c>
      <c r="D462">
        <f t="shared" si="14"/>
        <v>9.7815599057921</v>
      </c>
      <c r="G462" s="1" t="s">
        <v>473</v>
      </c>
      <c r="H462" s="1">
        <v>68.6552072800808</v>
      </c>
      <c r="I462" s="1">
        <v>45.5284552845528</v>
      </c>
      <c r="J462" s="1">
        <v>21.9464678083808</v>
      </c>
      <c r="K462" s="1">
        <v>-34.3192761951543</v>
      </c>
      <c r="L462">
        <f t="shared" si="15"/>
        <v>-56.2657440035351</v>
      </c>
    </row>
    <row r="463" spans="1:12">
      <c r="A463" t="s">
        <v>476</v>
      </c>
      <c r="B463">
        <v>-1.54465966809017</v>
      </c>
      <c r="C463">
        <v>-10.2418534922205</v>
      </c>
      <c r="D463">
        <f t="shared" si="14"/>
        <v>-8.69719382413033</v>
      </c>
      <c r="G463" s="1" t="s">
        <v>474</v>
      </c>
      <c r="H463" s="1">
        <v>68.5540950455005</v>
      </c>
      <c r="I463" s="1">
        <v>51.6260162601626</v>
      </c>
      <c r="J463" s="1">
        <v>4.81178226861128</v>
      </c>
      <c r="K463" s="1">
        <v>14.6702839933601</v>
      </c>
      <c r="L463">
        <f t="shared" si="15"/>
        <v>9.85850172474882</v>
      </c>
    </row>
    <row r="464" spans="1:12">
      <c r="A464" t="s">
        <v>477</v>
      </c>
      <c r="B464">
        <v>-2.35512807951427</v>
      </c>
      <c r="C464">
        <v>-10.562363118007</v>
      </c>
      <c r="D464">
        <f t="shared" si="14"/>
        <v>-8.20723503849273</v>
      </c>
      <c r="G464" s="1" t="s">
        <v>475</v>
      </c>
      <c r="H464" s="1">
        <v>70.7785642062689</v>
      </c>
      <c r="I464" s="1">
        <v>49.5934959349593</v>
      </c>
      <c r="J464" s="1">
        <v>-33.3488308594116</v>
      </c>
      <c r="K464" s="1">
        <v>-21.9642286935071</v>
      </c>
      <c r="L464">
        <f t="shared" si="15"/>
        <v>11.3846021659045</v>
      </c>
    </row>
    <row r="465" spans="1:12">
      <c r="A465" t="s">
        <v>478</v>
      </c>
      <c r="B465">
        <v>21.0703686228958</v>
      </c>
      <c r="C465">
        <v>-13.5586862219234</v>
      </c>
      <c r="D465">
        <f t="shared" si="14"/>
        <v>-34.6290548448192</v>
      </c>
      <c r="G465" s="1" t="s">
        <v>476</v>
      </c>
      <c r="H465" s="1">
        <v>66.5318503538928</v>
      </c>
      <c r="I465" s="1">
        <v>51.2195121951219</v>
      </c>
      <c r="J465" s="1">
        <v>-3.94287278337539</v>
      </c>
      <c r="K465" s="1">
        <v>-11.8813092732958</v>
      </c>
      <c r="L465">
        <f t="shared" si="15"/>
        <v>-7.93843648992041</v>
      </c>
    </row>
    <row r="466" spans="1:12">
      <c r="A466" t="s">
        <v>479</v>
      </c>
      <c r="B466">
        <v>10.8518738609497</v>
      </c>
      <c r="C466">
        <v>-18.9338129997645</v>
      </c>
      <c r="D466">
        <f t="shared" si="14"/>
        <v>-29.7856868607142</v>
      </c>
      <c r="G466" s="1" t="s">
        <v>477</v>
      </c>
      <c r="H466" s="1">
        <v>69.9696663296259</v>
      </c>
      <c r="I466" s="1">
        <v>45.9349593495935</v>
      </c>
      <c r="J466" s="1">
        <v>-4.13102588571072</v>
      </c>
      <c r="K466" s="1">
        <v>-15.7877906382588</v>
      </c>
      <c r="L466">
        <f t="shared" si="15"/>
        <v>-11.6567647525481</v>
      </c>
    </row>
    <row r="467" spans="1:12">
      <c r="A467" t="s">
        <v>480</v>
      </c>
      <c r="B467">
        <v>19.409756180729</v>
      </c>
      <c r="C467">
        <v>-12.4594540353416</v>
      </c>
      <c r="D467">
        <f t="shared" si="14"/>
        <v>-31.8692102160706</v>
      </c>
      <c r="G467" s="1" t="s">
        <v>478</v>
      </c>
      <c r="H467" s="1">
        <v>68.7563195146612</v>
      </c>
      <c r="I467" s="1">
        <v>49.5934959349593</v>
      </c>
      <c r="J467" s="1">
        <v>18.9354458850925</v>
      </c>
      <c r="K467" s="1">
        <v>4.35442106230376</v>
      </c>
      <c r="L467">
        <f t="shared" si="15"/>
        <v>-14.5810248227887</v>
      </c>
    </row>
    <row r="468" spans="1:12">
      <c r="A468" t="s">
        <v>481</v>
      </c>
      <c r="B468">
        <v>-12.5046466698296</v>
      </c>
      <c r="C468">
        <v>-14.6129531663685</v>
      </c>
      <c r="D468">
        <f t="shared" si="14"/>
        <v>-2.1083064965389</v>
      </c>
      <c r="G468" s="1" t="s">
        <v>479</v>
      </c>
      <c r="H468" s="1">
        <v>69.8685540950455</v>
      </c>
      <c r="I468" s="1">
        <v>51.2195121951219</v>
      </c>
      <c r="J468" s="1">
        <v>7.72975518162024</v>
      </c>
      <c r="K468" s="1">
        <v>-16.5178386237932</v>
      </c>
      <c r="L468">
        <f t="shared" si="15"/>
        <v>-24.2475938054134</v>
      </c>
    </row>
    <row r="469" spans="1:12">
      <c r="A469" t="s">
        <v>482</v>
      </c>
      <c r="B469">
        <v>-6.51626477198434</v>
      </c>
      <c r="C469">
        <v>41.3585935104687</v>
      </c>
      <c r="D469">
        <f t="shared" si="14"/>
        <v>47.874858282453</v>
      </c>
      <c r="G469" s="1" t="s">
        <v>480</v>
      </c>
      <c r="H469" s="1">
        <v>69.2618806875631</v>
      </c>
      <c r="I469" s="1">
        <v>50</v>
      </c>
      <c r="J469" s="1">
        <v>18.7546875364923</v>
      </c>
      <c r="K469" s="1">
        <v>-7.85749782687004</v>
      </c>
      <c r="L469">
        <f t="shared" si="15"/>
        <v>-26.6121853633623</v>
      </c>
    </row>
    <row r="470" spans="1:12">
      <c r="A470" t="s">
        <v>483</v>
      </c>
      <c r="B470">
        <v>-3.05907302870333</v>
      </c>
      <c r="C470">
        <v>46.9531132366268</v>
      </c>
      <c r="D470">
        <f t="shared" si="14"/>
        <v>50.0121862653301</v>
      </c>
      <c r="G470" s="1" t="s">
        <v>481</v>
      </c>
      <c r="H470" s="1">
        <v>72.4974721941355</v>
      </c>
      <c r="I470" s="1">
        <v>47.5609756097561</v>
      </c>
      <c r="J470" s="1">
        <v>-7.84721316106893</v>
      </c>
      <c r="K470" s="1">
        <v>-12.4144194945522</v>
      </c>
      <c r="L470">
        <f t="shared" si="15"/>
        <v>-4.56720633348327</v>
      </c>
    </row>
    <row r="471" spans="1:12">
      <c r="A471" t="s">
        <v>484</v>
      </c>
      <c r="B471">
        <v>3.15118229142753</v>
      </c>
      <c r="C471">
        <v>-16.199772201995</v>
      </c>
      <c r="D471">
        <f t="shared" si="14"/>
        <v>-19.3509544934225</v>
      </c>
      <c r="G471" s="1" t="s">
        <v>482</v>
      </c>
      <c r="H471" s="1">
        <v>70.273003033367</v>
      </c>
      <c r="I471" s="1">
        <v>51.6260162601626</v>
      </c>
      <c r="J471" s="1">
        <v>-9.48615109665022</v>
      </c>
      <c r="K471" s="1">
        <v>46.812348905621</v>
      </c>
      <c r="L471">
        <f t="shared" si="15"/>
        <v>56.2985000022712</v>
      </c>
    </row>
    <row r="472" spans="1:12">
      <c r="A472" t="s">
        <v>485</v>
      </c>
      <c r="B472">
        <v>20.6298379383838</v>
      </c>
      <c r="C472">
        <v>-13.7766243088547</v>
      </c>
      <c r="D472">
        <f t="shared" si="14"/>
        <v>-34.4064622472385</v>
      </c>
      <c r="G472" s="1" t="s">
        <v>483</v>
      </c>
      <c r="H472" s="1">
        <v>70.6774519716885</v>
      </c>
      <c r="I472" s="1">
        <v>52.8455284552845</v>
      </c>
      <c r="J472" s="1">
        <v>-5.96384525767401</v>
      </c>
      <c r="K472" s="1">
        <v>31.1416882958546</v>
      </c>
      <c r="L472">
        <f t="shared" si="15"/>
        <v>37.1055335535286</v>
      </c>
    </row>
    <row r="473" spans="1:12">
      <c r="A473" t="s">
        <v>486</v>
      </c>
      <c r="B473">
        <v>43.1337086236866</v>
      </c>
      <c r="C473">
        <v>-21.290555721015</v>
      </c>
      <c r="D473">
        <f t="shared" si="14"/>
        <v>-64.4242643447016</v>
      </c>
      <c r="G473" s="1" t="s">
        <v>484</v>
      </c>
      <c r="H473" s="1">
        <v>68.3518705763397</v>
      </c>
      <c r="I473" s="1">
        <v>50</v>
      </c>
      <c r="J473" s="1">
        <v>1.68903078012771</v>
      </c>
      <c r="K473" s="1">
        <v>-11.8086625642184</v>
      </c>
      <c r="L473">
        <f t="shared" si="15"/>
        <v>-13.4976933443461</v>
      </c>
    </row>
    <row r="474" spans="1:12">
      <c r="A474" t="s">
        <v>487</v>
      </c>
      <c r="B474">
        <v>10.4112335757894</v>
      </c>
      <c r="C474">
        <v>-5.26982389476167</v>
      </c>
      <c r="D474">
        <f t="shared" si="14"/>
        <v>-15.6810574705511</v>
      </c>
      <c r="G474" s="1" t="s">
        <v>485</v>
      </c>
      <c r="H474" s="1">
        <v>70.8796764408493</v>
      </c>
      <c r="I474" s="1">
        <v>44.3089430894309</v>
      </c>
      <c r="J474" s="1">
        <v>17.9971869484861</v>
      </c>
      <c r="K474" s="1">
        <v>-23.4555999973952</v>
      </c>
      <c r="L474">
        <f t="shared" si="15"/>
        <v>-41.4527869458813</v>
      </c>
    </row>
    <row r="475" spans="1:12">
      <c r="A475" t="s">
        <v>488</v>
      </c>
      <c r="B475">
        <v>26.2311769457516</v>
      </c>
      <c r="C475">
        <v>25.721498488881</v>
      </c>
      <c r="D475">
        <f t="shared" si="14"/>
        <v>-0.509678456870599</v>
      </c>
      <c r="G475" s="1" t="s">
        <v>486</v>
      </c>
      <c r="H475" s="1">
        <v>70.7785642062689</v>
      </c>
      <c r="I475" s="1">
        <v>50</v>
      </c>
      <c r="J475" s="1">
        <v>40.441303015736</v>
      </c>
      <c r="K475" s="1">
        <v>-26.0364180098393</v>
      </c>
      <c r="L475">
        <f t="shared" si="15"/>
        <v>-66.4777210255753</v>
      </c>
    </row>
    <row r="476" spans="1:12">
      <c r="A476" t="s">
        <v>489</v>
      </c>
      <c r="B476">
        <v>20.1880267211061</v>
      </c>
      <c r="C476">
        <v>-39.4963279164147</v>
      </c>
      <c r="D476">
        <f t="shared" si="14"/>
        <v>-59.6843546375208</v>
      </c>
      <c r="G476" s="1" t="s">
        <v>487</v>
      </c>
      <c r="H476" s="1">
        <v>66.9028340080971</v>
      </c>
      <c r="I476" s="1">
        <v>51.2195121951219</v>
      </c>
      <c r="J476" s="1">
        <v>8.63681806601602</v>
      </c>
      <c r="K476" s="1">
        <v>-10.9985971812731</v>
      </c>
      <c r="L476">
        <f t="shared" si="15"/>
        <v>-19.6354152472891</v>
      </c>
    </row>
    <row r="477" spans="1:12">
      <c r="A477" t="s">
        <v>490</v>
      </c>
      <c r="B477">
        <v>-11.0706597542497</v>
      </c>
      <c r="C477">
        <v>18.9002098852775</v>
      </c>
      <c r="D477">
        <f t="shared" si="14"/>
        <v>29.9708696395272</v>
      </c>
      <c r="G477" s="1" t="s">
        <v>488</v>
      </c>
      <c r="H477" s="1">
        <v>68.2507583417593</v>
      </c>
      <c r="I477" s="1">
        <v>51.6260162601626</v>
      </c>
      <c r="J477" s="1">
        <v>28.3814160392282</v>
      </c>
      <c r="K477" s="1">
        <v>27.0993122775779</v>
      </c>
      <c r="L477">
        <f t="shared" si="15"/>
        <v>-1.2821037616503</v>
      </c>
    </row>
    <row r="478" spans="1:12">
      <c r="A478" t="s">
        <v>491</v>
      </c>
      <c r="B478">
        <v>19.5247880150701</v>
      </c>
      <c r="C478">
        <v>15.2797597684652</v>
      </c>
      <c r="D478">
        <f t="shared" si="14"/>
        <v>-4.2450282466049</v>
      </c>
      <c r="G478" s="1" t="s">
        <v>489</v>
      </c>
      <c r="H478" s="1">
        <v>68.1496461071789</v>
      </c>
      <c r="I478" s="1">
        <v>41.4634146341463</v>
      </c>
      <c r="J478" s="1">
        <v>19.5741967427101</v>
      </c>
      <c r="K478" s="1">
        <v>-33.3492350614103</v>
      </c>
      <c r="L478">
        <f t="shared" si="15"/>
        <v>-52.9234318041204</v>
      </c>
    </row>
    <row r="479" spans="1:12">
      <c r="A479" t="s">
        <v>492</v>
      </c>
      <c r="B479">
        <v>-3.35430827894392</v>
      </c>
      <c r="C479">
        <v>1.63162111145244</v>
      </c>
      <c r="D479">
        <f t="shared" si="14"/>
        <v>4.98592939039636</v>
      </c>
      <c r="G479" s="1" t="s">
        <v>490</v>
      </c>
      <c r="H479" s="1">
        <v>68.0527383367139</v>
      </c>
      <c r="I479" s="1">
        <v>53.8775510204081</v>
      </c>
      <c r="J479" s="1">
        <v>-13.6196644642196</v>
      </c>
      <c r="K479" s="1">
        <v>32.4818090202578</v>
      </c>
      <c r="L479">
        <f t="shared" si="15"/>
        <v>46.1014734844774</v>
      </c>
    </row>
    <row r="480" spans="1:12">
      <c r="A480" t="s">
        <v>493</v>
      </c>
      <c r="B480">
        <v>28.7207917112174</v>
      </c>
      <c r="C480">
        <v>7.49991962706873</v>
      </c>
      <c r="D480">
        <f t="shared" si="14"/>
        <v>-21.2208720841487</v>
      </c>
      <c r="G480" s="1" t="s">
        <v>491</v>
      </c>
      <c r="H480" s="1">
        <v>68.958543983822</v>
      </c>
      <c r="I480" s="1">
        <v>50.8130081300813</v>
      </c>
      <c r="J480" s="1">
        <v>14.0558828431979</v>
      </c>
      <c r="K480" s="1">
        <v>17.4330716502186</v>
      </c>
      <c r="L480">
        <f t="shared" si="15"/>
        <v>3.3771888070207</v>
      </c>
    </row>
    <row r="481" spans="1:12">
      <c r="A481" t="s">
        <v>494</v>
      </c>
      <c r="B481">
        <v>-52.0491878901293</v>
      </c>
      <c r="C481">
        <v>-31.1615742856164</v>
      </c>
      <c r="D481">
        <f t="shared" si="14"/>
        <v>20.8876136045129</v>
      </c>
      <c r="G481" s="1" t="s">
        <v>492</v>
      </c>
      <c r="H481" s="1">
        <v>69.8685540950455</v>
      </c>
      <c r="I481" s="1">
        <v>47.5609756097561</v>
      </c>
      <c r="J481" s="1">
        <v>-3.42512878385877</v>
      </c>
      <c r="K481" s="1">
        <v>1.87824270575509</v>
      </c>
      <c r="L481">
        <f t="shared" si="15"/>
        <v>5.30337148961386</v>
      </c>
    </row>
    <row r="482" spans="1:12">
      <c r="A482" t="s">
        <v>495</v>
      </c>
      <c r="B482">
        <v>25.4638561928865</v>
      </c>
      <c r="C482">
        <v>12.8444103550818</v>
      </c>
      <c r="D482">
        <f t="shared" si="14"/>
        <v>-12.6194458378047</v>
      </c>
      <c r="G482" s="1" t="s">
        <v>493</v>
      </c>
      <c r="H482" s="1">
        <v>70.9807886754297</v>
      </c>
      <c r="I482" s="1">
        <v>50.4065040650406</v>
      </c>
      <c r="J482" s="1">
        <v>28.6695569524371</v>
      </c>
      <c r="K482" s="1">
        <v>3.47055759424574</v>
      </c>
      <c r="L482">
        <f t="shared" si="15"/>
        <v>-25.1989993581914</v>
      </c>
    </row>
    <row r="483" spans="1:12">
      <c r="A483" t="s">
        <v>496</v>
      </c>
      <c r="B483">
        <v>36.7367534872656</v>
      </c>
      <c r="C483">
        <v>24.1062944792276</v>
      </c>
      <c r="D483">
        <f t="shared" si="14"/>
        <v>-12.630459008038</v>
      </c>
      <c r="G483" s="1" t="s">
        <v>494</v>
      </c>
      <c r="H483" s="1">
        <v>65.3185035389282</v>
      </c>
      <c r="I483" s="1">
        <v>49.5934959349593</v>
      </c>
      <c r="J483" s="1">
        <v>-62.1898495430732</v>
      </c>
      <c r="K483" s="1">
        <v>-42.9970810189825</v>
      </c>
      <c r="L483">
        <f t="shared" si="15"/>
        <v>19.1927685240907</v>
      </c>
    </row>
    <row r="484" spans="1:12">
      <c r="A484" t="s">
        <v>497</v>
      </c>
      <c r="B484">
        <v>-10.8851715938889</v>
      </c>
      <c r="C484">
        <v>36.0132153064002</v>
      </c>
      <c r="D484">
        <f t="shared" si="14"/>
        <v>46.8983869002891</v>
      </c>
      <c r="G484" s="1" t="s">
        <v>495</v>
      </c>
      <c r="H484" s="1">
        <v>69.8685540950455</v>
      </c>
      <c r="I484" s="1">
        <v>52.8455284552845</v>
      </c>
      <c r="J484" s="1">
        <v>26.0565672461005</v>
      </c>
      <c r="K484" s="1">
        <v>-8.83756353851609</v>
      </c>
      <c r="L484">
        <f t="shared" si="15"/>
        <v>-34.8941307846166</v>
      </c>
    </row>
    <row r="485" spans="1:12">
      <c r="A485" t="s">
        <v>498</v>
      </c>
      <c r="B485">
        <v>-8.09526760463142</v>
      </c>
      <c r="C485">
        <v>22.5405954061747</v>
      </c>
      <c r="D485">
        <f t="shared" si="14"/>
        <v>30.6358630108061</v>
      </c>
      <c r="G485" s="1" t="s">
        <v>496</v>
      </c>
      <c r="H485" s="1">
        <v>68.5540950455005</v>
      </c>
      <c r="I485" s="1">
        <v>51.6260162601626</v>
      </c>
      <c r="J485" s="1">
        <v>37.6845349784249</v>
      </c>
      <c r="K485" s="1">
        <v>6.38037574285066</v>
      </c>
      <c r="L485">
        <f t="shared" si="15"/>
        <v>-31.3041592355742</v>
      </c>
    </row>
    <row r="486" spans="1:12">
      <c r="A486" t="s">
        <v>499</v>
      </c>
      <c r="B486">
        <v>9.61476885067909</v>
      </c>
      <c r="C486">
        <v>-8.33580381390371</v>
      </c>
      <c r="D486">
        <f t="shared" si="14"/>
        <v>-17.9505726645828</v>
      </c>
      <c r="G486" s="1" t="s">
        <v>497</v>
      </c>
      <c r="H486" s="1">
        <v>69.8685540950455</v>
      </c>
      <c r="I486" s="1">
        <v>54.8780487804878</v>
      </c>
      <c r="J486" s="1">
        <v>-11.9903068983036</v>
      </c>
      <c r="K486" s="1">
        <v>39.9938223596971</v>
      </c>
      <c r="L486">
        <f t="shared" si="15"/>
        <v>51.9841292580007</v>
      </c>
    </row>
    <row r="487" spans="1:12">
      <c r="A487" t="s">
        <v>500</v>
      </c>
      <c r="B487">
        <v>18.5532074346434</v>
      </c>
      <c r="C487">
        <v>19.3998294643903</v>
      </c>
      <c r="D487">
        <f t="shared" si="14"/>
        <v>0.8466220297469</v>
      </c>
      <c r="G487" s="1" t="s">
        <v>498</v>
      </c>
      <c r="H487" s="1">
        <v>68.1496461071789</v>
      </c>
      <c r="I487" s="1">
        <v>52.8455284552845</v>
      </c>
      <c r="J487" s="1">
        <v>-11.4925971397233</v>
      </c>
      <c r="K487" s="1">
        <v>23.0989956142994</v>
      </c>
      <c r="L487">
        <f t="shared" si="15"/>
        <v>34.5915927540227</v>
      </c>
    </row>
    <row r="488" spans="1:12">
      <c r="A488" t="s">
        <v>501</v>
      </c>
      <c r="B488">
        <v>5.82348222910387</v>
      </c>
      <c r="C488">
        <v>-1.78033316306265</v>
      </c>
      <c r="D488">
        <f t="shared" si="14"/>
        <v>-7.60381539216652</v>
      </c>
      <c r="G488" s="1" t="s">
        <v>499</v>
      </c>
      <c r="H488" s="1">
        <v>69.2913385826771</v>
      </c>
      <c r="I488" s="1">
        <v>47.7707006369426</v>
      </c>
      <c r="J488" s="1">
        <v>10.103229866204</v>
      </c>
      <c r="K488" s="1">
        <v>-12.2315026124428</v>
      </c>
      <c r="L488">
        <f t="shared" si="15"/>
        <v>-22.3347324786468</v>
      </c>
    </row>
    <row r="489" spans="1:12">
      <c r="A489" t="s">
        <v>502</v>
      </c>
      <c r="B489">
        <v>10.8124946240963</v>
      </c>
      <c r="C489">
        <v>-17.1320096054238</v>
      </c>
      <c r="D489">
        <f t="shared" si="14"/>
        <v>-27.9445042295201</v>
      </c>
      <c r="G489" s="1" t="s">
        <v>500</v>
      </c>
      <c r="H489" s="1">
        <v>67.9474216380182</v>
      </c>
      <c r="I489" s="1">
        <v>55.2845528455284</v>
      </c>
      <c r="J489" s="1">
        <v>16.2482517217324</v>
      </c>
      <c r="K489" s="1">
        <v>20.20222040661</v>
      </c>
      <c r="L489">
        <f t="shared" si="15"/>
        <v>3.9539686848776</v>
      </c>
    </row>
    <row r="490" spans="1:12">
      <c r="A490" t="s">
        <v>503</v>
      </c>
      <c r="B490">
        <v>-45.2275845309491</v>
      </c>
      <c r="C490">
        <v>-4.22110077459729</v>
      </c>
      <c r="D490">
        <f t="shared" si="14"/>
        <v>41.0064837563518</v>
      </c>
      <c r="G490" s="1" t="s">
        <v>501</v>
      </c>
      <c r="H490" s="1">
        <v>68.7563195146612</v>
      </c>
      <c r="I490" s="1">
        <v>49.5934959349593</v>
      </c>
      <c r="J490" s="1">
        <v>1.8258839901418</v>
      </c>
      <c r="K490" s="1">
        <v>6.84724798523194</v>
      </c>
      <c r="L490">
        <f t="shared" si="15"/>
        <v>5.02136399509014</v>
      </c>
    </row>
    <row r="491" spans="1:12">
      <c r="A491" t="s">
        <v>504</v>
      </c>
      <c r="B491">
        <v>-5.01372920045851</v>
      </c>
      <c r="C491">
        <v>13.6186572496694</v>
      </c>
      <c r="D491">
        <f t="shared" si="14"/>
        <v>18.6323864501279</v>
      </c>
      <c r="G491" s="1" t="s">
        <v>502</v>
      </c>
      <c r="H491" s="1">
        <v>68.3518705763397</v>
      </c>
      <c r="I491" s="1">
        <v>49.1869918699187</v>
      </c>
      <c r="J491" s="1">
        <v>11.6281815657469</v>
      </c>
      <c r="K491" s="1">
        <v>-5.61388231380582</v>
      </c>
      <c r="L491">
        <f t="shared" si="15"/>
        <v>-17.2420638795527</v>
      </c>
    </row>
    <row r="492" spans="1:12">
      <c r="A492" t="s">
        <v>505</v>
      </c>
      <c r="B492">
        <v>-26.3157478532366</v>
      </c>
      <c r="C492">
        <v>12.328505708882</v>
      </c>
      <c r="D492">
        <f t="shared" si="14"/>
        <v>38.6442535621186</v>
      </c>
      <c r="G492" s="1" t="s">
        <v>503</v>
      </c>
      <c r="H492" s="1">
        <v>69.3657219973009</v>
      </c>
      <c r="I492" s="1">
        <v>51.6304347826086</v>
      </c>
      <c r="J492" s="1">
        <v>-44.8813655208716</v>
      </c>
      <c r="K492" s="1">
        <v>-11.2615321811003</v>
      </c>
      <c r="L492">
        <f t="shared" si="15"/>
        <v>33.6198333397713</v>
      </c>
    </row>
    <row r="493" spans="1:12">
      <c r="A493" t="s">
        <v>506</v>
      </c>
      <c r="B493">
        <v>-25.4753733002557</v>
      </c>
      <c r="C493">
        <v>59.8510853661142</v>
      </c>
      <c r="D493">
        <f t="shared" si="14"/>
        <v>85.3264586663699</v>
      </c>
      <c r="G493" s="1" t="s">
        <v>504</v>
      </c>
      <c r="H493" s="1">
        <v>68.3518705763397</v>
      </c>
      <c r="I493" s="1">
        <v>51.2195121951219</v>
      </c>
      <c r="J493" s="1">
        <v>-6.36164935002949</v>
      </c>
      <c r="K493" s="1">
        <v>5.19112780038791</v>
      </c>
      <c r="L493">
        <f t="shared" si="15"/>
        <v>11.5527771504174</v>
      </c>
    </row>
    <row r="494" spans="1:12">
      <c r="A494" t="s">
        <v>507</v>
      </c>
      <c r="B494">
        <v>-27.1923289803104</v>
      </c>
      <c r="C494">
        <v>15.3523574023817</v>
      </c>
      <c r="D494">
        <f t="shared" si="14"/>
        <v>42.5446863826921</v>
      </c>
      <c r="G494" s="1" t="s">
        <v>505</v>
      </c>
      <c r="H494" s="1">
        <v>68.1496461071789</v>
      </c>
      <c r="I494" s="1">
        <v>51.6260162601626</v>
      </c>
      <c r="J494" s="1">
        <v>-28.7841995688967</v>
      </c>
      <c r="K494" s="1">
        <v>-22.9501857249208</v>
      </c>
      <c r="L494">
        <f t="shared" si="15"/>
        <v>5.8340138439759</v>
      </c>
    </row>
    <row r="495" spans="1:12">
      <c r="A495" t="s">
        <v>508</v>
      </c>
      <c r="B495">
        <v>25.8862259123429</v>
      </c>
      <c r="C495">
        <v>-31.3493731099671</v>
      </c>
      <c r="D495">
        <f t="shared" si="14"/>
        <v>-57.23559902231</v>
      </c>
      <c r="G495" s="1" t="s">
        <v>506</v>
      </c>
      <c r="H495" s="1">
        <v>71.6885743174924</v>
      </c>
      <c r="I495" s="1">
        <v>51.2195121951219</v>
      </c>
      <c r="J495" s="1">
        <v>-38.9609572092452</v>
      </c>
      <c r="K495" s="1">
        <v>17.6772010003754</v>
      </c>
      <c r="L495">
        <f t="shared" si="15"/>
        <v>56.6381582096206</v>
      </c>
    </row>
    <row r="496" spans="1:12">
      <c r="A496" t="s">
        <v>509</v>
      </c>
      <c r="B496">
        <v>57.1217493401996</v>
      </c>
      <c r="C496">
        <v>-59.696872378077</v>
      </c>
      <c r="D496">
        <f t="shared" si="14"/>
        <v>-116.818621718277</v>
      </c>
      <c r="G496" s="1" t="s">
        <v>507</v>
      </c>
      <c r="H496" s="1">
        <v>68.7563195146612</v>
      </c>
      <c r="I496" s="1">
        <v>50</v>
      </c>
      <c r="J496" s="1">
        <v>-23.1829311237122</v>
      </c>
      <c r="K496" s="1">
        <v>17.4348297741447</v>
      </c>
      <c r="L496">
        <f t="shared" si="15"/>
        <v>40.6177608978569</v>
      </c>
    </row>
    <row r="497" spans="1:12">
      <c r="A497" t="s">
        <v>510</v>
      </c>
      <c r="B497">
        <v>8.92192671316832</v>
      </c>
      <c r="C497">
        <v>6.40137519988695</v>
      </c>
      <c r="D497">
        <f t="shared" si="14"/>
        <v>-2.52055151328137</v>
      </c>
      <c r="G497" s="1" t="s">
        <v>508</v>
      </c>
      <c r="H497" s="1">
        <v>69.2618806875631</v>
      </c>
      <c r="I497" s="1">
        <v>46.3414634146341</v>
      </c>
      <c r="J497" s="1">
        <v>27.1488167245676</v>
      </c>
      <c r="K497" s="1">
        <v>-19.3549299964267</v>
      </c>
      <c r="L497">
        <f t="shared" si="15"/>
        <v>-46.5037467209943</v>
      </c>
    </row>
    <row r="498" spans="1:12">
      <c r="A498" t="s">
        <v>511</v>
      </c>
      <c r="B498">
        <v>-11.9976164643657</v>
      </c>
      <c r="C498">
        <v>23.2683860444391</v>
      </c>
      <c r="D498">
        <f t="shared" si="14"/>
        <v>35.2660025088048</v>
      </c>
      <c r="G498" s="1" t="s">
        <v>509</v>
      </c>
      <c r="H498" s="1">
        <v>68.958543983822</v>
      </c>
      <c r="I498" s="1">
        <v>50</v>
      </c>
      <c r="J498" s="1">
        <v>52.5571097946927</v>
      </c>
      <c r="K498" s="1">
        <v>-54.6924110866913</v>
      </c>
      <c r="L498">
        <f t="shared" si="15"/>
        <v>-107.249520881384</v>
      </c>
    </row>
    <row r="499" spans="1:12">
      <c r="A499" t="s">
        <v>512</v>
      </c>
      <c r="B499">
        <v>7.34439352322676</v>
      </c>
      <c r="C499">
        <v>-14.1151262973427</v>
      </c>
      <c r="D499">
        <f t="shared" si="14"/>
        <v>-21.4595198205695</v>
      </c>
      <c r="G499" s="1" t="s">
        <v>510</v>
      </c>
      <c r="H499" s="1">
        <v>69.1607684529828</v>
      </c>
      <c r="I499" s="1">
        <v>43.0894308943089</v>
      </c>
      <c r="J499" s="1">
        <v>11.1895712503119</v>
      </c>
      <c r="K499" s="1">
        <v>-15.3846830270242</v>
      </c>
      <c r="L499">
        <f t="shared" si="15"/>
        <v>-26.5742542773361</v>
      </c>
    </row>
    <row r="500" spans="1:12">
      <c r="A500" t="s">
        <v>513</v>
      </c>
      <c r="B500">
        <v>4.56141863493739</v>
      </c>
      <c r="C500">
        <v>-21.6772851774057</v>
      </c>
      <c r="D500">
        <f t="shared" si="14"/>
        <v>-26.2387038123431</v>
      </c>
      <c r="G500" s="1" t="s">
        <v>511</v>
      </c>
      <c r="H500" s="1">
        <v>68.1496461071789</v>
      </c>
      <c r="I500" s="1">
        <v>52.4390243902439</v>
      </c>
      <c r="J500" s="1">
        <v>-15.1866091052368</v>
      </c>
      <c r="K500" s="1">
        <v>40.2699381360165</v>
      </c>
      <c r="L500">
        <f t="shared" si="15"/>
        <v>55.4565472412533</v>
      </c>
    </row>
    <row r="501" spans="1:12">
      <c r="A501" t="s">
        <v>514</v>
      </c>
      <c r="B501">
        <v>18.5115011321819</v>
      </c>
      <c r="C501">
        <v>-12.9981200514994</v>
      </c>
      <c r="D501">
        <f t="shared" si="14"/>
        <v>-31.5096211836813</v>
      </c>
      <c r="G501" s="1" t="s">
        <v>512</v>
      </c>
      <c r="H501" s="1">
        <v>68.8574317492416</v>
      </c>
      <c r="I501" s="1">
        <v>48.3739837398374</v>
      </c>
      <c r="J501" s="1">
        <v>8.57339365428312</v>
      </c>
      <c r="K501" s="1">
        <v>-24.5000376793959</v>
      </c>
      <c r="L501">
        <f t="shared" si="15"/>
        <v>-33.073431333679</v>
      </c>
    </row>
    <row r="502" spans="1:12">
      <c r="A502" t="s">
        <v>515</v>
      </c>
      <c r="B502">
        <v>6.84029809184564</v>
      </c>
      <c r="C502">
        <v>-30.4805748309006</v>
      </c>
      <c r="D502">
        <f t="shared" si="14"/>
        <v>-37.3208729227462</v>
      </c>
      <c r="G502" s="1" t="s">
        <v>513</v>
      </c>
      <c r="H502" s="1">
        <v>69.9696663296259</v>
      </c>
      <c r="I502" s="1">
        <v>50.4065040650406</v>
      </c>
      <c r="J502" s="1">
        <v>-2.77201185006573</v>
      </c>
      <c r="K502" s="1">
        <v>7.38959381229317</v>
      </c>
      <c r="L502">
        <f t="shared" si="15"/>
        <v>10.1616056623589</v>
      </c>
    </row>
    <row r="503" spans="1:12">
      <c r="A503" t="s">
        <v>516</v>
      </c>
      <c r="B503">
        <v>-6.31151664560407</v>
      </c>
      <c r="C503">
        <v>-42.4593710177325</v>
      </c>
      <c r="D503">
        <f t="shared" si="14"/>
        <v>-36.1478543721284</v>
      </c>
      <c r="G503" s="1" t="s">
        <v>514</v>
      </c>
      <c r="H503" s="1">
        <v>66.5318503538928</v>
      </c>
      <c r="I503" s="1">
        <v>50.4065040650406</v>
      </c>
      <c r="J503" s="1">
        <v>15.6747631877787</v>
      </c>
      <c r="K503" s="1">
        <v>-16.3161015741071</v>
      </c>
      <c r="L503">
        <f t="shared" si="15"/>
        <v>-31.9908647618858</v>
      </c>
    </row>
    <row r="504" spans="1:12">
      <c r="A504" t="s">
        <v>517</v>
      </c>
      <c r="B504">
        <v>16.2638119521832</v>
      </c>
      <c r="C504">
        <v>-1.62562651807802</v>
      </c>
      <c r="D504">
        <f t="shared" si="14"/>
        <v>-17.8894384702612</v>
      </c>
      <c r="G504" s="1" t="s">
        <v>515</v>
      </c>
      <c r="H504" s="1">
        <v>69.8685540950455</v>
      </c>
      <c r="I504" s="1">
        <v>45.5284552845528</v>
      </c>
      <c r="J504" s="1">
        <v>4.55557191664871</v>
      </c>
      <c r="K504" s="1">
        <v>-54.5651235358949</v>
      </c>
      <c r="L504">
        <f t="shared" si="15"/>
        <v>-59.1206954525436</v>
      </c>
    </row>
    <row r="505" spans="7:12">
      <c r="G505" s="1" t="s">
        <v>516</v>
      </c>
      <c r="H505" s="1">
        <v>68.2507583417593</v>
      </c>
      <c r="I505" s="1">
        <v>47.1544715447154</v>
      </c>
      <c r="J505" s="1">
        <v>-8.67082563349476</v>
      </c>
      <c r="K505" s="1">
        <v>-45.1970360941067</v>
      </c>
      <c r="L505">
        <f>K505-J505</f>
        <v>-36.5262104606119</v>
      </c>
    </row>
    <row r="506" spans="4:12">
      <c r="D506">
        <f>MAX(D2:D504)</f>
        <v>124.83340230311</v>
      </c>
      <c r="G506" s="1" t="s">
        <v>517</v>
      </c>
      <c r="H506" s="1">
        <v>69.1607684529828</v>
      </c>
      <c r="I506" s="1">
        <v>51.2195121951219</v>
      </c>
      <c r="J506" s="1">
        <v>13.1026215411108</v>
      </c>
      <c r="K506" s="1">
        <v>13.0363801073088</v>
      </c>
      <c r="L506">
        <f>K506-J506</f>
        <v>-0.0662414338020003</v>
      </c>
    </row>
    <row r="507" spans="4:4">
      <c r="D507">
        <f>MIN(D2:D504)</f>
        <v>-116.818621718277</v>
      </c>
    </row>
    <row r="508" spans="4:12">
      <c r="D508">
        <f>AVERAGE(D2:D504)</f>
        <v>-0.721290455252831</v>
      </c>
      <c r="I508" t="s">
        <v>525</v>
      </c>
      <c r="J508">
        <f t="shared" ref="J508:L508" si="16">MAX(J4:J506)</f>
        <v>70.5041968212094</v>
      </c>
      <c r="K508">
        <f t="shared" si="16"/>
        <v>81.0032527406139</v>
      </c>
      <c r="L508">
        <f t="shared" si="16"/>
        <v>120.917276706014</v>
      </c>
    </row>
    <row r="509" spans="9:12">
      <c r="I509" t="s">
        <v>526</v>
      </c>
      <c r="J509">
        <f t="shared" ref="J509:L509" si="17">MIN(J4:J506)</f>
        <v>-99.440699517923</v>
      </c>
      <c r="K509">
        <f t="shared" si="17"/>
        <v>-98.7530034766044</v>
      </c>
      <c r="L509">
        <f t="shared" si="17"/>
        <v>-107.249520881384</v>
      </c>
    </row>
    <row r="510" spans="9:13">
      <c r="I510" t="s">
        <v>527</v>
      </c>
      <c r="J510">
        <f t="shared" ref="J510:L510" si="18">AVERAGEIF(J4:J506,"&lt;&gt;0")</f>
        <v>0.930571356938612</v>
      </c>
      <c r="K510">
        <f t="shared" si="18"/>
        <v>0.6696356984098</v>
      </c>
      <c r="L510">
        <f t="shared" si="18"/>
        <v>-0.260935658528812</v>
      </c>
      <c r="M510">
        <f>AVERAGEIF(L2:L506,"&gt;0")</f>
        <v>28.624931941968</v>
      </c>
    </row>
    <row r="511" spans="9:12">
      <c r="I511" t="s">
        <v>528</v>
      </c>
      <c r="J511">
        <f t="shared" ref="J511:L511" si="19">COUNTIF(J4:J506,"&gt;0")</f>
        <v>268</v>
      </c>
      <c r="K511">
        <f t="shared" si="19"/>
        <v>252</v>
      </c>
      <c r="L511">
        <f t="shared" si="19"/>
        <v>229</v>
      </c>
    </row>
    <row r="512" spans="9:12">
      <c r="I512" t="s">
        <v>529</v>
      </c>
      <c r="J512">
        <f t="shared" ref="J512:L512" si="20">COUNTIF(J4:J506,"&lt;0")</f>
        <v>233</v>
      </c>
      <c r="K512">
        <f t="shared" si="20"/>
        <v>249</v>
      </c>
      <c r="L512">
        <f t="shared" si="20"/>
        <v>272</v>
      </c>
    </row>
    <row r="513" spans="9:12">
      <c r="I513" t="s">
        <v>530</v>
      </c>
      <c r="J513">
        <f t="shared" ref="J513:L513" si="21">COUNTIF(J4:J506,"=0")</f>
        <v>2</v>
      </c>
      <c r="K513">
        <f t="shared" si="21"/>
        <v>2</v>
      </c>
      <c r="L513">
        <f t="shared" si="21"/>
        <v>2</v>
      </c>
    </row>
  </sheetData>
  <sortState ref="A2:D504">
    <sortCondition ref="A1"/>
  </sortState>
  <conditionalFormatting sqref="L2:L5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504 D50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3"/>
  <sheetViews>
    <sheetView topLeftCell="A483" workbookViewId="0">
      <selection activeCell="G513" sqref="C508:G513"/>
    </sheetView>
  </sheetViews>
  <sheetFormatPr defaultColWidth="8.85185185185185" defaultRowHeight="14.4"/>
  <cols>
    <col min="1" max="1" width="7.66666666666667" customWidth="1"/>
    <col min="2" max="2" width="14" customWidth="1"/>
    <col min="3" max="3" width="14.7777777777778" customWidth="1"/>
    <col min="4" max="4" width="14.1111111111111" customWidth="1"/>
    <col min="5" max="5" width="14.7777777777778" customWidth="1"/>
    <col min="6" max="6" width="14.1111111111111" customWidth="1"/>
    <col min="11" max="11" width="14.1388888888889" customWidth="1"/>
  </cols>
  <sheetData>
    <row r="1" spans="1:11">
      <c r="A1" s="1"/>
      <c r="B1" s="1" t="s">
        <v>523</v>
      </c>
      <c r="C1" s="1" t="s">
        <v>524</v>
      </c>
      <c r="D1" s="1" t="s">
        <v>520</v>
      </c>
      <c r="E1" s="1" t="s">
        <v>521</v>
      </c>
      <c r="F1" s="2" t="s">
        <v>522</v>
      </c>
      <c r="G1"/>
      <c r="H1" s="1"/>
      <c r="I1" s="1"/>
      <c r="J1" s="1"/>
      <c r="K1" s="2"/>
    </row>
    <row r="2" spans="1:11">
      <c r="A2" s="1" t="s">
        <v>6</v>
      </c>
      <c r="B2" s="1">
        <v>69.7368421052631</v>
      </c>
      <c r="C2" s="1">
        <v>51.2195121951219</v>
      </c>
      <c r="D2" s="1">
        <v>14.2124912714994</v>
      </c>
      <c r="E2" s="1">
        <v>-20.2235883474158</v>
      </c>
      <c r="F2" s="2">
        <f t="shared" ref="F2:F65" si="0">E2-D2</f>
        <v>-34.4360796189152</v>
      </c>
      <c r="H2" s="1"/>
      <c r="I2" s="1"/>
      <c r="J2" s="1"/>
      <c r="K2" s="2"/>
    </row>
    <row r="3" spans="1:11">
      <c r="A3" s="1" t="s">
        <v>8</v>
      </c>
      <c r="B3" s="1">
        <v>68.2186234817813</v>
      </c>
      <c r="C3" s="1">
        <v>50.4065040650406</v>
      </c>
      <c r="D3" s="1">
        <v>-47.1170312724524</v>
      </c>
      <c r="E3" s="1">
        <v>7.65686845860494</v>
      </c>
      <c r="F3" s="2">
        <f t="shared" si="0"/>
        <v>54.7738997310573</v>
      </c>
      <c r="H3" s="1"/>
      <c r="I3" s="1"/>
      <c r="J3" s="1"/>
      <c r="K3" s="2"/>
    </row>
    <row r="4" spans="1:11">
      <c r="A4" s="1" t="s">
        <v>10</v>
      </c>
      <c r="B4" s="1">
        <v>67.8137651821862</v>
      </c>
      <c r="C4" s="1">
        <v>43.4959349593495</v>
      </c>
      <c r="D4" s="1">
        <v>30.2785479700575</v>
      </c>
      <c r="E4" s="1">
        <v>-23.9313731197935</v>
      </c>
      <c r="F4" s="2">
        <f t="shared" si="0"/>
        <v>-54.209921089851</v>
      </c>
      <c r="H4" s="1"/>
      <c r="I4" s="1"/>
      <c r="J4" s="1"/>
      <c r="K4" s="2"/>
    </row>
    <row r="5" spans="1:11">
      <c r="A5" s="1" t="s">
        <v>11</v>
      </c>
      <c r="B5" s="1">
        <v>69.8380566801619</v>
      </c>
      <c r="C5" s="1">
        <v>49.5934959349593</v>
      </c>
      <c r="D5" s="1">
        <v>-1.3118693295525</v>
      </c>
      <c r="E5" s="1">
        <v>33.0505149042444</v>
      </c>
      <c r="F5" s="2">
        <f t="shared" si="0"/>
        <v>34.3623842337969</v>
      </c>
      <c r="H5" s="1"/>
      <c r="I5" s="1"/>
      <c r="J5" s="1"/>
      <c r="K5" s="2"/>
    </row>
    <row r="6" spans="1:11">
      <c r="A6" s="1" t="s">
        <v>13</v>
      </c>
      <c r="B6" s="1">
        <v>71.3562753036437</v>
      </c>
      <c r="C6" s="1">
        <v>48.3739837398374</v>
      </c>
      <c r="D6" s="1">
        <v>-35.4984502214043</v>
      </c>
      <c r="E6" s="1">
        <v>-47.5454049943742</v>
      </c>
      <c r="F6" s="2">
        <f t="shared" si="0"/>
        <v>-12.0469547729699</v>
      </c>
      <c r="H6" s="1"/>
      <c r="I6" s="1"/>
      <c r="J6" s="1"/>
      <c r="K6" s="2"/>
    </row>
    <row r="7" spans="1:11">
      <c r="A7" s="1" t="s">
        <v>14</v>
      </c>
      <c r="B7" s="1">
        <v>68.4210526315789</v>
      </c>
      <c r="C7" s="1">
        <v>48.3739837398374</v>
      </c>
      <c r="D7" s="1">
        <v>-15.8625725712465</v>
      </c>
      <c r="E7" s="1">
        <v>-10.4500595121714</v>
      </c>
      <c r="F7" s="2">
        <f t="shared" si="0"/>
        <v>5.4125130590751</v>
      </c>
      <c r="H7" s="1"/>
      <c r="I7" s="1"/>
      <c r="J7" s="1"/>
      <c r="K7" s="2"/>
    </row>
    <row r="8" spans="1:11">
      <c r="A8" s="1" t="s">
        <v>15</v>
      </c>
      <c r="B8" s="1">
        <v>69.331983805668</v>
      </c>
      <c r="C8" s="1">
        <v>54.8780487804878</v>
      </c>
      <c r="D8" s="1">
        <v>16.702796620551</v>
      </c>
      <c r="E8" s="1">
        <v>4.67877320488284</v>
      </c>
      <c r="F8" s="2">
        <f t="shared" si="0"/>
        <v>-12.0240234156682</v>
      </c>
      <c r="H8" s="1"/>
      <c r="I8" s="1"/>
      <c r="J8" s="1"/>
      <c r="K8" s="2"/>
    </row>
    <row r="9" spans="1:11">
      <c r="A9" s="1" t="s">
        <v>16</v>
      </c>
      <c r="B9" s="1">
        <v>71.5587044534413</v>
      </c>
      <c r="C9" s="1">
        <v>52.8455284552845</v>
      </c>
      <c r="D9" s="1">
        <v>22.9647670419434</v>
      </c>
      <c r="E9" s="1">
        <v>-8.32228492682069</v>
      </c>
      <c r="F9" s="2">
        <f t="shared" si="0"/>
        <v>-31.2870519687641</v>
      </c>
      <c r="H9" s="1"/>
      <c r="I9" s="1"/>
      <c r="J9" s="1"/>
      <c r="K9" s="2"/>
    </row>
    <row r="10" spans="1:11">
      <c r="A10" s="1" t="s">
        <v>17</v>
      </c>
      <c r="B10" s="1">
        <v>71.3562753036437</v>
      </c>
      <c r="C10" s="1">
        <v>53.2520325203252</v>
      </c>
      <c r="D10" s="1">
        <v>3.44016977283308</v>
      </c>
      <c r="E10" s="1">
        <v>1.87783440285485</v>
      </c>
      <c r="F10" s="2">
        <f t="shared" si="0"/>
        <v>-1.56233536997823</v>
      </c>
      <c r="H10" s="1"/>
      <c r="I10" s="1"/>
      <c r="J10" s="1"/>
      <c r="K10" s="2"/>
    </row>
    <row r="11" spans="1:11">
      <c r="A11" s="1" t="s">
        <v>18</v>
      </c>
      <c r="B11" s="1">
        <v>67.914979757085</v>
      </c>
      <c r="C11" s="1">
        <v>47.9674796747967</v>
      </c>
      <c r="D11" s="1">
        <v>17.7326665972746</v>
      </c>
      <c r="E11" s="1">
        <v>-35.0655240873778</v>
      </c>
      <c r="F11" s="2">
        <f t="shared" si="0"/>
        <v>-52.7981906846524</v>
      </c>
      <c r="H11" s="1"/>
      <c r="I11" s="1"/>
      <c r="J11" s="1"/>
      <c r="K11" s="2"/>
    </row>
    <row r="12" spans="1:11">
      <c r="A12" s="1" t="s">
        <v>20</v>
      </c>
      <c r="B12" s="1">
        <v>70.9514170040485</v>
      </c>
      <c r="C12" s="1">
        <v>48.780487804878</v>
      </c>
      <c r="D12" s="1">
        <v>15.516542664937</v>
      </c>
      <c r="E12" s="1">
        <v>-37.1143526349032</v>
      </c>
      <c r="F12" s="2">
        <f t="shared" si="0"/>
        <v>-52.6308952998402</v>
      </c>
      <c r="H12" s="1"/>
      <c r="I12" s="1"/>
      <c r="J12" s="1"/>
      <c r="K12" s="2"/>
    </row>
    <row r="13" spans="1:11">
      <c r="A13" s="1" t="s">
        <v>21</v>
      </c>
      <c r="B13" s="1">
        <v>70.4453441295546</v>
      </c>
      <c r="C13" s="1">
        <v>52.4390243902439</v>
      </c>
      <c r="D13" s="1">
        <v>0.969092542553904</v>
      </c>
      <c r="E13" s="1">
        <v>15.1176764371035</v>
      </c>
      <c r="F13" s="2">
        <f t="shared" si="0"/>
        <v>14.1485838945496</v>
      </c>
      <c r="H13" s="1"/>
      <c r="I13" s="1"/>
      <c r="J13" s="1"/>
      <c r="K13" s="2"/>
    </row>
    <row r="14" spans="1:11">
      <c r="A14" s="1" t="s">
        <v>23</v>
      </c>
      <c r="B14" s="1">
        <v>69.6356275303643</v>
      </c>
      <c r="C14" s="1">
        <v>47.9674796747967</v>
      </c>
      <c r="D14" s="1">
        <v>27.4069771181855</v>
      </c>
      <c r="E14" s="1">
        <v>-9.11453691623726</v>
      </c>
      <c r="F14" s="2">
        <f t="shared" si="0"/>
        <v>-36.5215140344228</v>
      </c>
      <c r="H14" s="1"/>
      <c r="I14" s="1"/>
      <c r="J14" s="1"/>
      <c r="K14" s="2"/>
    </row>
    <row r="15" spans="1:11">
      <c r="A15" s="1" t="s">
        <v>25</v>
      </c>
      <c r="B15" s="1">
        <v>69.2307692307692</v>
      </c>
      <c r="C15" s="1">
        <v>50.8130081300813</v>
      </c>
      <c r="D15" s="1">
        <v>-30.8886616607549</v>
      </c>
      <c r="E15" s="1">
        <v>22.1847074061988</v>
      </c>
      <c r="F15" s="2">
        <f t="shared" si="0"/>
        <v>53.0733690669537</v>
      </c>
      <c r="H15" s="1"/>
      <c r="I15" s="1"/>
      <c r="J15" s="1"/>
      <c r="K15" s="2"/>
    </row>
    <row r="16" spans="1:11">
      <c r="A16" s="1" t="s">
        <v>27</v>
      </c>
      <c r="B16" s="1">
        <v>69.5344129554655</v>
      </c>
      <c r="C16" s="1">
        <v>52.0325203252032</v>
      </c>
      <c r="D16" s="1">
        <v>13.6674767935286</v>
      </c>
      <c r="E16" s="1">
        <v>-3.69117049933026</v>
      </c>
      <c r="F16" s="2">
        <f t="shared" si="0"/>
        <v>-17.3586472928589</v>
      </c>
      <c r="H16" s="1"/>
      <c r="I16" s="1"/>
      <c r="J16" s="1"/>
      <c r="K16" s="2"/>
    </row>
    <row r="17" spans="1:11">
      <c r="A17" s="1" t="s">
        <v>28</v>
      </c>
      <c r="B17" s="1">
        <v>69.1295546558704</v>
      </c>
      <c r="C17" s="1">
        <v>50.8130081300813</v>
      </c>
      <c r="D17" s="1">
        <v>30.3285869005296</v>
      </c>
      <c r="E17" s="1">
        <v>-7.63476707585183</v>
      </c>
      <c r="F17" s="2">
        <f t="shared" si="0"/>
        <v>-37.9633539763814</v>
      </c>
      <c r="H17" s="1"/>
      <c r="I17" s="1"/>
      <c r="J17" s="1"/>
      <c r="K17" s="2"/>
    </row>
    <row r="18" spans="1:11">
      <c r="A18" s="1" t="s">
        <v>29</v>
      </c>
      <c r="B18" s="1">
        <v>69.9392712550607</v>
      </c>
      <c r="C18" s="1">
        <v>53.2520325203252</v>
      </c>
      <c r="D18" s="1">
        <v>25.0531477583555</v>
      </c>
      <c r="E18" s="1">
        <v>6.65370032178411</v>
      </c>
      <c r="F18" s="2">
        <f t="shared" si="0"/>
        <v>-18.3994474365714</v>
      </c>
      <c r="H18" s="1"/>
      <c r="I18" s="1"/>
      <c r="J18" s="1"/>
      <c r="K18" s="2"/>
    </row>
    <row r="19" spans="1:11">
      <c r="A19" s="1" t="s">
        <v>30</v>
      </c>
      <c r="B19" s="1">
        <v>72.8744939271255</v>
      </c>
      <c r="C19" s="1">
        <v>46.1224489795918</v>
      </c>
      <c r="D19" s="1">
        <v>52.5765237560284</v>
      </c>
      <c r="E19" s="1">
        <v>-30.512215304622</v>
      </c>
      <c r="F19" s="2">
        <f t="shared" si="0"/>
        <v>-83.0887390606504</v>
      </c>
      <c r="H19" s="1"/>
      <c r="I19" s="1"/>
      <c r="J19" s="1"/>
      <c r="K19" s="2"/>
    </row>
    <row r="20" spans="1:11">
      <c r="A20" s="1" t="s">
        <v>31</v>
      </c>
      <c r="B20" s="1">
        <v>70.1417004048583</v>
      </c>
      <c r="C20" s="1">
        <v>50.8130081300813</v>
      </c>
      <c r="D20" s="1">
        <v>9.26403688473397</v>
      </c>
      <c r="E20" s="1">
        <v>8.1580676599716</v>
      </c>
      <c r="F20" s="2">
        <f t="shared" si="0"/>
        <v>-1.10596922476237</v>
      </c>
      <c r="H20" s="1"/>
      <c r="I20" s="1"/>
      <c r="J20" s="1"/>
      <c r="K20" s="2"/>
    </row>
    <row r="21" spans="1:11">
      <c r="A21" s="1" t="s">
        <v>32</v>
      </c>
      <c r="B21" s="1">
        <v>66.497975708502</v>
      </c>
      <c r="C21" s="1">
        <v>43.0894308943089</v>
      </c>
      <c r="D21" s="1">
        <v>-9.31468771606561</v>
      </c>
      <c r="E21" s="1">
        <v>-45.9108733937631</v>
      </c>
      <c r="F21" s="2">
        <f t="shared" si="0"/>
        <v>-36.5961856776975</v>
      </c>
      <c r="H21" s="1"/>
      <c r="I21" s="1"/>
      <c r="J21" s="1"/>
      <c r="K21" s="2"/>
    </row>
    <row r="22" spans="1:11">
      <c r="A22" s="1" t="s">
        <v>33</v>
      </c>
      <c r="B22" s="1">
        <v>70.4453441295546</v>
      </c>
      <c r="C22" s="1">
        <v>47.9674796747967</v>
      </c>
      <c r="D22" s="1">
        <v>-24.2663266165882</v>
      </c>
      <c r="E22" s="1">
        <v>-8.12327139764046</v>
      </c>
      <c r="F22" s="2">
        <f t="shared" si="0"/>
        <v>16.1430552189477</v>
      </c>
      <c r="H22" s="1"/>
      <c r="I22" s="1"/>
      <c r="J22" s="1"/>
      <c r="K22" s="2"/>
    </row>
    <row r="23" spans="1:11">
      <c r="A23" s="1" t="s">
        <v>34</v>
      </c>
      <c r="B23" s="1">
        <v>69.5344129554655</v>
      </c>
      <c r="C23" s="1">
        <v>49.1869918699187</v>
      </c>
      <c r="D23" s="1">
        <v>24.9457496408537</v>
      </c>
      <c r="E23" s="1">
        <v>18.922627528136</v>
      </c>
      <c r="F23" s="2">
        <f t="shared" si="0"/>
        <v>-6.0231221127177</v>
      </c>
      <c r="H23" s="1"/>
      <c r="I23" s="1"/>
      <c r="J23" s="1"/>
      <c r="K23" s="2"/>
    </row>
    <row r="24" spans="1:11">
      <c r="A24" s="1" t="s">
        <v>35</v>
      </c>
      <c r="B24" s="1">
        <v>69.7368421052631</v>
      </c>
      <c r="C24" s="1">
        <v>54.0650406504065</v>
      </c>
      <c r="D24" s="1">
        <v>16.0383816243426</v>
      </c>
      <c r="E24" s="1">
        <v>21.852727552864</v>
      </c>
      <c r="F24" s="2">
        <f t="shared" si="0"/>
        <v>5.8143459285214</v>
      </c>
      <c r="H24" s="1"/>
      <c r="I24" s="1"/>
      <c r="J24" s="1"/>
      <c r="K24" s="2"/>
    </row>
    <row r="25" spans="1:11">
      <c r="A25" s="1" t="s">
        <v>36</v>
      </c>
      <c r="B25" s="1">
        <v>67.5101214574898</v>
      </c>
      <c r="C25" s="1">
        <v>50.8130081300813</v>
      </c>
      <c r="D25" s="1">
        <v>12.3127533610327</v>
      </c>
      <c r="E25" s="1">
        <v>-7.12626451972079</v>
      </c>
      <c r="F25" s="2">
        <f t="shared" si="0"/>
        <v>-19.4390178807535</v>
      </c>
      <c r="H25" s="1"/>
      <c r="I25" s="1"/>
      <c r="J25" s="1"/>
      <c r="K25" s="2"/>
    </row>
    <row r="26" spans="1:11">
      <c r="A26" s="1" t="s">
        <v>37</v>
      </c>
      <c r="B26" s="1">
        <v>71.9635627530364</v>
      </c>
      <c r="C26" s="1">
        <v>58.130081300813</v>
      </c>
      <c r="D26" s="1">
        <v>-6.77072890678177</v>
      </c>
      <c r="E26" s="1">
        <v>77.2508769822328</v>
      </c>
      <c r="F26" s="2">
        <f t="shared" si="0"/>
        <v>84.0216058890146</v>
      </c>
      <c r="H26" s="1"/>
      <c r="I26" s="1"/>
      <c r="J26" s="1"/>
      <c r="K26" s="2"/>
    </row>
    <row r="27" spans="1:11">
      <c r="A27" s="1" t="s">
        <v>38</v>
      </c>
      <c r="B27" s="1">
        <v>66.3967611336032</v>
      </c>
      <c r="C27" s="1">
        <v>49.1869918699187</v>
      </c>
      <c r="D27" s="1">
        <v>-10.0097417119802</v>
      </c>
      <c r="E27" s="1">
        <v>17.2546746450552</v>
      </c>
      <c r="F27" s="2">
        <f t="shared" si="0"/>
        <v>27.2644163570354</v>
      </c>
      <c r="H27" s="1"/>
      <c r="I27" s="1"/>
      <c r="J27" s="1"/>
      <c r="K27" s="2"/>
    </row>
    <row r="28" spans="1:11">
      <c r="A28" s="1" t="s">
        <v>39</v>
      </c>
      <c r="B28" s="1">
        <v>68.7246963562753</v>
      </c>
      <c r="C28" s="1">
        <v>51.2195121951219</v>
      </c>
      <c r="D28" s="1">
        <v>-3.13617808667797</v>
      </c>
      <c r="E28" s="1">
        <v>-22.678097376871</v>
      </c>
      <c r="F28" s="2">
        <f t="shared" si="0"/>
        <v>-19.541919290193</v>
      </c>
      <c r="H28" s="1"/>
      <c r="I28" s="1"/>
      <c r="J28" s="1"/>
      <c r="K28" s="2"/>
    </row>
    <row r="29" spans="1:11">
      <c r="A29" s="1" t="s">
        <v>40</v>
      </c>
      <c r="B29" s="1">
        <v>68.3198380566801</v>
      </c>
      <c r="C29" s="1">
        <v>45.9349593495935</v>
      </c>
      <c r="D29" s="1">
        <v>-3.49252758465866</v>
      </c>
      <c r="E29" s="1">
        <v>-68.0106622397777</v>
      </c>
      <c r="F29" s="2">
        <f t="shared" si="0"/>
        <v>-64.518134655119</v>
      </c>
      <c r="H29" s="1"/>
      <c r="I29" s="1"/>
      <c r="J29" s="1"/>
      <c r="K29" s="2"/>
    </row>
    <row r="30" spans="1:11">
      <c r="A30" s="1" t="s">
        <v>41</v>
      </c>
      <c r="B30" s="1">
        <v>69.0283400809716</v>
      </c>
      <c r="C30" s="1">
        <v>52.8455284552845</v>
      </c>
      <c r="D30" s="1">
        <v>0.929896951645351</v>
      </c>
      <c r="E30" s="1">
        <v>9.06005096416705</v>
      </c>
      <c r="F30" s="2">
        <f t="shared" si="0"/>
        <v>8.1301540125217</v>
      </c>
      <c r="H30" s="1"/>
      <c r="I30" s="1"/>
      <c r="J30" s="1"/>
      <c r="K30" s="2"/>
    </row>
    <row r="31" spans="1:11">
      <c r="A31" s="1" t="s">
        <v>42</v>
      </c>
      <c r="B31" s="1">
        <v>70.8502024291498</v>
      </c>
      <c r="C31" s="1">
        <v>56.910569105691</v>
      </c>
      <c r="D31" s="1">
        <v>5.45358475219212</v>
      </c>
      <c r="E31" s="1">
        <v>13.653098112121</v>
      </c>
      <c r="F31" s="2">
        <f t="shared" si="0"/>
        <v>8.19951335992888</v>
      </c>
      <c r="H31" s="1"/>
      <c r="I31" s="1"/>
      <c r="J31" s="1"/>
      <c r="K31" s="2"/>
    </row>
    <row r="32" spans="1:11">
      <c r="A32" s="1" t="s">
        <v>43</v>
      </c>
      <c r="B32" s="1">
        <v>68.9271255060728</v>
      </c>
      <c r="C32" s="1">
        <v>49.1869918699187</v>
      </c>
      <c r="D32" s="1">
        <v>9.17014540856596</v>
      </c>
      <c r="E32" s="1">
        <v>-8.71517211909812</v>
      </c>
      <c r="F32" s="2">
        <f t="shared" si="0"/>
        <v>-17.8853175276641</v>
      </c>
      <c r="H32" s="1"/>
      <c r="I32" s="1"/>
      <c r="J32" s="1"/>
      <c r="K32" s="2"/>
    </row>
    <row r="33" spans="1:11">
      <c r="A33" s="1" t="s">
        <v>44</v>
      </c>
      <c r="B33" s="1">
        <v>67.8137651821862</v>
      </c>
      <c r="C33" s="1">
        <v>53.2520325203252</v>
      </c>
      <c r="D33" s="1">
        <v>-44.9331426623726</v>
      </c>
      <c r="E33" s="1">
        <v>25.5504091112722</v>
      </c>
      <c r="F33" s="2">
        <f t="shared" si="0"/>
        <v>70.4835517736448</v>
      </c>
      <c r="H33" s="1"/>
      <c r="I33" s="1"/>
      <c r="J33" s="1"/>
      <c r="K33" s="2"/>
    </row>
    <row r="34" spans="1:11">
      <c r="A34" s="1" t="s">
        <v>45</v>
      </c>
      <c r="B34" s="1">
        <v>69.0283400809716</v>
      </c>
      <c r="C34" s="1">
        <v>50</v>
      </c>
      <c r="D34" s="1">
        <v>70.5041968212094</v>
      </c>
      <c r="E34" s="1">
        <v>-67.9710440066338</v>
      </c>
      <c r="F34" s="2">
        <f t="shared" si="0"/>
        <v>-138.475240827843</v>
      </c>
      <c r="H34" s="1"/>
      <c r="I34" s="1"/>
      <c r="J34" s="1"/>
      <c r="K34" s="2"/>
    </row>
    <row r="35" spans="1:11">
      <c r="A35" s="1" t="s">
        <v>46</v>
      </c>
      <c r="B35" s="1">
        <v>70.6477732793522</v>
      </c>
      <c r="C35" s="1">
        <v>47.5609756097561</v>
      </c>
      <c r="D35" s="1">
        <v>1.72043567833333</v>
      </c>
      <c r="E35" s="1">
        <v>-20.4440845237027</v>
      </c>
      <c r="F35" s="2">
        <f t="shared" si="0"/>
        <v>-22.164520202036</v>
      </c>
      <c r="H35" s="1"/>
      <c r="I35" s="1"/>
      <c r="J35" s="1"/>
      <c r="K35" s="2"/>
    </row>
    <row r="36" spans="1:11">
      <c r="A36" s="1" t="s">
        <v>47</v>
      </c>
      <c r="B36" s="1">
        <v>64.7773279352226</v>
      </c>
      <c r="C36" s="1">
        <v>44.7154471544715</v>
      </c>
      <c r="D36" s="1">
        <v>-56.4003145681268</v>
      </c>
      <c r="E36" s="1">
        <v>-70.9114320367748</v>
      </c>
      <c r="F36" s="2">
        <f t="shared" si="0"/>
        <v>-14.511117468648</v>
      </c>
      <c r="H36" s="1"/>
      <c r="I36" s="1"/>
      <c r="J36" s="1"/>
      <c r="K36" s="2"/>
    </row>
    <row r="37" spans="1:11">
      <c r="A37" s="1" t="s">
        <v>48</v>
      </c>
      <c r="B37" s="1">
        <v>68.7246963562753</v>
      </c>
      <c r="C37" s="1">
        <v>46.7479674796748</v>
      </c>
      <c r="D37" s="1">
        <v>2.94458351971597</v>
      </c>
      <c r="E37" s="1">
        <v>-19.6159672106837</v>
      </c>
      <c r="F37" s="2">
        <f t="shared" si="0"/>
        <v>-22.5605507303997</v>
      </c>
      <c r="H37" s="1"/>
      <c r="I37" s="1"/>
      <c r="J37" s="1"/>
      <c r="K37" s="2"/>
    </row>
    <row r="38" spans="1:11">
      <c r="A38" s="1" t="s">
        <v>49</v>
      </c>
      <c r="B38" s="1">
        <v>68.2186234817813</v>
      </c>
      <c r="C38" s="1">
        <v>51.2195121951219</v>
      </c>
      <c r="D38" s="1">
        <v>-17.0699967099889</v>
      </c>
      <c r="E38" s="1">
        <v>15.9533671127842</v>
      </c>
      <c r="F38" s="2">
        <f t="shared" si="0"/>
        <v>33.0233638227731</v>
      </c>
      <c r="H38" s="1"/>
      <c r="I38" s="1"/>
      <c r="J38" s="1"/>
      <c r="K38" s="2"/>
    </row>
    <row r="39" spans="1:11">
      <c r="A39" s="1" t="s">
        <v>50</v>
      </c>
      <c r="B39" s="1">
        <v>70.3441295546558</v>
      </c>
      <c r="C39" s="1">
        <v>47.9674796747967</v>
      </c>
      <c r="D39" s="1">
        <v>23.6253220705781</v>
      </c>
      <c r="E39" s="1">
        <v>-24.9746408030546</v>
      </c>
      <c r="F39" s="2">
        <f t="shared" si="0"/>
        <v>-48.5999628736327</v>
      </c>
      <c r="H39" s="1"/>
      <c r="I39" s="1"/>
      <c r="J39" s="1"/>
      <c r="K39" s="2"/>
    </row>
    <row r="40" spans="1:11">
      <c r="A40" s="1" t="s">
        <v>51</v>
      </c>
      <c r="B40" s="1">
        <v>68.5222672064777</v>
      </c>
      <c r="C40" s="1">
        <v>52.8455284552845</v>
      </c>
      <c r="D40" s="1">
        <v>5.71369498667885</v>
      </c>
      <c r="E40" s="1">
        <v>15.9165394076665</v>
      </c>
      <c r="F40" s="2">
        <f t="shared" si="0"/>
        <v>10.2028444209876</v>
      </c>
      <c r="H40" s="1"/>
      <c r="I40" s="1"/>
      <c r="J40" s="1"/>
      <c r="K40" s="2"/>
    </row>
    <row r="41" spans="1:11">
      <c r="A41" s="1" t="s">
        <v>52</v>
      </c>
      <c r="B41" s="1">
        <v>0</v>
      </c>
      <c r="C41" s="1">
        <v>0</v>
      </c>
      <c r="D41" s="1">
        <v>0</v>
      </c>
      <c r="E41" s="1">
        <v>0</v>
      </c>
      <c r="F41" s="2">
        <f t="shared" si="0"/>
        <v>0</v>
      </c>
      <c r="H41" s="1"/>
      <c r="I41" s="1"/>
      <c r="J41" s="1"/>
      <c r="K41" s="2"/>
    </row>
    <row r="42" spans="1:11">
      <c r="A42" s="1" t="s">
        <v>53</v>
      </c>
      <c r="B42" s="1">
        <v>70.5465587044534</v>
      </c>
      <c r="C42" s="1">
        <v>49.1869918699187</v>
      </c>
      <c r="D42" s="1">
        <v>6.25539910444999</v>
      </c>
      <c r="E42" s="1">
        <v>-7.71452049945032</v>
      </c>
      <c r="F42" s="2">
        <f t="shared" si="0"/>
        <v>-13.9699196039003</v>
      </c>
      <c r="H42" s="1"/>
      <c r="I42" s="1"/>
      <c r="J42" s="1"/>
      <c r="K42" s="2"/>
    </row>
    <row r="43" spans="1:11">
      <c r="A43" s="1" t="s">
        <v>54</v>
      </c>
      <c r="B43" s="1">
        <v>67.5101214574898</v>
      </c>
      <c r="C43" s="1">
        <v>51.6260162601626</v>
      </c>
      <c r="D43" s="1">
        <v>28.7485051293742</v>
      </c>
      <c r="E43" s="1">
        <v>6.09594888490209</v>
      </c>
      <c r="F43" s="2">
        <f t="shared" si="0"/>
        <v>-22.6525562444721</v>
      </c>
      <c r="H43" s="1"/>
      <c r="I43" s="1"/>
      <c r="J43" s="1"/>
      <c r="K43" s="2"/>
    </row>
    <row r="44" spans="1:11">
      <c r="A44" s="1" t="s">
        <v>55</v>
      </c>
      <c r="B44" s="1">
        <v>69.331983805668</v>
      </c>
      <c r="C44" s="1">
        <v>49.5934959349593</v>
      </c>
      <c r="D44" s="1">
        <v>15.8729063866167</v>
      </c>
      <c r="E44" s="1">
        <v>-12.3364046570082</v>
      </c>
      <c r="F44" s="2">
        <f t="shared" si="0"/>
        <v>-28.2093110436249</v>
      </c>
      <c r="H44" s="1"/>
      <c r="I44" s="1"/>
      <c r="J44" s="1"/>
      <c r="K44" s="2"/>
    </row>
    <row r="45" spans="1:11">
      <c r="A45" s="1" t="s">
        <v>56</v>
      </c>
      <c r="B45" s="1">
        <v>69.0283400809716</v>
      </c>
      <c r="C45" s="1">
        <v>52.4390243902439</v>
      </c>
      <c r="D45" s="1">
        <v>-21.8965951776259</v>
      </c>
      <c r="E45" s="1">
        <v>43.2659954863081</v>
      </c>
      <c r="F45" s="2">
        <f t="shared" si="0"/>
        <v>65.162590663934</v>
      </c>
      <c r="H45" s="1"/>
      <c r="I45" s="1"/>
      <c r="J45" s="1"/>
      <c r="K45" s="2"/>
    </row>
    <row r="46" spans="1:11">
      <c r="A46" s="1" t="s">
        <v>57</v>
      </c>
      <c r="B46" s="1">
        <v>67.7125506072874</v>
      </c>
      <c r="C46" s="1">
        <v>52.0325203252032</v>
      </c>
      <c r="D46" s="1">
        <v>-1.29461389655261</v>
      </c>
      <c r="E46" s="1">
        <v>0.688745281091108</v>
      </c>
      <c r="F46" s="2">
        <f t="shared" si="0"/>
        <v>1.98335917764372</v>
      </c>
      <c r="H46" s="1"/>
      <c r="I46" s="1"/>
      <c r="J46" s="1"/>
      <c r="K46" s="2"/>
    </row>
    <row r="47" spans="1:11">
      <c r="A47" s="1" t="s">
        <v>58</v>
      </c>
      <c r="B47" s="1">
        <v>68.3198380566801</v>
      </c>
      <c r="C47" s="1">
        <v>43.4959349593495</v>
      </c>
      <c r="D47" s="1">
        <v>-25.0120544303868</v>
      </c>
      <c r="E47" s="1">
        <v>-64.8237323208921</v>
      </c>
      <c r="F47" s="2">
        <f t="shared" si="0"/>
        <v>-39.8116778905053</v>
      </c>
      <c r="H47" s="1"/>
      <c r="I47" s="1"/>
      <c r="J47" s="1"/>
      <c r="K47" s="2"/>
    </row>
    <row r="48" spans="1:11">
      <c r="A48" s="1" t="s">
        <v>59</v>
      </c>
      <c r="B48" s="1">
        <v>69.331983805668</v>
      </c>
      <c r="C48" s="1">
        <v>51.6260162601626</v>
      </c>
      <c r="D48" s="1">
        <v>7.87342633137046</v>
      </c>
      <c r="E48" s="1">
        <v>4.43233937389118</v>
      </c>
      <c r="F48" s="2">
        <f t="shared" si="0"/>
        <v>-3.44108695747928</v>
      </c>
      <c r="H48" s="1"/>
      <c r="I48" s="1"/>
      <c r="J48" s="1"/>
      <c r="K48" s="2"/>
    </row>
    <row r="49" spans="1:11">
      <c r="A49" s="1" t="s">
        <v>60</v>
      </c>
      <c r="B49" s="1">
        <v>69.6356275303643</v>
      </c>
      <c r="C49" s="1">
        <v>50</v>
      </c>
      <c r="D49" s="1">
        <v>3.81584703054399</v>
      </c>
      <c r="E49" s="1">
        <v>12.0973348627975</v>
      </c>
      <c r="F49" s="2">
        <f t="shared" si="0"/>
        <v>8.28148783225351</v>
      </c>
      <c r="H49" s="1"/>
      <c r="I49" s="1"/>
      <c r="J49" s="1"/>
      <c r="K49" s="2"/>
    </row>
    <row r="50" spans="1:11">
      <c r="A50" s="1" t="s">
        <v>61</v>
      </c>
      <c r="B50" s="1">
        <v>71.2550607287449</v>
      </c>
      <c r="C50" s="1">
        <v>50</v>
      </c>
      <c r="D50" s="1">
        <v>12.3214723934803</v>
      </c>
      <c r="E50" s="1">
        <v>17.7443247623431</v>
      </c>
      <c r="F50" s="2">
        <f t="shared" si="0"/>
        <v>5.4228523688628</v>
      </c>
      <c r="H50" s="1"/>
      <c r="I50" s="1"/>
      <c r="J50" s="1"/>
      <c r="K50" s="2"/>
    </row>
    <row r="51" spans="1:11">
      <c r="A51" s="1" t="s">
        <v>62</v>
      </c>
      <c r="B51" s="1">
        <v>0</v>
      </c>
      <c r="C51" s="1">
        <v>0</v>
      </c>
      <c r="D51" s="1">
        <v>0</v>
      </c>
      <c r="E51" s="1">
        <v>0</v>
      </c>
      <c r="F51" s="2">
        <f t="shared" si="0"/>
        <v>0</v>
      </c>
      <c r="H51" s="1"/>
      <c r="I51" s="1"/>
      <c r="J51" s="1"/>
      <c r="K51" s="2"/>
    </row>
    <row r="52" spans="1:11">
      <c r="A52" s="1" t="s">
        <v>63</v>
      </c>
      <c r="B52" s="1">
        <v>71.1538461538461</v>
      </c>
      <c r="C52" s="1">
        <v>47.5609756097561</v>
      </c>
      <c r="D52" s="1">
        <v>-28.5420157962098</v>
      </c>
      <c r="E52" s="1">
        <v>-22.6180869360015</v>
      </c>
      <c r="F52" s="2">
        <f t="shared" si="0"/>
        <v>5.9239288602083</v>
      </c>
      <c r="H52" s="1"/>
      <c r="I52" s="1"/>
      <c r="J52" s="1"/>
      <c r="K52" s="2"/>
    </row>
    <row r="53" spans="1:11">
      <c r="A53" s="1" t="s">
        <v>64</v>
      </c>
      <c r="B53" s="1">
        <v>68.2186234817813</v>
      </c>
      <c r="C53" s="1">
        <v>50.8130081300813</v>
      </c>
      <c r="D53" s="1">
        <v>23.0883233418502</v>
      </c>
      <c r="E53" s="1">
        <v>-11.1847536421811</v>
      </c>
      <c r="F53" s="2">
        <f t="shared" si="0"/>
        <v>-34.2730769840313</v>
      </c>
      <c r="H53" s="1"/>
      <c r="I53" s="1"/>
      <c r="J53" s="1"/>
      <c r="K53" s="2"/>
    </row>
    <row r="54" spans="1:11">
      <c r="A54" s="1" t="s">
        <v>65</v>
      </c>
      <c r="B54" s="1">
        <v>67.5101214574898</v>
      </c>
      <c r="C54" s="1">
        <v>51.6260162601626</v>
      </c>
      <c r="D54" s="1">
        <v>-59.691148329938</v>
      </c>
      <c r="E54" s="1">
        <v>-17.6974916999937</v>
      </c>
      <c r="F54" s="2">
        <f t="shared" si="0"/>
        <v>41.9936566299443</v>
      </c>
      <c r="H54" s="1"/>
      <c r="I54" s="1"/>
      <c r="J54" s="1"/>
      <c r="K54" s="2"/>
    </row>
    <row r="55" spans="1:11">
      <c r="A55" s="1" t="s">
        <v>66</v>
      </c>
      <c r="B55" s="1">
        <v>0</v>
      </c>
      <c r="C55" s="1">
        <v>0</v>
      </c>
      <c r="D55" s="1">
        <v>0</v>
      </c>
      <c r="E55" s="1">
        <v>0</v>
      </c>
      <c r="F55" s="2">
        <f t="shared" si="0"/>
        <v>0</v>
      </c>
      <c r="H55" s="1"/>
      <c r="I55" s="1"/>
      <c r="J55" s="1"/>
      <c r="K55" s="2"/>
    </row>
    <row r="56" spans="1:11">
      <c r="A56" s="1" t="s">
        <v>67</v>
      </c>
      <c r="B56" s="1">
        <v>71.8623481781376</v>
      </c>
      <c r="C56" s="1">
        <v>50.8130081300813</v>
      </c>
      <c r="D56" s="1">
        <v>10.393568766903</v>
      </c>
      <c r="E56" s="1">
        <v>38.5843588049562</v>
      </c>
      <c r="F56" s="2">
        <f t="shared" si="0"/>
        <v>28.1907900380532</v>
      </c>
      <c r="H56" s="1"/>
      <c r="I56" s="1"/>
      <c r="J56" s="1"/>
      <c r="K56" s="2"/>
    </row>
    <row r="57" spans="1:11">
      <c r="A57" s="1" t="s">
        <v>68</v>
      </c>
      <c r="B57" s="1">
        <v>71.5587044534413</v>
      </c>
      <c r="C57" s="1">
        <v>48.3739837398374</v>
      </c>
      <c r="D57" s="1">
        <v>-5.18738194038203</v>
      </c>
      <c r="E57" s="1">
        <v>-28.6944489249288</v>
      </c>
      <c r="F57" s="2">
        <f t="shared" si="0"/>
        <v>-23.5070669845468</v>
      </c>
      <c r="H57" s="1"/>
      <c r="I57" s="1"/>
      <c r="J57" s="1"/>
      <c r="K57" s="2"/>
    </row>
    <row r="58" spans="1:11">
      <c r="A58" s="1" t="s">
        <v>69</v>
      </c>
      <c r="B58" s="1">
        <v>68.825910931174</v>
      </c>
      <c r="C58" s="1">
        <v>54.8780487804878</v>
      </c>
      <c r="D58" s="1">
        <v>24.1063660453495</v>
      </c>
      <c r="E58" s="1">
        <v>11.0704903172742</v>
      </c>
      <c r="F58" s="2">
        <f t="shared" si="0"/>
        <v>-13.0358757280753</v>
      </c>
      <c r="H58" s="1"/>
      <c r="I58" s="1"/>
      <c r="J58" s="1"/>
      <c r="K58" s="2"/>
    </row>
    <row r="59" spans="1:11">
      <c r="A59" s="1" t="s">
        <v>70</v>
      </c>
      <c r="B59" s="1">
        <v>69.5344129554655</v>
      </c>
      <c r="C59" s="1">
        <v>54.8780487804878</v>
      </c>
      <c r="D59" s="1">
        <v>10.9822040045795</v>
      </c>
      <c r="E59" s="1">
        <v>6.14962533218454</v>
      </c>
      <c r="F59" s="2">
        <f t="shared" si="0"/>
        <v>-4.83257867239496</v>
      </c>
      <c r="H59" s="1"/>
      <c r="I59" s="1"/>
      <c r="J59" s="1"/>
      <c r="K59" s="2"/>
    </row>
    <row r="60" spans="1:11">
      <c r="A60" s="1" t="s">
        <v>71</v>
      </c>
      <c r="B60" s="1">
        <v>70.5465587044534</v>
      </c>
      <c r="C60" s="1">
        <v>54.4715447154471</v>
      </c>
      <c r="D60" s="1">
        <v>34.3122805269456</v>
      </c>
      <c r="E60" s="1">
        <v>45.2974608627496</v>
      </c>
      <c r="F60" s="2">
        <f t="shared" si="0"/>
        <v>10.985180335804</v>
      </c>
      <c r="H60" s="1"/>
      <c r="I60" s="1"/>
      <c r="J60" s="1"/>
      <c r="K60" s="2"/>
    </row>
    <row r="61" spans="1:11">
      <c r="A61" s="1" t="s">
        <v>72</v>
      </c>
      <c r="B61" s="1">
        <v>66.9028340080971</v>
      </c>
      <c r="C61" s="1">
        <v>45.9349593495935</v>
      </c>
      <c r="D61" s="1">
        <v>23.6942590627843</v>
      </c>
      <c r="E61" s="1">
        <v>-18.219403678534</v>
      </c>
      <c r="F61" s="2">
        <f t="shared" si="0"/>
        <v>-41.9136627413183</v>
      </c>
      <c r="H61" s="1"/>
      <c r="I61" s="1"/>
      <c r="J61" s="1"/>
      <c r="K61" s="2"/>
    </row>
    <row r="62" spans="1:11">
      <c r="A62" s="1" t="s">
        <v>73</v>
      </c>
      <c r="B62" s="1">
        <v>67.6113360323886</v>
      </c>
      <c r="C62" s="1">
        <v>52.0325203252032</v>
      </c>
      <c r="D62" s="1">
        <v>-9.04910432060841</v>
      </c>
      <c r="E62" s="1">
        <v>22.1831473677735</v>
      </c>
      <c r="F62" s="2">
        <f t="shared" si="0"/>
        <v>31.2322516883819</v>
      </c>
      <c r="H62" s="1"/>
      <c r="I62" s="1"/>
      <c r="J62" s="1"/>
      <c r="K62" s="2"/>
    </row>
    <row r="63" spans="1:11">
      <c r="A63" s="1" t="s">
        <v>74</v>
      </c>
      <c r="B63" s="1">
        <v>70.242914979757</v>
      </c>
      <c r="C63" s="1">
        <v>47.1544715447154</v>
      </c>
      <c r="D63" s="1">
        <v>10.6665281168425</v>
      </c>
      <c r="E63" s="1">
        <v>-1.63771612294439</v>
      </c>
      <c r="F63" s="2">
        <f t="shared" si="0"/>
        <v>-12.3042442397869</v>
      </c>
      <c r="H63" s="1"/>
      <c r="I63" s="1"/>
      <c r="J63" s="1"/>
      <c r="K63" s="2"/>
    </row>
    <row r="64" spans="1:11">
      <c r="A64" s="1" t="s">
        <v>75</v>
      </c>
      <c r="B64" s="1">
        <v>71.5587044534413</v>
      </c>
      <c r="C64" s="1">
        <v>46.7479674796748</v>
      </c>
      <c r="D64" s="1">
        <v>-4.76790488560194</v>
      </c>
      <c r="E64" s="1">
        <v>-12.3482646525472</v>
      </c>
      <c r="F64" s="2">
        <f t="shared" si="0"/>
        <v>-7.58035976694526</v>
      </c>
      <c r="H64" s="1"/>
      <c r="I64" s="1"/>
      <c r="J64" s="1"/>
      <c r="K64" s="2"/>
    </row>
    <row r="65" spans="1:11">
      <c r="A65" s="1" t="s">
        <v>76</v>
      </c>
      <c r="B65" s="1">
        <v>70.242914979757</v>
      </c>
      <c r="C65" s="1">
        <v>50</v>
      </c>
      <c r="D65" s="1">
        <v>-5.91661480308669</v>
      </c>
      <c r="E65" s="1">
        <v>13.2685570218125</v>
      </c>
      <c r="F65" s="2">
        <f t="shared" si="0"/>
        <v>19.1851718248992</v>
      </c>
      <c r="H65" s="1"/>
      <c r="I65" s="1"/>
      <c r="J65" s="1"/>
      <c r="K65" s="2"/>
    </row>
    <row r="66" spans="1:11">
      <c r="A66" s="1" t="s">
        <v>77</v>
      </c>
      <c r="B66" s="1">
        <v>68.0161943319838</v>
      </c>
      <c r="C66" s="1">
        <v>51.2195121951219</v>
      </c>
      <c r="D66" s="1">
        <v>12.7080626108424</v>
      </c>
      <c r="E66" s="1">
        <v>4.30136138553467</v>
      </c>
      <c r="F66" s="2">
        <f t="shared" ref="F66:F129" si="1">E66-D66</f>
        <v>-8.40670122530773</v>
      </c>
      <c r="H66" s="1"/>
      <c r="I66" s="1"/>
      <c r="J66" s="1"/>
      <c r="K66" s="2"/>
    </row>
    <row r="67" spans="1:11">
      <c r="A67" s="1" t="s">
        <v>78</v>
      </c>
      <c r="B67" s="1">
        <v>70.3441295546558</v>
      </c>
      <c r="C67" s="1">
        <v>52.0325203252032</v>
      </c>
      <c r="D67" s="1">
        <v>-10.1110060197325</v>
      </c>
      <c r="E67" s="1">
        <v>55.2284847190196</v>
      </c>
      <c r="F67" s="2">
        <f t="shared" si="1"/>
        <v>65.3394907387521</v>
      </c>
      <c r="H67" s="1"/>
      <c r="I67" s="1"/>
      <c r="J67" s="1"/>
      <c r="K67" s="2"/>
    </row>
    <row r="68" spans="1:11">
      <c r="A68" s="1" t="s">
        <v>79</v>
      </c>
      <c r="B68" s="1">
        <v>69.5344129554655</v>
      </c>
      <c r="C68" s="1">
        <v>51.2195121951219</v>
      </c>
      <c r="D68" s="1">
        <v>-9.98253533346555</v>
      </c>
      <c r="E68" s="1">
        <v>1.64333720007261</v>
      </c>
      <c r="F68" s="2">
        <f t="shared" si="1"/>
        <v>11.6258725335382</v>
      </c>
      <c r="H68" s="1"/>
      <c r="I68" s="1"/>
      <c r="J68" s="1"/>
      <c r="K68" s="2"/>
    </row>
    <row r="69" spans="1:11">
      <c r="A69" s="1" t="s">
        <v>80</v>
      </c>
      <c r="B69" s="1">
        <v>64.1975308641975</v>
      </c>
      <c r="C69" s="1">
        <v>46.25</v>
      </c>
      <c r="D69" s="1">
        <v>-4.88268217328073</v>
      </c>
      <c r="E69" s="1">
        <v>1.98075821821875</v>
      </c>
      <c r="F69" s="2">
        <f t="shared" si="1"/>
        <v>6.86344039149948</v>
      </c>
      <c r="H69" s="1"/>
      <c r="I69" s="1"/>
      <c r="J69" s="1"/>
      <c r="K69" s="2"/>
    </row>
    <row r="70" spans="1:11">
      <c r="A70" s="1" t="s">
        <v>81</v>
      </c>
      <c r="B70" s="1">
        <v>63.9639639639639</v>
      </c>
      <c r="C70" s="1">
        <v>51.2195121951219</v>
      </c>
      <c r="D70" s="1">
        <v>3.07179239481274</v>
      </c>
      <c r="E70" s="1">
        <v>-2.732401897896</v>
      </c>
      <c r="F70" s="2">
        <f t="shared" si="1"/>
        <v>-5.80419429270874</v>
      </c>
      <c r="H70" s="1"/>
      <c r="I70" s="1"/>
      <c r="J70" s="1"/>
      <c r="K70" s="2"/>
    </row>
    <row r="71" spans="1:11">
      <c r="A71" s="1" t="s">
        <v>82</v>
      </c>
      <c r="B71" s="1">
        <v>68.9271255060728</v>
      </c>
      <c r="C71" s="1">
        <v>52.0325203252032</v>
      </c>
      <c r="D71" s="1">
        <v>15.5098949306647</v>
      </c>
      <c r="E71" s="1">
        <v>41.5566040068417</v>
      </c>
      <c r="F71" s="2">
        <f t="shared" si="1"/>
        <v>26.046709076177</v>
      </c>
      <c r="H71" s="1"/>
      <c r="I71" s="1"/>
      <c r="J71" s="1"/>
      <c r="K71" s="2"/>
    </row>
    <row r="72" spans="1:11">
      <c r="A72" s="1" t="s">
        <v>83</v>
      </c>
      <c r="B72" s="1">
        <v>68.3198380566801</v>
      </c>
      <c r="C72" s="1">
        <v>47.9674796747967</v>
      </c>
      <c r="D72" s="1">
        <v>-6.16453905523405</v>
      </c>
      <c r="E72" s="1">
        <v>-2.80573766779008</v>
      </c>
      <c r="F72" s="2">
        <f t="shared" si="1"/>
        <v>3.35880138744397</v>
      </c>
      <c r="H72" s="1"/>
      <c r="I72" s="1"/>
      <c r="J72" s="1"/>
      <c r="K72" s="2"/>
    </row>
    <row r="73" spans="1:11">
      <c r="A73" s="1" t="s">
        <v>84</v>
      </c>
      <c r="B73" s="1">
        <v>66.5991902834008</v>
      </c>
      <c r="C73" s="1">
        <v>55.2845528455284</v>
      </c>
      <c r="D73" s="1">
        <v>-23.6131740508154</v>
      </c>
      <c r="E73" s="1">
        <v>55.6138900984253</v>
      </c>
      <c r="F73" s="2">
        <f t="shared" si="1"/>
        <v>79.2270641492407</v>
      </c>
      <c r="H73" s="1"/>
      <c r="I73" s="1"/>
      <c r="J73" s="1"/>
      <c r="K73" s="2"/>
    </row>
    <row r="74" spans="1:11">
      <c r="A74" s="1" t="s">
        <v>85</v>
      </c>
      <c r="B74" s="1">
        <v>68.5222672064777</v>
      </c>
      <c r="C74" s="1">
        <v>49.1869918699187</v>
      </c>
      <c r="D74" s="1">
        <v>-24.3191265924087</v>
      </c>
      <c r="E74" s="1">
        <v>7.03688661591372</v>
      </c>
      <c r="F74" s="2">
        <f t="shared" si="1"/>
        <v>31.3560132083224</v>
      </c>
      <c r="H74" s="1"/>
      <c r="I74" s="1"/>
      <c r="J74" s="1"/>
      <c r="K74" s="2"/>
    </row>
    <row r="75" spans="1:11">
      <c r="A75" s="1" t="s">
        <v>86</v>
      </c>
      <c r="B75" s="1">
        <v>69.0283400809716</v>
      </c>
      <c r="C75" s="1">
        <v>51.6260162601626</v>
      </c>
      <c r="D75" s="1">
        <v>28.6883019685063</v>
      </c>
      <c r="E75" s="1">
        <v>17.5082440309385</v>
      </c>
      <c r="F75" s="2">
        <f t="shared" si="1"/>
        <v>-11.1800579375678</v>
      </c>
      <c r="H75" s="1"/>
      <c r="I75" s="1"/>
      <c r="J75" s="1"/>
      <c r="K75" s="2"/>
    </row>
    <row r="76" spans="1:11">
      <c r="A76" s="1" t="s">
        <v>87</v>
      </c>
      <c r="B76" s="1">
        <v>69.2307692307692</v>
      </c>
      <c r="C76" s="1">
        <v>52.4390243902439</v>
      </c>
      <c r="D76" s="1">
        <v>-21.6054976669569</v>
      </c>
      <c r="E76" s="1">
        <v>-33.1989727280371</v>
      </c>
      <c r="F76" s="2">
        <f t="shared" si="1"/>
        <v>-11.5934750610802</v>
      </c>
      <c r="H76" s="1"/>
      <c r="I76" s="1"/>
      <c r="J76" s="1"/>
      <c r="K76" s="2"/>
    </row>
    <row r="77" spans="1:11">
      <c r="A77" s="1" t="s">
        <v>88</v>
      </c>
      <c r="B77" s="1">
        <v>66.9028340080971</v>
      </c>
      <c r="C77" s="1">
        <v>55.6910569105691</v>
      </c>
      <c r="D77" s="1">
        <v>-5.04837744528126</v>
      </c>
      <c r="E77" s="1">
        <v>33.3247278304621</v>
      </c>
      <c r="F77" s="2">
        <f t="shared" si="1"/>
        <v>38.3731052757434</v>
      </c>
      <c r="H77" s="1"/>
      <c r="I77" s="1"/>
      <c r="J77" s="1"/>
      <c r="K77" s="2"/>
    </row>
    <row r="78" spans="1:11">
      <c r="A78" s="1" t="s">
        <v>89</v>
      </c>
      <c r="B78" s="1">
        <v>71.2550607287449</v>
      </c>
      <c r="C78" s="1">
        <v>44.7154471544715</v>
      </c>
      <c r="D78" s="1">
        <v>-4.71642677207943</v>
      </c>
      <c r="E78" s="1">
        <v>7.79957808948342</v>
      </c>
      <c r="F78" s="2">
        <f t="shared" si="1"/>
        <v>12.5160048615629</v>
      </c>
      <c r="H78" s="1"/>
      <c r="I78" s="1"/>
      <c r="J78" s="1"/>
      <c r="K78" s="2"/>
    </row>
    <row r="79" spans="1:11">
      <c r="A79" s="1" t="s">
        <v>90</v>
      </c>
      <c r="B79" s="1">
        <v>68.4210526315789</v>
      </c>
      <c r="C79" s="1">
        <v>44.7154471544715</v>
      </c>
      <c r="D79" s="1">
        <v>35.6149227638179</v>
      </c>
      <c r="E79" s="1">
        <v>-8.01724101898153</v>
      </c>
      <c r="F79" s="2">
        <f t="shared" si="1"/>
        <v>-43.6321637827994</v>
      </c>
      <c r="H79" s="1"/>
      <c r="I79" s="1"/>
      <c r="J79" s="1"/>
      <c r="K79" s="2"/>
    </row>
    <row r="80" spans="1:11">
      <c r="A80" s="1" t="s">
        <v>91</v>
      </c>
      <c r="B80" s="1">
        <v>69.8380566801619</v>
      </c>
      <c r="C80" s="1">
        <v>56.910569105691</v>
      </c>
      <c r="D80" s="1">
        <v>-21.5903714898986</v>
      </c>
      <c r="E80" s="1">
        <v>59.548385907441</v>
      </c>
      <c r="F80" s="2">
        <f t="shared" si="1"/>
        <v>81.1387573973396</v>
      </c>
      <c r="H80" s="1"/>
      <c r="I80" s="1"/>
      <c r="J80" s="1"/>
      <c r="K80" s="2"/>
    </row>
    <row r="81" spans="1:11">
      <c r="A81" s="1" t="s">
        <v>92</v>
      </c>
      <c r="B81" s="1">
        <v>0</v>
      </c>
      <c r="C81" s="1">
        <v>0</v>
      </c>
      <c r="D81" s="1">
        <v>0</v>
      </c>
      <c r="E81" s="1">
        <v>0</v>
      </c>
      <c r="F81" s="2">
        <f t="shared" si="1"/>
        <v>0</v>
      </c>
      <c r="H81" s="1"/>
      <c r="I81" s="1"/>
      <c r="J81" s="1"/>
      <c r="K81" s="2"/>
    </row>
    <row r="82" spans="1:11">
      <c r="A82" s="1" t="s">
        <v>93</v>
      </c>
      <c r="B82" s="1">
        <v>67.7125506072874</v>
      </c>
      <c r="C82" s="1">
        <v>45.5284552845528</v>
      </c>
      <c r="D82" s="1">
        <v>-14.110982404653</v>
      </c>
      <c r="E82" s="1">
        <v>-24.4430276591772</v>
      </c>
      <c r="F82" s="2">
        <f t="shared" si="1"/>
        <v>-10.3320452545242</v>
      </c>
      <c r="H82" s="1"/>
      <c r="I82" s="1"/>
      <c r="J82" s="1"/>
      <c r="K82" s="2"/>
    </row>
    <row r="83" spans="1:11">
      <c r="A83" s="1" t="s">
        <v>94</v>
      </c>
      <c r="B83" s="1">
        <v>72.2672064777328</v>
      </c>
      <c r="C83" s="1">
        <v>41.0569105691056</v>
      </c>
      <c r="D83" s="1">
        <v>-46.5074259946356</v>
      </c>
      <c r="E83" s="1">
        <v>-79.2457691118053</v>
      </c>
      <c r="F83" s="2">
        <f t="shared" si="1"/>
        <v>-32.7383431171697</v>
      </c>
      <c r="H83" s="1"/>
      <c r="I83" s="1"/>
      <c r="J83" s="1"/>
      <c r="K83" s="2"/>
    </row>
    <row r="84" spans="1:11">
      <c r="A84" s="1" t="s">
        <v>95</v>
      </c>
      <c r="B84" s="1">
        <v>68.6234817813765</v>
      </c>
      <c r="C84" s="1">
        <v>49.5934959349593</v>
      </c>
      <c r="D84" s="1">
        <v>-25.718519767702</v>
      </c>
      <c r="E84" s="1">
        <v>34.5415986298812</v>
      </c>
      <c r="F84" s="2">
        <f t="shared" si="1"/>
        <v>60.2601183975832</v>
      </c>
      <c r="H84" s="1"/>
      <c r="I84" s="1"/>
      <c r="J84" s="1"/>
      <c r="K84" s="2"/>
    </row>
    <row r="85" spans="1:11">
      <c r="A85" s="1" t="s">
        <v>96</v>
      </c>
      <c r="B85" s="1">
        <v>68.5222672064777</v>
      </c>
      <c r="C85" s="1">
        <v>50.4065040650406</v>
      </c>
      <c r="D85" s="1">
        <v>-11.6869287730612</v>
      </c>
      <c r="E85" s="1">
        <v>-9.25406090806193</v>
      </c>
      <c r="F85" s="2">
        <f t="shared" si="1"/>
        <v>2.43286786499927</v>
      </c>
      <c r="H85" s="1"/>
      <c r="I85" s="1"/>
      <c r="J85" s="1"/>
      <c r="K85" s="2"/>
    </row>
    <row r="86" spans="1:11">
      <c r="A86" s="1" t="s">
        <v>97</v>
      </c>
      <c r="B86" s="1">
        <v>70.5465587044534</v>
      </c>
      <c r="C86" s="1">
        <v>48.3739837398374</v>
      </c>
      <c r="D86" s="1">
        <v>-4.90888425768176</v>
      </c>
      <c r="E86" s="1">
        <v>-6.2992745490297</v>
      </c>
      <c r="F86" s="2">
        <f t="shared" si="1"/>
        <v>-1.39039029134794</v>
      </c>
      <c r="H86" s="1"/>
      <c r="I86" s="1"/>
      <c r="J86" s="1"/>
      <c r="K86" s="2"/>
    </row>
    <row r="87" spans="1:11">
      <c r="A87" s="1" t="s">
        <v>98</v>
      </c>
      <c r="B87" s="1">
        <v>67.0040485829959</v>
      </c>
      <c r="C87" s="1">
        <v>49.1869918699187</v>
      </c>
      <c r="D87" s="1">
        <v>-24.6165482546014</v>
      </c>
      <c r="E87" s="1">
        <v>-22.7840136543237</v>
      </c>
      <c r="F87" s="2">
        <f t="shared" si="1"/>
        <v>1.8325346002777</v>
      </c>
      <c r="H87" s="1"/>
      <c r="I87" s="1"/>
      <c r="J87" s="1"/>
      <c r="K87" s="2"/>
    </row>
    <row r="88" spans="1:11">
      <c r="A88" s="1" t="s">
        <v>99</v>
      </c>
      <c r="B88" s="1">
        <v>72.0647773279352</v>
      </c>
      <c r="C88" s="1">
        <v>53.2520325203252</v>
      </c>
      <c r="D88" s="1">
        <v>4.27784739862398</v>
      </c>
      <c r="E88" s="1">
        <v>27.4243191770955</v>
      </c>
      <c r="F88" s="2">
        <f t="shared" si="1"/>
        <v>23.1464717784715</v>
      </c>
      <c r="H88" s="1"/>
      <c r="I88" s="1"/>
      <c r="J88" s="1"/>
      <c r="K88" s="2"/>
    </row>
    <row r="89" spans="1:11">
      <c r="A89" s="1" t="s">
        <v>100</v>
      </c>
      <c r="B89" s="1">
        <v>69.8380566801619</v>
      </c>
      <c r="C89" s="1">
        <v>50.8130081300813</v>
      </c>
      <c r="D89" s="1">
        <v>-1.66070482417801</v>
      </c>
      <c r="E89" s="1">
        <v>26.4157522648896</v>
      </c>
      <c r="F89" s="2">
        <f t="shared" si="1"/>
        <v>28.0764570890676</v>
      </c>
      <c r="H89" s="1"/>
      <c r="I89" s="1"/>
      <c r="J89" s="1"/>
      <c r="K89" s="2"/>
    </row>
    <row r="90" spans="1:11">
      <c r="A90" s="1" t="s">
        <v>101</v>
      </c>
      <c r="B90" s="1">
        <v>66.8016194331983</v>
      </c>
      <c r="C90" s="1">
        <v>50.8130081300813</v>
      </c>
      <c r="D90" s="1">
        <v>11.066034585526</v>
      </c>
      <c r="E90" s="1">
        <v>0.067629729253976</v>
      </c>
      <c r="F90" s="2">
        <f t="shared" si="1"/>
        <v>-10.998404856272</v>
      </c>
      <c r="H90" s="1"/>
      <c r="I90" s="1"/>
      <c r="J90" s="1"/>
      <c r="K90" s="2"/>
    </row>
    <row r="91" spans="1:11">
      <c r="A91" s="1" t="s">
        <v>102</v>
      </c>
      <c r="B91" s="1">
        <v>67.8137651821862</v>
      </c>
      <c r="C91" s="1">
        <v>51.6260162601626</v>
      </c>
      <c r="D91" s="1">
        <v>-12.1211912895453</v>
      </c>
      <c r="E91" s="1">
        <v>-17.599662960843</v>
      </c>
      <c r="F91" s="2">
        <f t="shared" si="1"/>
        <v>-5.4784716712977</v>
      </c>
      <c r="H91" s="1"/>
      <c r="I91" s="1"/>
      <c r="J91" s="1"/>
      <c r="K91" s="2"/>
    </row>
    <row r="92" spans="1:11">
      <c r="A92" s="1" t="s">
        <v>103</v>
      </c>
      <c r="B92" s="1">
        <v>68.6234817813765</v>
      </c>
      <c r="C92" s="1">
        <v>52.8455284552845</v>
      </c>
      <c r="D92" s="1">
        <v>38.2006612714057</v>
      </c>
      <c r="E92" s="1">
        <v>33.8638805031617</v>
      </c>
      <c r="F92" s="2">
        <f t="shared" si="1"/>
        <v>-4.336780768244</v>
      </c>
      <c r="H92" s="1"/>
      <c r="I92" s="1"/>
      <c r="J92" s="1"/>
      <c r="K92" s="2"/>
    </row>
    <row r="93" spans="1:11">
      <c r="A93" s="1" t="s">
        <v>104</v>
      </c>
      <c r="B93" s="1">
        <v>70.0404858299595</v>
      </c>
      <c r="C93" s="1">
        <v>50</v>
      </c>
      <c r="D93" s="1">
        <v>-3.37442435835687</v>
      </c>
      <c r="E93" s="1">
        <v>-14.4865855293943</v>
      </c>
      <c r="F93" s="2">
        <f t="shared" si="1"/>
        <v>-11.1121611710374</v>
      </c>
      <c r="H93" s="1"/>
      <c r="I93" s="1"/>
      <c r="J93" s="1"/>
      <c r="K93" s="2"/>
    </row>
    <row r="94" spans="1:11">
      <c r="A94" s="1" t="s">
        <v>105</v>
      </c>
      <c r="B94" s="1">
        <v>68.825910931174</v>
      </c>
      <c r="C94" s="1">
        <v>48.3739837398374</v>
      </c>
      <c r="D94" s="1">
        <v>-7.39209906373375</v>
      </c>
      <c r="E94" s="1">
        <v>11.5336572639325</v>
      </c>
      <c r="F94" s="2">
        <f t="shared" si="1"/>
        <v>18.9257563276662</v>
      </c>
      <c r="H94" s="1"/>
      <c r="I94" s="1"/>
      <c r="J94" s="1"/>
      <c r="K94" s="2"/>
    </row>
    <row r="95" spans="1:11">
      <c r="A95" s="1" t="s">
        <v>106</v>
      </c>
      <c r="B95" s="1">
        <v>65.6882591093117</v>
      </c>
      <c r="C95" s="1">
        <v>49.5934959349593</v>
      </c>
      <c r="D95" s="1">
        <v>-14.8543260287441</v>
      </c>
      <c r="E95" s="1">
        <v>-22.0944676412756</v>
      </c>
      <c r="F95" s="2">
        <f t="shared" si="1"/>
        <v>-7.2401416125315</v>
      </c>
      <c r="H95" s="1"/>
      <c r="I95" s="1"/>
      <c r="J95" s="1"/>
      <c r="K95" s="2"/>
    </row>
    <row r="96" spans="1:11">
      <c r="A96" s="1" t="s">
        <v>107</v>
      </c>
      <c r="B96" s="1">
        <v>69.0283400809716</v>
      </c>
      <c r="C96" s="1">
        <v>49.1869918699187</v>
      </c>
      <c r="D96" s="1">
        <v>4.55908173431729</v>
      </c>
      <c r="E96" s="1">
        <v>-9.08698528233057</v>
      </c>
      <c r="F96" s="2">
        <f t="shared" si="1"/>
        <v>-13.6460670166479</v>
      </c>
      <c r="H96" s="1"/>
      <c r="I96" s="1"/>
      <c r="J96" s="1"/>
      <c r="K96" s="2"/>
    </row>
    <row r="97" spans="1:11">
      <c r="A97" s="1" t="s">
        <v>108</v>
      </c>
      <c r="B97" s="1">
        <v>71.7488789237668</v>
      </c>
      <c r="C97" s="1">
        <v>52.9411764705882</v>
      </c>
      <c r="D97" s="1">
        <v>-10.6779778298233</v>
      </c>
      <c r="E97" s="1">
        <v>19.6165030859411</v>
      </c>
      <c r="F97" s="2">
        <f t="shared" si="1"/>
        <v>30.2944809157644</v>
      </c>
      <c r="H97" s="1"/>
      <c r="I97" s="1"/>
      <c r="J97" s="1"/>
      <c r="K97" s="2"/>
    </row>
    <row r="98" spans="1:11">
      <c r="A98" s="1" t="s">
        <v>109</v>
      </c>
      <c r="B98" s="1">
        <v>67.2064777327935</v>
      </c>
      <c r="C98" s="1">
        <v>55.6910569105691</v>
      </c>
      <c r="D98" s="1">
        <v>27.4850247138498</v>
      </c>
      <c r="E98" s="1">
        <v>42.9344571490331</v>
      </c>
      <c r="F98" s="2">
        <f t="shared" si="1"/>
        <v>15.4494324351833</v>
      </c>
      <c r="H98" s="1"/>
      <c r="I98" s="1"/>
      <c r="J98" s="1"/>
      <c r="K98" s="2"/>
    </row>
    <row r="99" spans="1:11">
      <c r="A99" s="1" t="s">
        <v>110</v>
      </c>
      <c r="B99" s="1">
        <v>68.5222672064777</v>
      </c>
      <c r="C99" s="1">
        <v>52.8455284552845</v>
      </c>
      <c r="D99" s="1">
        <v>0.448008713923172</v>
      </c>
      <c r="E99" s="1">
        <v>16.7689496269629</v>
      </c>
      <c r="F99" s="2">
        <f t="shared" si="1"/>
        <v>16.3209409130397</v>
      </c>
      <c r="H99" s="1"/>
      <c r="I99" s="1"/>
      <c r="J99" s="1"/>
      <c r="K99" s="2"/>
    </row>
    <row r="100" spans="1:11">
      <c r="A100" s="1" t="s">
        <v>111</v>
      </c>
      <c r="B100" s="1">
        <v>69.2307692307692</v>
      </c>
      <c r="C100" s="1">
        <v>54.4715447154471</v>
      </c>
      <c r="D100" s="1">
        <v>-0.290995206565692</v>
      </c>
      <c r="E100" s="1">
        <v>15.6023360229162</v>
      </c>
      <c r="F100" s="2">
        <f t="shared" si="1"/>
        <v>15.8933312294819</v>
      </c>
      <c r="H100" s="1"/>
      <c r="I100" s="1"/>
      <c r="J100" s="1"/>
      <c r="K100" s="2"/>
    </row>
    <row r="101" spans="1:11">
      <c r="A101" s="1" t="s">
        <v>112</v>
      </c>
      <c r="B101" s="1">
        <v>71.2550607287449</v>
      </c>
      <c r="C101" s="1">
        <v>52.8455284552845</v>
      </c>
      <c r="D101" s="1">
        <v>2.78166637091892</v>
      </c>
      <c r="E101" s="1">
        <v>43.1927872927937</v>
      </c>
      <c r="F101" s="2">
        <f t="shared" si="1"/>
        <v>40.4111209218748</v>
      </c>
      <c r="H101" s="1"/>
      <c r="I101" s="1"/>
      <c r="J101" s="1"/>
      <c r="K101" s="2"/>
    </row>
    <row r="102" spans="1:11">
      <c r="A102" s="1" t="s">
        <v>113</v>
      </c>
      <c r="B102" s="1">
        <v>71.7611336032388</v>
      </c>
      <c r="C102" s="1">
        <v>51.2195121951219</v>
      </c>
      <c r="D102" s="1">
        <v>14.9975337344262</v>
      </c>
      <c r="E102" s="1">
        <v>23.5878592898308</v>
      </c>
      <c r="F102" s="2">
        <f t="shared" si="1"/>
        <v>8.5903255554046</v>
      </c>
      <c r="H102" s="1"/>
      <c r="I102" s="1"/>
      <c r="J102" s="1"/>
      <c r="K102" s="2"/>
    </row>
    <row r="103" spans="1:11">
      <c r="A103" s="1" t="s">
        <v>114</v>
      </c>
      <c r="B103" s="1">
        <v>69.9392712550607</v>
      </c>
      <c r="C103" s="1">
        <v>49.1869918699187</v>
      </c>
      <c r="D103" s="1">
        <v>-5.07752056573044</v>
      </c>
      <c r="E103" s="1">
        <v>-7.26784110930387</v>
      </c>
      <c r="F103" s="2">
        <f t="shared" si="1"/>
        <v>-2.19032054357343</v>
      </c>
      <c r="H103" s="1"/>
      <c r="I103" s="1"/>
      <c r="J103" s="1"/>
      <c r="K103" s="2"/>
    </row>
    <row r="104" spans="1:11">
      <c r="A104" s="1" t="s">
        <v>115</v>
      </c>
      <c r="B104" s="1">
        <v>0</v>
      </c>
      <c r="C104" s="1">
        <v>0</v>
      </c>
      <c r="D104" s="1">
        <v>0</v>
      </c>
      <c r="E104" s="1">
        <v>0</v>
      </c>
      <c r="F104" s="2">
        <f t="shared" si="1"/>
        <v>0</v>
      </c>
      <c r="H104" s="1"/>
      <c r="I104" s="1"/>
      <c r="J104" s="1"/>
      <c r="K104" s="2"/>
    </row>
    <row r="105" spans="1:11">
      <c r="A105" s="1" t="s">
        <v>116</v>
      </c>
      <c r="B105" s="1">
        <v>69.5344129554655</v>
      </c>
      <c r="C105" s="1">
        <v>45.5284552845528</v>
      </c>
      <c r="D105" s="1">
        <v>-14.1509404086151</v>
      </c>
      <c r="E105" s="1">
        <v>-29.660722987866</v>
      </c>
      <c r="F105" s="2">
        <f t="shared" si="1"/>
        <v>-15.5097825792509</v>
      </c>
      <c r="H105" s="1"/>
      <c r="I105" s="1"/>
      <c r="J105" s="1"/>
      <c r="K105" s="2"/>
    </row>
    <row r="106" spans="1:11">
      <c r="A106" s="1" t="s">
        <v>117</v>
      </c>
      <c r="B106" s="1">
        <v>69.8380566801619</v>
      </c>
      <c r="C106" s="1">
        <v>45.9349593495935</v>
      </c>
      <c r="D106" s="1">
        <v>7.4099468315969</v>
      </c>
      <c r="E106" s="1">
        <v>-21.1700099061996</v>
      </c>
      <c r="F106" s="2">
        <f t="shared" si="1"/>
        <v>-28.5799567377965</v>
      </c>
      <c r="H106" s="1"/>
      <c r="I106" s="1"/>
      <c r="J106" s="1"/>
      <c r="K106" s="2"/>
    </row>
    <row r="107" spans="1:11">
      <c r="A107" s="1" t="s">
        <v>118</v>
      </c>
      <c r="B107" s="1">
        <v>70.0404858299595</v>
      </c>
      <c r="C107" s="1">
        <v>53.2520325203252</v>
      </c>
      <c r="D107" s="1">
        <v>7.49215621691077</v>
      </c>
      <c r="E107" s="1">
        <v>15.200067888181</v>
      </c>
      <c r="F107" s="2">
        <f t="shared" si="1"/>
        <v>7.70791167127023</v>
      </c>
      <c r="H107" s="1"/>
      <c r="I107" s="1"/>
      <c r="J107" s="1"/>
      <c r="K107" s="2"/>
    </row>
    <row r="108" spans="1:11">
      <c r="A108" s="1" t="s">
        <v>119</v>
      </c>
      <c r="B108" s="1">
        <v>71.2550607287449</v>
      </c>
      <c r="C108" s="1">
        <v>42.2764227642276</v>
      </c>
      <c r="D108" s="1">
        <v>64.1079207976471</v>
      </c>
      <c r="E108" s="1">
        <v>-37.7752937299887</v>
      </c>
      <c r="F108" s="2">
        <f t="shared" si="1"/>
        <v>-101.883214527636</v>
      </c>
      <c r="H108" s="1"/>
      <c r="I108" s="1"/>
      <c r="J108" s="1"/>
      <c r="K108" s="2"/>
    </row>
    <row r="109" spans="1:11">
      <c r="A109" s="1" t="s">
        <v>120</v>
      </c>
      <c r="B109" s="1">
        <v>68.9271255060728</v>
      </c>
      <c r="C109" s="1">
        <v>47.9674796747967</v>
      </c>
      <c r="D109" s="1">
        <v>-1.97461171171891</v>
      </c>
      <c r="E109" s="1">
        <v>-10.6133540156627</v>
      </c>
      <c r="F109" s="2">
        <f t="shared" si="1"/>
        <v>-8.63874230394379</v>
      </c>
      <c r="H109" s="1"/>
      <c r="I109" s="1"/>
      <c r="J109" s="1"/>
      <c r="K109" s="2"/>
    </row>
    <row r="110" spans="1:11">
      <c r="A110" s="1" t="s">
        <v>121</v>
      </c>
      <c r="B110" s="1">
        <v>70.9514170040485</v>
      </c>
      <c r="C110" s="1">
        <v>53.2520325203252</v>
      </c>
      <c r="D110" s="1">
        <v>26.2760461242513</v>
      </c>
      <c r="E110" s="1">
        <v>19.2617557067411</v>
      </c>
      <c r="F110" s="2">
        <f t="shared" si="1"/>
        <v>-7.0142904175102</v>
      </c>
      <c r="H110" s="1"/>
      <c r="I110" s="1"/>
      <c r="J110" s="1"/>
      <c r="K110" s="2"/>
    </row>
    <row r="111" spans="1:11">
      <c r="A111" s="1" t="s">
        <v>122</v>
      </c>
      <c r="B111" s="1">
        <v>66.8016194331983</v>
      </c>
      <c r="C111" s="1">
        <v>49.5934959349593</v>
      </c>
      <c r="D111" s="1">
        <v>17.8156782113893</v>
      </c>
      <c r="E111" s="1">
        <v>0.855350223466994</v>
      </c>
      <c r="F111" s="2">
        <f t="shared" si="1"/>
        <v>-16.9603279879223</v>
      </c>
      <c r="H111" s="1"/>
      <c r="I111" s="1"/>
      <c r="J111" s="1"/>
      <c r="K111" s="2"/>
    </row>
    <row r="112" spans="1:11">
      <c r="A112" s="1" t="s">
        <v>123</v>
      </c>
      <c r="B112" s="1">
        <v>68.4210526315789</v>
      </c>
      <c r="C112" s="1">
        <v>48.780487804878</v>
      </c>
      <c r="D112" s="1">
        <v>14.5963098706277</v>
      </c>
      <c r="E112" s="1">
        <v>4.91679019891805</v>
      </c>
      <c r="F112" s="2">
        <f t="shared" si="1"/>
        <v>-9.67951967170965</v>
      </c>
      <c r="H112" s="1"/>
      <c r="I112" s="1"/>
      <c r="J112" s="1"/>
      <c r="K112" s="2"/>
    </row>
    <row r="113" spans="1:11">
      <c r="A113" s="1" t="s">
        <v>124</v>
      </c>
      <c r="B113" s="1">
        <v>71.0526315789473</v>
      </c>
      <c r="C113" s="1">
        <v>45.9349593495935</v>
      </c>
      <c r="D113" s="1">
        <v>-16.1119659972595</v>
      </c>
      <c r="E113" s="1">
        <v>-15.270019738348</v>
      </c>
      <c r="F113" s="2">
        <f t="shared" si="1"/>
        <v>0.8419462589115</v>
      </c>
      <c r="H113" s="1"/>
      <c r="I113" s="1"/>
      <c r="J113" s="1"/>
      <c r="K113" s="2"/>
    </row>
    <row r="114" spans="1:11">
      <c r="A114" s="1" t="s">
        <v>125</v>
      </c>
      <c r="B114" s="1">
        <v>68.0161943319838</v>
      </c>
      <c r="C114" s="1">
        <v>56.0975609756097</v>
      </c>
      <c r="D114" s="1">
        <v>-0.0447601871555813</v>
      </c>
      <c r="E114" s="1">
        <v>32.6860632009846</v>
      </c>
      <c r="F114" s="2">
        <f t="shared" si="1"/>
        <v>32.7308233881402</v>
      </c>
      <c r="H114" s="1"/>
      <c r="I114" s="1"/>
      <c r="J114" s="1"/>
      <c r="K114" s="2"/>
    </row>
    <row r="115" spans="1:11">
      <c r="A115" s="1" t="s">
        <v>126</v>
      </c>
      <c r="B115" s="1">
        <v>66.7004048582996</v>
      </c>
      <c r="C115" s="1">
        <v>50.8130081300813</v>
      </c>
      <c r="D115" s="1">
        <v>14.5257076307973</v>
      </c>
      <c r="E115" s="1">
        <v>5.49982415955223</v>
      </c>
      <c r="F115" s="2">
        <f t="shared" si="1"/>
        <v>-9.02588347124507</v>
      </c>
      <c r="H115" s="1"/>
      <c r="I115" s="1"/>
      <c r="J115" s="1"/>
      <c r="K115" s="2"/>
    </row>
    <row r="116" spans="1:11">
      <c r="A116" s="1" t="s">
        <v>127</v>
      </c>
      <c r="B116" s="1">
        <v>70.8502024291498</v>
      </c>
      <c r="C116" s="1">
        <v>49.1869918699187</v>
      </c>
      <c r="D116" s="1">
        <v>24.1614264609058</v>
      </c>
      <c r="E116" s="1">
        <v>-22.9288349698736</v>
      </c>
      <c r="F116" s="2">
        <f t="shared" si="1"/>
        <v>-47.0902614307794</v>
      </c>
      <c r="H116" s="1"/>
      <c r="I116" s="1"/>
      <c r="J116" s="1"/>
      <c r="K116" s="2"/>
    </row>
    <row r="117" spans="1:11">
      <c r="A117" s="1" t="s">
        <v>128</v>
      </c>
      <c r="B117" s="1">
        <v>68.0161943319838</v>
      </c>
      <c r="C117" s="1">
        <v>53.2520325203252</v>
      </c>
      <c r="D117" s="1">
        <v>16.2019386686967</v>
      </c>
      <c r="E117" s="1">
        <v>-10.9316829893984</v>
      </c>
      <c r="F117" s="2">
        <f t="shared" si="1"/>
        <v>-27.1336216580951</v>
      </c>
      <c r="H117" s="1"/>
      <c r="I117" s="1"/>
      <c r="J117" s="1"/>
      <c r="K117" s="2"/>
    </row>
    <row r="118" spans="1:11">
      <c r="A118" s="1" t="s">
        <v>129</v>
      </c>
      <c r="B118" s="1">
        <v>68.2186234817813</v>
      </c>
      <c r="C118" s="1">
        <v>49.1869918699187</v>
      </c>
      <c r="D118" s="1">
        <v>-54.1353078019309</v>
      </c>
      <c r="E118" s="1">
        <v>22.0161231199225</v>
      </c>
      <c r="F118" s="2">
        <f t="shared" si="1"/>
        <v>76.1514309218534</v>
      </c>
      <c r="H118" s="1"/>
      <c r="I118" s="1"/>
      <c r="J118" s="1"/>
      <c r="K118" s="2"/>
    </row>
    <row r="119" spans="1:11">
      <c r="A119" s="1" t="s">
        <v>130</v>
      </c>
      <c r="B119" s="1">
        <v>69.5344129554655</v>
      </c>
      <c r="C119" s="1">
        <v>47.5609756097561</v>
      </c>
      <c r="D119" s="1">
        <v>-14.5912476473292</v>
      </c>
      <c r="E119" s="1">
        <v>-13.199020461134</v>
      </c>
      <c r="F119" s="2">
        <f t="shared" si="1"/>
        <v>1.3922271861952</v>
      </c>
      <c r="H119" s="1"/>
      <c r="I119" s="1"/>
      <c r="J119" s="1"/>
      <c r="K119" s="2"/>
    </row>
    <row r="120" spans="1:11">
      <c r="A120" s="1" t="s">
        <v>131</v>
      </c>
      <c r="B120" s="1">
        <v>69.5344129554655</v>
      </c>
      <c r="C120" s="1">
        <v>49.5934959349593</v>
      </c>
      <c r="D120" s="1">
        <v>-27.1312979841117</v>
      </c>
      <c r="E120" s="1">
        <v>62.1620082611854</v>
      </c>
      <c r="F120" s="2">
        <f t="shared" si="1"/>
        <v>89.2933062452971</v>
      </c>
      <c r="H120" s="1"/>
      <c r="I120" s="1"/>
      <c r="J120" s="1"/>
      <c r="K120" s="2"/>
    </row>
    <row r="121" spans="1:11">
      <c r="A121" s="1" t="s">
        <v>132</v>
      </c>
      <c r="B121" s="1">
        <v>69.1295546558704</v>
      </c>
      <c r="C121" s="1">
        <v>48.780487804878</v>
      </c>
      <c r="D121" s="1">
        <v>15.309530086255</v>
      </c>
      <c r="E121" s="1">
        <v>31.5882133503207</v>
      </c>
      <c r="F121" s="2">
        <f t="shared" si="1"/>
        <v>16.2786832640657</v>
      </c>
      <c r="H121" s="1"/>
      <c r="I121" s="1"/>
      <c r="J121" s="1"/>
      <c r="K121" s="2"/>
    </row>
    <row r="122" spans="1:11">
      <c r="A122" s="1" t="s">
        <v>133</v>
      </c>
      <c r="B122" s="1">
        <v>68.825910931174</v>
      </c>
      <c r="C122" s="1">
        <v>46.7479674796748</v>
      </c>
      <c r="D122" s="1">
        <v>25.5682691405269</v>
      </c>
      <c r="E122" s="1">
        <v>2.28632773905712</v>
      </c>
      <c r="F122" s="2">
        <f t="shared" si="1"/>
        <v>-23.2819414014698</v>
      </c>
      <c r="H122" s="1"/>
      <c r="I122" s="1"/>
      <c r="J122" s="1"/>
      <c r="K122" s="2"/>
    </row>
    <row r="123" spans="1:11">
      <c r="A123" s="1" t="s">
        <v>134</v>
      </c>
      <c r="B123" s="1">
        <v>70.748987854251</v>
      </c>
      <c r="C123" s="1">
        <v>52.8455284552845</v>
      </c>
      <c r="D123" s="1">
        <v>15.5204531958323</v>
      </c>
      <c r="E123" s="1">
        <v>18.5002063935546</v>
      </c>
      <c r="F123" s="2">
        <f t="shared" si="1"/>
        <v>2.9797531977223</v>
      </c>
      <c r="H123" s="1"/>
      <c r="I123" s="1"/>
      <c r="J123" s="1"/>
      <c r="K123" s="2"/>
    </row>
    <row r="124" spans="1:11">
      <c r="A124" s="1" t="s">
        <v>135</v>
      </c>
      <c r="B124" s="1">
        <v>70.4453441295546</v>
      </c>
      <c r="C124" s="1">
        <v>48.3739837398374</v>
      </c>
      <c r="D124" s="1">
        <v>23.5163396186099</v>
      </c>
      <c r="E124" s="1">
        <v>-26.4078510682942</v>
      </c>
      <c r="F124" s="2">
        <f t="shared" si="1"/>
        <v>-49.9241906869041</v>
      </c>
      <c r="H124" s="1"/>
      <c r="I124" s="1"/>
      <c r="J124" s="1"/>
      <c r="K124" s="2"/>
    </row>
    <row r="125" spans="1:11">
      <c r="A125" s="1" t="s">
        <v>136</v>
      </c>
      <c r="B125" s="1">
        <v>69.8380566801619</v>
      </c>
      <c r="C125" s="1">
        <v>55.2845528455284</v>
      </c>
      <c r="D125" s="1">
        <v>16.7117354330509</v>
      </c>
      <c r="E125" s="1">
        <v>29.2882815619509</v>
      </c>
      <c r="F125" s="2">
        <f t="shared" si="1"/>
        <v>12.5765461289</v>
      </c>
      <c r="H125" s="1"/>
      <c r="I125" s="1"/>
      <c r="J125" s="1"/>
      <c r="K125" s="2"/>
    </row>
    <row r="126" spans="1:11">
      <c r="A126" s="1" t="s">
        <v>137</v>
      </c>
      <c r="B126" s="1">
        <v>69.5344129554655</v>
      </c>
      <c r="C126" s="1">
        <v>47.5609756097561</v>
      </c>
      <c r="D126" s="1">
        <v>-23.9950459762576</v>
      </c>
      <c r="E126" s="1">
        <v>-19.3261243252658</v>
      </c>
      <c r="F126" s="2">
        <f t="shared" si="1"/>
        <v>4.6689216509918</v>
      </c>
      <c r="H126" s="1"/>
      <c r="I126" s="1"/>
      <c r="J126" s="1"/>
      <c r="K126" s="2"/>
    </row>
    <row r="127" spans="1:11">
      <c r="A127" s="1" t="s">
        <v>138</v>
      </c>
      <c r="B127" s="1">
        <v>68.0161943319838</v>
      </c>
      <c r="C127" s="1">
        <v>44.7154471544715</v>
      </c>
      <c r="D127" s="1">
        <v>-14.9872264735573</v>
      </c>
      <c r="E127" s="1">
        <v>-36.6644049729867</v>
      </c>
      <c r="F127" s="2">
        <f t="shared" si="1"/>
        <v>-21.6771784994294</v>
      </c>
      <c r="H127" s="1"/>
      <c r="I127" s="1"/>
      <c r="J127" s="1"/>
      <c r="K127" s="2"/>
    </row>
    <row r="128" spans="1:11">
      <c r="A128" s="1" t="s">
        <v>139</v>
      </c>
      <c r="B128" s="1">
        <v>70.748987854251</v>
      </c>
      <c r="C128" s="1">
        <v>47.5609756097561</v>
      </c>
      <c r="D128" s="1">
        <v>10.7805948235228</v>
      </c>
      <c r="E128" s="1">
        <v>8.2885241095716</v>
      </c>
      <c r="F128" s="2">
        <f t="shared" si="1"/>
        <v>-2.4920707139512</v>
      </c>
      <c r="H128" s="1"/>
      <c r="I128" s="1"/>
      <c r="J128" s="1"/>
      <c r="K128" s="2"/>
    </row>
    <row r="129" spans="1:11">
      <c r="A129" s="1" t="s">
        <v>140</v>
      </c>
      <c r="B129" s="1">
        <v>68.5222672064777</v>
      </c>
      <c r="C129" s="1">
        <v>50</v>
      </c>
      <c r="D129" s="1">
        <v>-14.5663758756656</v>
      </c>
      <c r="E129" s="1">
        <v>-15.9026806579313</v>
      </c>
      <c r="F129" s="2">
        <f t="shared" si="1"/>
        <v>-1.3363047822657</v>
      </c>
      <c r="H129" s="1"/>
      <c r="I129" s="1"/>
      <c r="J129" s="1"/>
      <c r="K129" s="2"/>
    </row>
    <row r="130" spans="1:11">
      <c r="A130" s="1" t="s">
        <v>141</v>
      </c>
      <c r="B130" s="1">
        <v>67.7125506072874</v>
      </c>
      <c r="C130" s="1">
        <v>45.1219512195122</v>
      </c>
      <c r="D130" s="1">
        <v>7.81666516374038</v>
      </c>
      <c r="E130" s="1">
        <v>-13.6001364137733</v>
      </c>
      <c r="F130" s="2">
        <f t="shared" ref="F130:F193" si="2">E130-D130</f>
        <v>-21.4168015775137</v>
      </c>
      <c r="H130" s="1"/>
      <c r="I130" s="1"/>
      <c r="J130" s="1"/>
      <c r="K130" s="2"/>
    </row>
    <row r="131" spans="1:11">
      <c r="A131" s="1" t="s">
        <v>142</v>
      </c>
      <c r="B131" s="1">
        <v>66.2955465587044</v>
      </c>
      <c r="C131" s="1">
        <v>45.9349593495935</v>
      </c>
      <c r="D131" s="1">
        <v>-32.1498500706331</v>
      </c>
      <c r="E131" s="1">
        <v>-17.9640612242572</v>
      </c>
      <c r="F131" s="2">
        <f t="shared" si="2"/>
        <v>14.1857888463759</v>
      </c>
      <c r="H131" s="1"/>
      <c r="I131" s="1"/>
      <c r="J131" s="1"/>
      <c r="K131" s="2"/>
    </row>
    <row r="132" spans="1:11">
      <c r="A132" s="1" t="s">
        <v>143</v>
      </c>
      <c r="B132" s="1">
        <v>71.3562753036437</v>
      </c>
      <c r="C132" s="1">
        <v>45.5284552845528</v>
      </c>
      <c r="D132" s="1">
        <v>7.41937544746552</v>
      </c>
      <c r="E132" s="1">
        <v>-17.7600771089697</v>
      </c>
      <c r="F132" s="2">
        <f t="shared" si="2"/>
        <v>-25.1794525564352</v>
      </c>
      <c r="H132" s="1"/>
      <c r="I132" s="1"/>
      <c r="J132" s="1"/>
      <c r="K132" s="2"/>
    </row>
    <row r="133" spans="1:11">
      <c r="A133" s="1" t="s">
        <v>144</v>
      </c>
      <c r="B133" s="1">
        <v>68.1174089068825</v>
      </c>
      <c r="C133" s="1">
        <v>46.7479674796748</v>
      </c>
      <c r="D133" s="1">
        <v>-11.000412914156</v>
      </c>
      <c r="E133" s="1">
        <v>1.07714867446284</v>
      </c>
      <c r="F133" s="2">
        <f t="shared" si="2"/>
        <v>12.0775615886188</v>
      </c>
      <c r="H133" s="1"/>
      <c r="I133" s="1"/>
      <c r="J133" s="1"/>
      <c r="K133" s="2"/>
    </row>
    <row r="134" spans="1:11">
      <c r="A134" s="1" t="s">
        <v>145</v>
      </c>
      <c r="B134" s="1">
        <v>70.6477732793522</v>
      </c>
      <c r="C134" s="1">
        <v>45.9349593495935</v>
      </c>
      <c r="D134" s="1">
        <v>-0.924976715407481</v>
      </c>
      <c r="E134" s="1">
        <v>-38.1528152289556</v>
      </c>
      <c r="F134" s="2">
        <f t="shared" si="2"/>
        <v>-37.2278385135481</v>
      </c>
      <c r="H134" s="1"/>
      <c r="I134" s="1"/>
      <c r="J134" s="1"/>
      <c r="K134" s="2"/>
    </row>
    <row r="135" spans="1:11">
      <c r="A135" s="1" t="s">
        <v>146</v>
      </c>
      <c r="B135" s="1">
        <v>69.7368421052631</v>
      </c>
      <c r="C135" s="1">
        <v>52.4390243902439</v>
      </c>
      <c r="D135" s="1">
        <v>-6.67567057218221</v>
      </c>
      <c r="E135" s="1">
        <v>26.3896120785501</v>
      </c>
      <c r="F135" s="2">
        <f t="shared" si="2"/>
        <v>33.0652826507323</v>
      </c>
      <c r="H135" s="1"/>
      <c r="I135" s="1"/>
      <c r="J135" s="1"/>
      <c r="K135" s="2"/>
    </row>
    <row r="136" spans="1:11">
      <c r="A136" s="1" t="s">
        <v>147</v>
      </c>
      <c r="B136" s="1">
        <v>71.0526315789473</v>
      </c>
      <c r="C136" s="1">
        <v>55.6910569105691</v>
      </c>
      <c r="D136" s="1">
        <v>32.9550639542708</v>
      </c>
      <c r="E136" s="1">
        <v>29.1209148725673</v>
      </c>
      <c r="F136" s="2">
        <f t="shared" si="2"/>
        <v>-3.8341490817035</v>
      </c>
      <c r="H136" s="1"/>
      <c r="I136" s="1"/>
      <c r="J136" s="1"/>
      <c r="K136" s="2"/>
    </row>
    <row r="137" spans="1:11">
      <c r="A137" s="1" t="s">
        <v>148</v>
      </c>
      <c r="B137" s="1">
        <v>69.1295546558704</v>
      </c>
      <c r="C137" s="1">
        <v>47.5609756097561</v>
      </c>
      <c r="D137" s="1">
        <v>-19.3015245424842</v>
      </c>
      <c r="E137" s="1">
        <v>-19.7640709671114</v>
      </c>
      <c r="F137" s="2">
        <f t="shared" si="2"/>
        <v>-0.462546424627202</v>
      </c>
      <c r="H137" s="1"/>
      <c r="I137" s="1"/>
      <c r="J137" s="1"/>
      <c r="K137" s="2"/>
    </row>
    <row r="138" spans="1:11">
      <c r="A138" s="1" t="s">
        <v>149</v>
      </c>
      <c r="B138" s="1">
        <v>71.0526315789473</v>
      </c>
      <c r="C138" s="1">
        <v>49.1869918699187</v>
      </c>
      <c r="D138" s="1">
        <v>-10.7894177900812</v>
      </c>
      <c r="E138" s="1">
        <v>-30.5071550389081</v>
      </c>
      <c r="F138" s="2">
        <f t="shared" si="2"/>
        <v>-19.7177372488269</v>
      </c>
      <c r="H138" s="1"/>
      <c r="I138" s="1"/>
      <c r="J138" s="1"/>
      <c r="K138" s="2"/>
    </row>
    <row r="139" spans="1:11">
      <c r="A139" s="1" t="s">
        <v>150</v>
      </c>
      <c r="B139" s="1">
        <v>67.6560900716479</v>
      </c>
      <c r="C139" s="1">
        <v>50.6172839506172</v>
      </c>
      <c r="D139" s="1">
        <v>22.984568333692</v>
      </c>
      <c r="E139" s="1">
        <v>9.18001923239919</v>
      </c>
      <c r="F139" s="2">
        <f t="shared" si="2"/>
        <v>-13.8045491012928</v>
      </c>
      <c r="H139" s="1"/>
      <c r="I139" s="1"/>
      <c r="J139" s="1"/>
      <c r="K139" s="2"/>
    </row>
    <row r="140" spans="1:11">
      <c r="A140" s="1" t="s">
        <v>151</v>
      </c>
      <c r="B140" s="1">
        <v>69.0283400809716</v>
      </c>
      <c r="C140" s="1">
        <v>48.3739837398374</v>
      </c>
      <c r="D140" s="1">
        <v>10.0633330647541</v>
      </c>
      <c r="E140" s="1">
        <v>-18.0166530972883</v>
      </c>
      <c r="F140" s="2">
        <f t="shared" si="2"/>
        <v>-28.0799861620424</v>
      </c>
      <c r="H140" s="1"/>
      <c r="I140" s="1"/>
      <c r="J140" s="1"/>
      <c r="K140" s="2"/>
    </row>
    <row r="141" spans="1:11">
      <c r="A141" s="1" t="s">
        <v>152</v>
      </c>
      <c r="B141" s="1">
        <v>68.0161943319838</v>
      </c>
      <c r="C141" s="1">
        <v>52.0325203252032</v>
      </c>
      <c r="D141" s="1">
        <v>18.4111328043381</v>
      </c>
      <c r="E141" s="1">
        <v>16.6760333008579</v>
      </c>
      <c r="F141" s="2">
        <f t="shared" si="2"/>
        <v>-1.7350995034802</v>
      </c>
      <c r="H141" s="1"/>
      <c r="I141" s="1"/>
      <c r="J141" s="1"/>
      <c r="K141" s="2"/>
    </row>
    <row r="142" spans="1:11">
      <c r="A142" s="1" t="s">
        <v>153</v>
      </c>
      <c r="B142" s="1">
        <v>68.1174089068825</v>
      </c>
      <c r="C142" s="1">
        <v>48.780487804878</v>
      </c>
      <c r="D142" s="1">
        <v>20.1478808965258</v>
      </c>
      <c r="E142" s="1">
        <v>13.936765846745</v>
      </c>
      <c r="F142" s="2">
        <f t="shared" si="2"/>
        <v>-6.2111150497808</v>
      </c>
      <c r="H142" s="1"/>
      <c r="I142" s="1"/>
      <c r="J142" s="1"/>
      <c r="K142" s="2"/>
    </row>
    <row r="143" spans="1:11">
      <c r="A143" s="1" t="s">
        <v>154</v>
      </c>
      <c r="B143" s="1">
        <v>68.2186234817813</v>
      </c>
      <c r="C143" s="1">
        <v>50</v>
      </c>
      <c r="D143" s="1">
        <v>-23.4803512527178</v>
      </c>
      <c r="E143" s="1">
        <v>5.26735713530571</v>
      </c>
      <c r="F143" s="2">
        <f t="shared" si="2"/>
        <v>28.7477083880235</v>
      </c>
      <c r="H143" s="1"/>
      <c r="I143" s="1"/>
      <c r="J143" s="1"/>
      <c r="K143" s="2"/>
    </row>
    <row r="144" spans="1:11">
      <c r="A144" s="1" t="s">
        <v>155</v>
      </c>
      <c r="B144" s="1">
        <v>0</v>
      </c>
      <c r="C144" s="1">
        <v>0</v>
      </c>
      <c r="D144" s="1">
        <v>0</v>
      </c>
      <c r="E144" s="1">
        <v>0</v>
      </c>
      <c r="F144" s="2">
        <f t="shared" si="2"/>
        <v>0</v>
      </c>
      <c r="H144" s="1"/>
      <c r="I144" s="1"/>
      <c r="J144" s="1"/>
      <c r="K144" s="2"/>
    </row>
    <row r="145" spans="1:11">
      <c r="A145" s="1" t="s">
        <v>156</v>
      </c>
      <c r="B145" s="1">
        <v>70.9514170040485</v>
      </c>
      <c r="C145" s="1">
        <v>52.0325203252032</v>
      </c>
      <c r="D145" s="1">
        <v>3.87227051748602</v>
      </c>
      <c r="E145" s="1">
        <v>4.92480190116173</v>
      </c>
      <c r="F145" s="2">
        <f t="shared" si="2"/>
        <v>1.05253138367571</v>
      </c>
      <c r="H145" s="1"/>
      <c r="I145" s="1"/>
      <c r="J145" s="1"/>
      <c r="K145" s="2"/>
    </row>
    <row r="146" spans="1:11">
      <c r="A146" s="1" t="s">
        <v>157</v>
      </c>
      <c r="B146" s="1">
        <v>71.1538461538461</v>
      </c>
      <c r="C146" s="1">
        <v>51.2195121951219</v>
      </c>
      <c r="D146" s="1">
        <v>11.5715351750815</v>
      </c>
      <c r="E146" s="1">
        <v>-1.25533324256402</v>
      </c>
      <c r="F146" s="2">
        <f t="shared" si="2"/>
        <v>-12.8268684176455</v>
      </c>
      <c r="H146" s="1"/>
      <c r="I146" s="1"/>
      <c r="J146" s="1"/>
      <c r="K146" s="2"/>
    </row>
    <row r="147" spans="1:11">
      <c r="A147" s="1" t="s">
        <v>158</v>
      </c>
      <c r="B147" s="1">
        <v>0</v>
      </c>
      <c r="C147" s="1">
        <v>0</v>
      </c>
      <c r="D147" s="1">
        <v>0</v>
      </c>
      <c r="E147" s="1">
        <v>0</v>
      </c>
      <c r="F147" s="2">
        <f t="shared" si="2"/>
        <v>0</v>
      </c>
      <c r="H147" s="1"/>
      <c r="I147" s="1"/>
      <c r="J147" s="1"/>
      <c r="K147" s="2"/>
    </row>
    <row r="148" spans="1:11">
      <c r="A148" s="1" t="s">
        <v>159</v>
      </c>
      <c r="B148" s="1">
        <v>67.4089068825911</v>
      </c>
      <c r="C148" s="1">
        <v>48.780487804878</v>
      </c>
      <c r="D148" s="1">
        <v>19.1621451667138</v>
      </c>
      <c r="E148" s="1">
        <v>-35.7765001879557</v>
      </c>
      <c r="F148" s="2">
        <f t="shared" si="2"/>
        <v>-54.9386453546695</v>
      </c>
      <c r="H148" s="1"/>
      <c r="I148" s="1"/>
      <c r="J148" s="1"/>
      <c r="K148" s="2"/>
    </row>
    <row r="149" spans="1:11">
      <c r="A149" s="1" t="s">
        <v>160</v>
      </c>
      <c r="B149" s="1">
        <v>70.242914979757</v>
      </c>
      <c r="C149" s="1">
        <v>47.1544715447154</v>
      </c>
      <c r="D149" s="1">
        <v>23.4469378629214</v>
      </c>
      <c r="E149" s="1">
        <v>-28.2255818239988</v>
      </c>
      <c r="F149" s="2">
        <f t="shared" si="2"/>
        <v>-51.6725196869202</v>
      </c>
      <c r="H149" s="1"/>
      <c r="I149" s="1"/>
      <c r="J149" s="1"/>
      <c r="K149" s="2"/>
    </row>
    <row r="150" spans="1:11">
      <c r="A150" s="1" t="s">
        <v>161</v>
      </c>
      <c r="B150" s="1">
        <v>0</v>
      </c>
      <c r="C150" s="1">
        <v>0</v>
      </c>
      <c r="D150" s="1">
        <v>0</v>
      </c>
      <c r="E150" s="1">
        <v>0</v>
      </c>
      <c r="F150" s="2">
        <f t="shared" si="2"/>
        <v>0</v>
      </c>
      <c r="H150" s="1"/>
      <c r="I150" s="1"/>
      <c r="J150" s="1"/>
      <c r="K150" s="2"/>
    </row>
    <row r="151" spans="1:11">
      <c r="A151" s="1" t="s">
        <v>162</v>
      </c>
      <c r="B151" s="1">
        <v>69.8380566801619</v>
      </c>
      <c r="C151" s="1">
        <v>43.9024390243902</v>
      </c>
      <c r="D151" s="1">
        <v>-23.9106609158846</v>
      </c>
      <c r="E151" s="1">
        <v>-49.2427466235585</v>
      </c>
      <c r="F151" s="2">
        <f t="shared" si="2"/>
        <v>-25.3320857076739</v>
      </c>
      <c r="H151" s="1"/>
      <c r="I151" s="1"/>
      <c r="J151" s="1"/>
      <c r="K151" s="2"/>
    </row>
    <row r="152" spans="1:11">
      <c r="A152" s="1" t="s">
        <v>163</v>
      </c>
      <c r="B152" s="1">
        <v>67.5101214574898</v>
      </c>
      <c r="C152" s="1">
        <v>50</v>
      </c>
      <c r="D152" s="1">
        <v>-7.32426478936906</v>
      </c>
      <c r="E152" s="1">
        <v>9.66229436275476</v>
      </c>
      <c r="F152" s="2">
        <f t="shared" si="2"/>
        <v>16.9865591521238</v>
      </c>
      <c r="H152" s="1"/>
      <c r="I152" s="1"/>
      <c r="J152" s="1"/>
      <c r="K152" s="2"/>
    </row>
    <row r="153" spans="1:11">
      <c r="A153" s="1" t="s">
        <v>164</v>
      </c>
      <c r="B153" s="1">
        <v>66.5551839464883</v>
      </c>
      <c r="C153" s="1">
        <v>46.5753424657534</v>
      </c>
      <c r="D153" s="1">
        <v>-6.10894556467128</v>
      </c>
      <c r="E153" s="1">
        <v>0.456581283863091</v>
      </c>
      <c r="F153" s="2">
        <f t="shared" si="2"/>
        <v>6.56552684853437</v>
      </c>
      <c r="H153" s="1"/>
      <c r="I153" s="1"/>
      <c r="J153" s="1"/>
      <c r="K153" s="2"/>
    </row>
    <row r="154" spans="1:11">
      <c r="A154" s="1" t="s">
        <v>165</v>
      </c>
      <c r="B154" s="1">
        <v>0</v>
      </c>
      <c r="C154" s="1">
        <v>0</v>
      </c>
      <c r="D154" s="1">
        <v>0</v>
      </c>
      <c r="E154" s="1">
        <v>0</v>
      </c>
      <c r="F154" s="2">
        <f t="shared" si="2"/>
        <v>0</v>
      </c>
      <c r="H154" s="1"/>
      <c r="I154" s="1"/>
      <c r="J154" s="1"/>
      <c r="K154" s="2"/>
    </row>
    <row r="155" spans="1:11">
      <c r="A155" s="1" t="s">
        <v>166</v>
      </c>
      <c r="B155" s="1">
        <v>70.242914979757</v>
      </c>
      <c r="C155" s="1">
        <v>51.6260162601626</v>
      </c>
      <c r="D155" s="1">
        <v>-27.6922205512525</v>
      </c>
      <c r="E155" s="1">
        <v>12.2170952248432</v>
      </c>
      <c r="F155" s="2">
        <f t="shared" si="2"/>
        <v>39.9093157760957</v>
      </c>
      <c r="H155" s="1"/>
      <c r="I155" s="1"/>
      <c r="J155" s="1"/>
      <c r="K155" s="2"/>
    </row>
    <row r="156" spans="1:11">
      <c r="A156" s="1" t="s">
        <v>167</v>
      </c>
      <c r="B156" s="1">
        <v>68.7246963562753</v>
      </c>
      <c r="C156" s="1">
        <v>52.4390243902439</v>
      </c>
      <c r="D156" s="1">
        <v>-15.5797057595616</v>
      </c>
      <c r="E156" s="1">
        <v>25.870129112327</v>
      </c>
      <c r="F156" s="2">
        <f t="shared" si="2"/>
        <v>41.4498348718886</v>
      </c>
      <c r="H156" s="1"/>
      <c r="I156" s="1"/>
      <c r="J156" s="1"/>
      <c r="K156" s="2"/>
    </row>
    <row r="157" spans="1:11">
      <c r="A157" s="1" t="s">
        <v>168</v>
      </c>
      <c r="B157" s="1">
        <v>68.7246963562753</v>
      </c>
      <c r="C157" s="1">
        <v>51.2195121951219</v>
      </c>
      <c r="D157" s="1">
        <v>24.3500788681272</v>
      </c>
      <c r="E157" s="1">
        <v>-0.224138713158785</v>
      </c>
      <c r="F157" s="2">
        <f t="shared" si="2"/>
        <v>-24.574217581286</v>
      </c>
      <c r="H157" s="1"/>
      <c r="I157" s="1"/>
      <c r="J157" s="1"/>
      <c r="K157" s="2"/>
    </row>
    <row r="158" spans="1:11">
      <c r="A158" s="1" t="s">
        <v>169</v>
      </c>
      <c r="B158" s="1">
        <v>0</v>
      </c>
      <c r="C158" s="1">
        <v>0</v>
      </c>
      <c r="D158" s="1">
        <v>0</v>
      </c>
      <c r="E158" s="1">
        <v>0</v>
      </c>
      <c r="F158" s="2">
        <f t="shared" si="2"/>
        <v>0</v>
      </c>
      <c r="H158" s="1"/>
      <c r="I158" s="1"/>
      <c r="J158" s="1"/>
      <c r="K158" s="2"/>
    </row>
    <row r="159" spans="1:11">
      <c r="A159" s="1" t="s">
        <v>170</v>
      </c>
      <c r="B159" s="1">
        <v>71.3562753036437</v>
      </c>
      <c r="C159" s="1">
        <v>50.8130081300813</v>
      </c>
      <c r="D159" s="1">
        <v>-11.286397372896</v>
      </c>
      <c r="E159" s="1">
        <v>15.9427170285319</v>
      </c>
      <c r="F159" s="2">
        <f t="shared" si="2"/>
        <v>27.2291144014279</v>
      </c>
      <c r="H159" s="1"/>
      <c r="I159" s="1"/>
      <c r="J159" s="1"/>
      <c r="K159" s="2"/>
    </row>
    <row r="160" spans="1:11">
      <c r="A160" s="1" t="s">
        <v>171</v>
      </c>
      <c r="B160" s="1">
        <v>70.0404858299595</v>
      </c>
      <c r="C160" s="1">
        <v>48.780487804878</v>
      </c>
      <c r="D160" s="1">
        <v>7.10895249410543</v>
      </c>
      <c r="E160" s="1">
        <v>8.87545814011386</v>
      </c>
      <c r="F160" s="2">
        <f t="shared" si="2"/>
        <v>1.76650564600843</v>
      </c>
      <c r="H160" s="1"/>
      <c r="I160" s="1"/>
      <c r="J160" s="1"/>
      <c r="K160" s="2"/>
    </row>
    <row r="161" spans="1:11">
      <c r="A161" s="1" t="s">
        <v>172</v>
      </c>
      <c r="B161" s="1">
        <v>69.4331983805668</v>
      </c>
      <c r="C161" s="1">
        <v>53.6585365853658</v>
      </c>
      <c r="D161" s="1">
        <v>8.97272717385951</v>
      </c>
      <c r="E161" s="1">
        <v>39.0109899554837</v>
      </c>
      <c r="F161" s="2">
        <f t="shared" si="2"/>
        <v>30.0382627816242</v>
      </c>
      <c r="H161" s="1"/>
      <c r="I161" s="1"/>
      <c r="J161" s="1"/>
      <c r="K161" s="2"/>
    </row>
    <row r="162" spans="1:11">
      <c r="A162" s="1" t="s">
        <v>173</v>
      </c>
      <c r="B162" s="1">
        <v>69.5344129554655</v>
      </c>
      <c r="C162" s="1">
        <v>46.7479674796748</v>
      </c>
      <c r="D162" s="1">
        <v>-24.7822282187502</v>
      </c>
      <c r="E162" s="1">
        <v>-5.5095082964906</v>
      </c>
      <c r="F162" s="2">
        <f t="shared" si="2"/>
        <v>19.2727199222596</v>
      </c>
      <c r="H162" s="1"/>
      <c r="I162" s="1"/>
      <c r="J162" s="1"/>
      <c r="K162" s="2"/>
    </row>
    <row r="163" spans="1:11">
      <c r="A163" s="1" t="s">
        <v>174</v>
      </c>
      <c r="B163" s="1">
        <v>70.242914979757</v>
      </c>
      <c r="C163" s="1">
        <v>49.5934959349593</v>
      </c>
      <c r="D163" s="1">
        <v>-2.71699294671984</v>
      </c>
      <c r="E163" s="1">
        <v>-13.5749713563554</v>
      </c>
      <c r="F163" s="2">
        <f t="shared" si="2"/>
        <v>-10.8579784096356</v>
      </c>
      <c r="H163" s="1"/>
      <c r="I163" s="1"/>
      <c r="J163" s="1"/>
      <c r="K163" s="2"/>
    </row>
    <row r="164" spans="1:11">
      <c r="A164" s="1" t="s">
        <v>175</v>
      </c>
      <c r="B164" s="1">
        <v>67.914979757085</v>
      </c>
      <c r="C164" s="1">
        <v>49.5934959349593</v>
      </c>
      <c r="D164" s="1">
        <v>-5.68883780749935</v>
      </c>
      <c r="E164" s="1">
        <v>7.62678662157963</v>
      </c>
      <c r="F164" s="2">
        <f t="shared" si="2"/>
        <v>13.315624429079</v>
      </c>
      <c r="H164" s="1"/>
      <c r="I164" s="1"/>
      <c r="J164" s="1"/>
      <c r="K164" s="2"/>
    </row>
    <row r="165" spans="1:11">
      <c r="A165" s="1" t="s">
        <v>176</v>
      </c>
      <c r="B165" s="1">
        <v>67.3076923076923</v>
      </c>
      <c r="C165" s="1">
        <v>48.3739837398374</v>
      </c>
      <c r="D165" s="1">
        <v>11.3683395960031</v>
      </c>
      <c r="E165" s="1">
        <v>-41.0957385654559</v>
      </c>
      <c r="F165" s="2">
        <f t="shared" si="2"/>
        <v>-52.464078161459</v>
      </c>
      <c r="H165" s="1"/>
      <c r="I165" s="1"/>
      <c r="J165" s="1"/>
      <c r="K165" s="2"/>
    </row>
    <row r="166" spans="1:11">
      <c r="A166" s="1" t="s">
        <v>177</v>
      </c>
      <c r="B166" s="1">
        <v>67.3076923076923</v>
      </c>
      <c r="C166" s="1">
        <v>57.3170731707317</v>
      </c>
      <c r="D166" s="1">
        <v>24.50169768699</v>
      </c>
      <c r="E166" s="1">
        <v>21.702152808387</v>
      </c>
      <c r="F166" s="2">
        <f t="shared" si="2"/>
        <v>-2.799544878603</v>
      </c>
      <c r="H166" s="1"/>
      <c r="I166" s="1"/>
      <c r="J166" s="1"/>
      <c r="K166" s="2"/>
    </row>
    <row r="167" spans="1:11">
      <c r="A167" s="1" t="s">
        <v>178</v>
      </c>
      <c r="B167" s="1">
        <v>0</v>
      </c>
      <c r="C167" s="1">
        <v>0</v>
      </c>
      <c r="D167" s="1">
        <v>0</v>
      </c>
      <c r="E167" s="1">
        <v>0</v>
      </c>
      <c r="F167" s="2">
        <f t="shared" si="2"/>
        <v>0</v>
      </c>
      <c r="H167" s="1"/>
      <c r="I167" s="1"/>
      <c r="J167" s="1"/>
      <c r="K167" s="2"/>
    </row>
    <row r="168" spans="1:11">
      <c r="A168" s="1" t="s">
        <v>179</v>
      </c>
      <c r="B168" s="1">
        <v>70.4453441295546</v>
      </c>
      <c r="C168" s="1">
        <v>52.8455284552845</v>
      </c>
      <c r="D168" s="1">
        <v>19.2643191013826</v>
      </c>
      <c r="E168" s="1">
        <v>7.2734404570038</v>
      </c>
      <c r="F168" s="2">
        <f t="shared" si="2"/>
        <v>-11.9908786443788</v>
      </c>
      <c r="H168" s="1"/>
      <c r="I168" s="1"/>
      <c r="J168" s="1"/>
      <c r="K168" s="2"/>
    </row>
    <row r="169" spans="1:11">
      <c r="A169" s="1" t="s">
        <v>180</v>
      </c>
      <c r="B169" s="1">
        <v>67.7125506072874</v>
      </c>
      <c r="C169" s="1">
        <v>53.2520325203252</v>
      </c>
      <c r="D169" s="1">
        <v>-11.8913741289612</v>
      </c>
      <c r="E169" s="1">
        <v>-3.3844863336886</v>
      </c>
      <c r="F169" s="2">
        <f t="shared" si="2"/>
        <v>8.5068877952726</v>
      </c>
      <c r="H169" s="1"/>
      <c r="I169" s="1"/>
      <c r="J169" s="1"/>
      <c r="K169" s="2"/>
    </row>
    <row r="170" spans="1:11">
      <c r="A170" s="1" t="s">
        <v>181</v>
      </c>
      <c r="B170" s="1">
        <v>68.9271255060728</v>
      </c>
      <c r="C170" s="1">
        <v>45.9349593495935</v>
      </c>
      <c r="D170" s="1">
        <v>-0.92271875988001</v>
      </c>
      <c r="E170" s="1">
        <v>-7.52266429169468</v>
      </c>
      <c r="F170" s="2">
        <f t="shared" si="2"/>
        <v>-6.59994553181467</v>
      </c>
      <c r="H170" s="1"/>
      <c r="I170" s="1"/>
      <c r="J170" s="1"/>
      <c r="K170" s="2"/>
    </row>
    <row r="171" spans="1:11">
      <c r="A171" s="1" t="s">
        <v>182</v>
      </c>
      <c r="B171" s="1">
        <v>0</v>
      </c>
      <c r="C171" s="1">
        <v>0</v>
      </c>
      <c r="D171" s="1">
        <v>0</v>
      </c>
      <c r="E171" s="1">
        <v>0</v>
      </c>
      <c r="F171" s="2">
        <f t="shared" si="2"/>
        <v>0</v>
      </c>
      <c r="H171" s="1"/>
      <c r="I171" s="1"/>
      <c r="J171" s="1"/>
      <c r="K171" s="2"/>
    </row>
    <row r="172" spans="1:11">
      <c r="A172" s="1" t="s">
        <v>183</v>
      </c>
      <c r="B172" s="1">
        <v>66.2162162162162</v>
      </c>
      <c r="C172" s="1">
        <v>60</v>
      </c>
      <c r="D172" s="1">
        <v>-2.41810090657289</v>
      </c>
      <c r="E172" s="1">
        <v>-1.01433390786701</v>
      </c>
      <c r="F172" s="2">
        <f t="shared" si="2"/>
        <v>1.40376699870588</v>
      </c>
      <c r="H172" s="1"/>
      <c r="I172" s="1"/>
      <c r="J172" s="1"/>
      <c r="K172" s="2"/>
    </row>
    <row r="173" spans="1:11">
      <c r="A173" s="1" t="s">
        <v>184</v>
      </c>
      <c r="B173" s="1">
        <v>69.331983805668</v>
      </c>
      <c r="C173" s="1">
        <v>52.8455284552845</v>
      </c>
      <c r="D173" s="1">
        <v>22.0613796616031</v>
      </c>
      <c r="E173" s="1">
        <v>37.0606030376391</v>
      </c>
      <c r="F173" s="2">
        <f t="shared" si="2"/>
        <v>14.999223376036</v>
      </c>
      <c r="H173" s="1"/>
      <c r="I173" s="1"/>
      <c r="J173" s="1"/>
      <c r="K173" s="2"/>
    </row>
    <row r="174" spans="1:11">
      <c r="A174" s="1" t="s">
        <v>185</v>
      </c>
      <c r="B174" s="1">
        <v>0</v>
      </c>
      <c r="C174" s="1">
        <v>0</v>
      </c>
      <c r="D174" s="1">
        <v>0</v>
      </c>
      <c r="E174" s="1">
        <v>0</v>
      </c>
      <c r="F174" s="2">
        <f t="shared" si="2"/>
        <v>0</v>
      </c>
      <c r="H174" s="1"/>
      <c r="I174" s="1"/>
      <c r="J174" s="1"/>
      <c r="K174" s="2"/>
    </row>
    <row r="175" spans="1:11">
      <c r="A175" s="1" t="s">
        <v>186</v>
      </c>
      <c r="B175" s="1">
        <v>68.5222672064777</v>
      </c>
      <c r="C175" s="1">
        <v>50.8130081300813</v>
      </c>
      <c r="D175" s="1">
        <v>16.4364913757959</v>
      </c>
      <c r="E175" s="1">
        <v>38.2326243592818</v>
      </c>
      <c r="F175" s="2">
        <f t="shared" si="2"/>
        <v>21.7961329834859</v>
      </c>
      <c r="H175" s="1"/>
      <c r="I175" s="1"/>
      <c r="J175" s="1"/>
      <c r="K175" s="2"/>
    </row>
    <row r="176" spans="1:11">
      <c r="A176" s="1" t="s">
        <v>187</v>
      </c>
      <c r="B176" s="1">
        <v>68.1174089068825</v>
      </c>
      <c r="C176" s="1">
        <v>50.8130081300813</v>
      </c>
      <c r="D176" s="1">
        <v>11.764769262386</v>
      </c>
      <c r="E176" s="1">
        <v>27.4908508312485</v>
      </c>
      <c r="F176" s="2">
        <f t="shared" si="2"/>
        <v>15.7260815688625</v>
      </c>
      <c r="H176" s="1"/>
      <c r="I176" s="1"/>
      <c r="J176" s="1"/>
      <c r="K176" s="2"/>
    </row>
    <row r="177" spans="1:11">
      <c r="A177" s="1" t="s">
        <v>188</v>
      </c>
      <c r="B177" s="1">
        <v>70.4453441295546</v>
      </c>
      <c r="C177" s="1">
        <v>48.3739837398374</v>
      </c>
      <c r="D177" s="1">
        <v>11.6732767039957</v>
      </c>
      <c r="E177" s="1">
        <v>-9.59657834568134</v>
      </c>
      <c r="F177" s="2">
        <f t="shared" si="2"/>
        <v>-21.269855049677</v>
      </c>
      <c r="H177" s="1"/>
      <c r="I177" s="1"/>
      <c r="J177" s="1"/>
      <c r="K177" s="2"/>
    </row>
    <row r="178" spans="1:11">
      <c r="A178" s="1" t="s">
        <v>189</v>
      </c>
      <c r="B178" s="1">
        <v>68.825910931174</v>
      </c>
      <c r="C178" s="1">
        <v>50.8130081300813</v>
      </c>
      <c r="D178" s="1">
        <v>-13.7067510884413</v>
      </c>
      <c r="E178" s="1">
        <v>5.16553159175347</v>
      </c>
      <c r="F178" s="2">
        <f t="shared" si="2"/>
        <v>18.8722826801948</v>
      </c>
      <c r="H178" s="1"/>
      <c r="I178" s="1"/>
      <c r="J178" s="1"/>
      <c r="K178" s="2"/>
    </row>
    <row r="179" spans="1:11">
      <c r="A179" s="1" t="s">
        <v>190</v>
      </c>
      <c r="B179" s="1">
        <v>69.331983805668</v>
      </c>
      <c r="C179" s="1">
        <v>53.6585365853658</v>
      </c>
      <c r="D179" s="1">
        <v>-20.3124284464056</v>
      </c>
      <c r="E179" s="1">
        <v>-1.97878546747266</v>
      </c>
      <c r="F179" s="2">
        <f t="shared" si="2"/>
        <v>18.3336429789329</v>
      </c>
      <c r="H179" s="1"/>
      <c r="I179" s="1"/>
      <c r="J179" s="1"/>
      <c r="K179" s="2"/>
    </row>
    <row r="180" spans="1:11">
      <c r="A180" s="1" t="s">
        <v>191</v>
      </c>
      <c r="B180" s="1">
        <v>69.4331983805668</v>
      </c>
      <c r="C180" s="1">
        <v>50</v>
      </c>
      <c r="D180" s="1">
        <v>10.0203056022841</v>
      </c>
      <c r="E180" s="1">
        <v>-25.1098418238773</v>
      </c>
      <c r="F180" s="2">
        <f t="shared" si="2"/>
        <v>-35.1301474261614</v>
      </c>
      <c r="H180" s="1"/>
      <c r="I180" s="1"/>
      <c r="J180" s="1"/>
      <c r="K180" s="2"/>
    </row>
    <row r="181" spans="1:11">
      <c r="A181" s="1" t="s">
        <v>192</v>
      </c>
      <c r="B181" s="1">
        <v>71.65991902834</v>
      </c>
      <c r="C181" s="1">
        <v>52.0325203252032</v>
      </c>
      <c r="D181" s="1">
        <v>-13.2275057796385</v>
      </c>
      <c r="E181" s="1">
        <v>45.5905631712578</v>
      </c>
      <c r="F181" s="2">
        <f t="shared" si="2"/>
        <v>58.8180689508963</v>
      </c>
      <c r="H181" s="1"/>
      <c r="I181" s="1"/>
      <c r="J181" s="1"/>
      <c r="K181" s="2"/>
    </row>
    <row r="182" spans="1:11">
      <c r="A182" s="1" t="s">
        <v>193</v>
      </c>
      <c r="B182" s="1">
        <v>71.2550607287449</v>
      </c>
      <c r="C182" s="1">
        <v>46.3414634146341</v>
      </c>
      <c r="D182" s="1">
        <v>-27.2996869147027</v>
      </c>
      <c r="E182" s="1">
        <v>-62.4773674173589</v>
      </c>
      <c r="F182" s="2">
        <f t="shared" si="2"/>
        <v>-35.1776805026562</v>
      </c>
      <c r="H182" s="1"/>
      <c r="I182" s="1"/>
      <c r="J182" s="1"/>
      <c r="K182" s="2"/>
    </row>
    <row r="183" spans="1:11">
      <c r="A183" s="1" t="s">
        <v>194</v>
      </c>
      <c r="B183" s="1">
        <v>69.7368421052631</v>
      </c>
      <c r="C183" s="1">
        <v>47.9674796747967</v>
      </c>
      <c r="D183" s="1">
        <v>-34.5313050088542</v>
      </c>
      <c r="E183" s="1">
        <v>-15.4487029215828</v>
      </c>
      <c r="F183" s="2">
        <f t="shared" si="2"/>
        <v>19.0826020872714</v>
      </c>
      <c r="H183" s="1"/>
      <c r="I183" s="1"/>
      <c r="J183" s="1"/>
      <c r="K183" s="2"/>
    </row>
    <row r="184" spans="1:11">
      <c r="A184" s="1" t="s">
        <v>195</v>
      </c>
      <c r="B184" s="1">
        <v>68.9271255060728</v>
      </c>
      <c r="C184" s="1">
        <v>49.5934959349593</v>
      </c>
      <c r="D184" s="1">
        <v>-29.3172628387118</v>
      </c>
      <c r="E184" s="1">
        <v>-6.99063352499274</v>
      </c>
      <c r="F184" s="2">
        <f t="shared" si="2"/>
        <v>22.3266293137191</v>
      </c>
      <c r="H184" s="1"/>
      <c r="I184" s="1"/>
      <c r="J184" s="1"/>
      <c r="K184" s="2"/>
    </row>
    <row r="185" spans="1:11">
      <c r="A185" s="1" t="s">
        <v>196</v>
      </c>
      <c r="B185" s="1">
        <v>69.2307692307692</v>
      </c>
      <c r="C185" s="1">
        <v>47.9674796747967</v>
      </c>
      <c r="D185" s="1">
        <v>26.5389618635928</v>
      </c>
      <c r="E185" s="1">
        <v>-1.64362058530035</v>
      </c>
      <c r="F185" s="2">
        <f t="shared" si="2"/>
        <v>-28.1825824488932</v>
      </c>
      <c r="H185" s="1"/>
      <c r="I185" s="1"/>
      <c r="J185" s="1"/>
      <c r="K185" s="2"/>
    </row>
    <row r="186" spans="1:11">
      <c r="A186" s="1" t="s">
        <v>197</v>
      </c>
      <c r="B186" s="1">
        <v>70.9514170040485</v>
      </c>
      <c r="C186" s="1">
        <v>50.8130081300813</v>
      </c>
      <c r="D186" s="1">
        <v>12.1482900004234</v>
      </c>
      <c r="E186" s="1">
        <v>10.6662833294406</v>
      </c>
      <c r="F186" s="2">
        <f t="shared" si="2"/>
        <v>-1.4820066709828</v>
      </c>
      <c r="H186" s="1"/>
      <c r="I186" s="1"/>
      <c r="J186" s="1"/>
      <c r="K186" s="2"/>
    </row>
    <row r="187" spans="1:11">
      <c r="A187" s="1" t="s">
        <v>198</v>
      </c>
      <c r="B187" s="1">
        <v>68.7246963562753</v>
      </c>
      <c r="C187" s="1">
        <v>52.2448979591836</v>
      </c>
      <c r="D187" s="1">
        <v>8.04572333918117</v>
      </c>
      <c r="E187" s="1">
        <v>27.2524858107176</v>
      </c>
      <c r="F187" s="2">
        <f t="shared" si="2"/>
        <v>19.2067624715364</v>
      </c>
      <c r="H187" s="1"/>
      <c r="I187" s="1"/>
      <c r="J187" s="1"/>
      <c r="K187" s="2"/>
    </row>
    <row r="188" spans="1:11">
      <c r="A188" s="1" t="s">
        <v>199</v>
      </c>
      <c r="B188" s="1">
        <v>68.0161943319838</v>
      </c>
      <c r="C188" s="1">
        <v>54.4715447154471</v>
      </c>
      <c r="D188" s="1">
        <v>15.3253987404969</v>
      </c>
      <c r="E188" s="1">
        <v>9.48123773343991</v>
      </c>
      <c r="F188" s="2">
        <f t="shared" si="2"/>
        <v>-5.84416100705699</v>
      </c>
      <c r="H188" s="1"/>
      <c r="I188" s="1"/>
      <c r="J188" s="1"/>
      <c r="K188" s="2"/>
    </row>
    <row r="189" spans="1:11">
      <c r="A189" s="1" t="s">
        <v>200</v>
      </c>
      <c r="B189" s="1">
        <v>70.0404858299595</v>
      </c>
      <c r="C189" s="1">
        <v>51.2195121951219</v>
      </c>
      <c r="D189" s="1">
        <v>-18.8693570527039</v>
      </c>
      <c r="E189" s="1">
        <v>14.0964898105509</v>
      </c>
      <c r="F189" s="2">
        <f t="shared" si="2"/>
        <v>32.9658468632548</v>
      </c>
      <c r="H189" s="1"/>
      <c r="I189" s="1"/>
      <c r="J189" s="1"/>
      <c r="K189" s="2"/>
    </row>
    <row r="190" spans="1:11">
      <c r="A190" s="1" t="s">
        <v>201</v>
      </c>
      <c r="B190" s="1">
        <v>70.5465587044534</v>
      </c>
      <c r="C190" s="1">
        <v>45.1219512195122</v>
      </c>
      <c r="D190" s="1">
        <v>42.1203498875317</v>
      </c>
      <c r="E190" s="1">
        <v>-3.35473717704234</v>
      </c>
      <c r="F190" s="2">
        <f t="shared" si="2"/>
        <v>-45.475087064574</v>
      </c>
      <c r="H190" s="1"/>
      <c r="I190" s="1"/>
      <c r="J190" s="1"/>
      <c r="K190" s="2"/>
    </row>
    <row r="191" spans="1:11">
      <c r="A191" s="1" t="s">
        <v>202</v>
      </c>
      <c r="B191" s="1">
        <v>67.0040485829959</v>
      </c>
      <c r="C191" s="1">
        <v>46.7479674796748</v>
      </c>
      <c r="D191" s="1">
        <v>1.18246352844302</v>
      </c>
      <c r="E191" s="1">
        <v>-13.5836469136641</v>
      </c>
      <c r="F191" s="2">
        <f t="shared" si="2"/>
        <v>-14.7661104421071</v>
      </c>
      <c r="H191" s="1"/>
      <c r="I191" s="1"/>
      <c r="J191" s="1"/>
      <c r="K191" s="2"/>
    </row>
    <row r="192" spans="1:11">
      <c r="A192" s="1" t="s">
        <v>203</v>
      </c>
      <c r="B192" s="1">
        <v>68.825910931174</v>
      </c>
      <c r="C192" s="1">
        <v>52.4390243902439</v>
      </c>
      <c r="D192" s="1">
        <v>-42.7996050275712</v>
      </c>
      <c r="E192" s="1">
        <v>14.9446062694898</v>
      </c>
      <c r="F192" s="2">
        <f t="shared" si="2"/>
        <v>57.744211297061</v>
      </c>
      <c r="H192" s="1"/>
      <c r="I192" s="1"/>
      <c r="J192" s="1"/>
      <c r="K192" s="2"/>
    </row>
    <row r="193" spans="1:11">
      <c r="A193" s="1" t="s">
        <v>204</v>
      </c>
      <c r="B193" s="1">
        <v>69.5344129554655</v>
      </c>
      <c r="C193" s="1">
        <v>45.5284552845528</v>
      </c>
      <c r="D193" s="1">
        <v>0.476282459037266</v>
      </c>
      <c r="E193" s="1">
        <v>-71.8441101504407</v>
      </c>
      <c r="F193" s="2">
        <f t="shared" si="2"/>
        <v>-72.320392609478</v>
      </c>
      <c r="H193" s="1"/>
      <c r="I193" s="1"/>
      <c r="J193" s="1"/>
      <c r="K193" s="2"/>
    </row>
    <row r="194" spans="1:11">
      <c r="A194" s="1" t="s">
        <v>205</v>
      </c>
      <c r="B194" s="1">
        <v>70.1417004048583</v>
      </c>
      <c r="C194" s="1">
        <v>45.9349593495935</v>
      </c>
      <c r="D194" s="1">
        <v>10.820746212253</v>
      </c>
      <c r="E194" s="1">
        <v>-24.957478655631</v>
      </c>
      <c r="F194" s="2">
        <f t="shared" ref="F194:F257" si="3">E194-D194</f>
        <v>-35.778224867884</v>
      </c>
      <c r="H194" s="1"/>
      <c r="I194" s="1"/>
      <c r="J194" s="1"/>
      <c r="K194" s="2"/>
    </row>
    <row r="195" spans="1:11">
      <c r="A195" s="1" t="s">
        <v>206</v>
      </c>
      <c r="B195" s="1">
        <v>70.4453441295546</v>
      </c>
      <c r="C195" s="1">
        <v>49.5934959349593</v>
      </c>
      <c r="D195" s="1">
        <v>24.3760631280086</v>
      </c>
      <c r="E195" s="1">
        <v>-17.3597291067743</v>
      </c>
      <c r="F195" s="2">
        <f t="shared" si="3"/>
        <v>-41.7357922347829</v>
      </c>
      <c r="H195" s="1"/>
      <c r="I195" s="1"/>
      <c r="J195" s="1"/>
      <c r="K195" s="2"/>
    </row>
    <row r="196" spans="1:11">
      <c r="A196" s="1" t="s">
        <v>207</v>
      </c>
      <c r="B196" s="1">
        <v>0</v>
      </c>
      <c r="C196" s="1">
        <v>0</v>
      </c>
      <c r="D196" s="1">
        <v>0</v>
      </c>
      <c r="E196" s="1">
        <v>0</v>
      </c>
      <c r="F196" s="2">
        <f t="shared" si="3"/>
        <v>0</v>
      </c>
      <c r="H196" s="1"/>
      <c r="I196" s="1"/>
      <c r="J196" s="1"/>
      <c r="K196" s="2"/>
    </row>
    <row r="197" spans="1:11">
      <c r="A197" s="1" t="s">
        <v>208</v>
      </c>
      <c r="B197" s="1">
        <v>0</v>
      </c>
      <c r="C197" s="1">
        <v>0</v>
      </c>
      <c r="D197" s="1">
        <v>0</v>
      </c>
      <c r="E197" s="1">
        <v>0</v>
      </c>
      <c r="F197" s="2">
        <f t="shared" si="3"/>
        <v>0</v>
      </c>
      <c r="H197" s="1"/>
      <c r="I197" s="1"/>
      <c r="J197" s="1"/>
      <c r="K197" s="2"/>
    </row>
    <row r="198" spans="1:11">
      <c r="A198" s="1" t="s">
        <v>209</v>
      </c>
      <c r="B198" s="1">
        <v>69.2307692307692</v>
      </c>
      <c r="C198" s="1">
        <v>46.3414634146341</v>
      </c>
      <c r="D198" s="1">
        <v>7.28950393254047</v>
      </c>
      <c r="E198" s="1">
        <v>7.68988245898625</v>
      </c>
      <c r="F198" s="2">
        <f t="shared" si="3"/>
        <v>0.40037852644578</v>
      </c>
      <c r="H198" s="1"/>
      <c r="I198" s="1"/>
      <c r="J198" s="1"/>
      <c r="K198" s="2"/>
    </row>
    <row r="199" spans="1:11">
      <c r="A199" s="1" t="s">
        <v>210</v>
      </c>
      <c r="B199" s="1">
        <v>69.0283400809716</v>
      </c>
      <c r="C199" s="1">
        <v>48.780487804878</v>
      </c>
      <c r="D199" s="1">
        <v>16.3359179362269</v>
      </c>
      <c r="E199" s="1">
        <v>-1.94910778247398</v>
      </c>
      <c r="F199" s="2">
        <f t="shared" si="3"/>
        <v>-18.2850257187009</v>
      </c>
      <c r="H199" s="1"/>
      <c r="I199" s="1"/>
      <c r="J199" s="1"/>
      <c r="K199" s="2"/>
    </row>
    <row r="200" spans="1:11">
      <c r="A200" s="1" t="s">
        <v>211</v>
      </c>
      <c r="B200" s="1">
        <v>69.9392712550607</v>
      </c>
      <c r="C200" s="1">
        <v>47.1544715447154</v>
      </c>
      <c r="D200" s="1">
        <v>-30.139362989379</v>
      </c>
      <c r="E200" s="1">
        <v>-19.8428541456756</v>
      </c>
      <c r="F200" s="2">
        <f t="shared" si="3"/>
        <v>10.2965088437034</v>
      </c>
      <c r="H200" s="1"/>
      <c r="I200" s="1"/>
      <c r="J200" s="1"/>
      <c r="K200" s="2"/>
    </row>
    <row r="201" spans="1:11">
      <c r="A201" s="1" t="s">
        <v>212</v>
      </c>
      <c r="B201" s="1">
        <v>67.3076923076923</v>
      </c>
      <c r="C201" s="1">
        <v>54.4715447154471</v>
      </c>
      <c r="D201" s="1">
        <v>46.8004019307707</v>
      </c>
      <c r="E201" s="1">
        <v>2.97918184406529</v>
      </c>
      <c r="F201" s="2">
        <f t="shared" si="3"/>
        <v>-43.8212200867054</v>
      </c>
      <c r="H201" s="1"/>
      <c r="I201" s="1"/>
      <c r="J201" s="1"/>
      <c r="K201" s="2"/>
    </row>
    <row r="202" spans="1:11">
      <c r="A202" s="1" t="s">
        <v>213</v>
      </c>
      <c r="B202" s="1">
        <v>68.9138576779026</v>
      </c>
      <c r="C202" s="1">
        <v>54.5454545454545</v>
      </c>
      <c r="D202" s="1">
        <v>2.92686553847262</v>
      </c>
      <c r="E202" s="1">
        <v>-0.85069238968417</v>
      </c>
      <c r="F202" s="2">
        <f t="shared" si="3"/>
        <v>-3.77755792815679</v>
      </c>
      <c r="H202" s="1"/>
      <c r="I202" s="1"/>
      <c r="J202" s="1"/>
      <c r="K202" s="2"/>
    </row>
    <row r="203" spans="1:11">
      <c r="A203" s="1" t="s">
        <v>214</v>
      </c>
      <c r="B203" s="1">
        <v>70.3441295546558</v>
      </c>
      <c r="C203" s="1">
        <v>45.1219512195122</v>
      </c>
      <c r="D203" s="1">
        <v>-28.6852037614469</v>
      </c>
      <c r="E203" s="1">
        <v>-30.4940219860604</v>
      </c>
      <c r="F203" s="2">
        <f t="shared" si="3"/>
        <v>-1.8088182246135</v>
      </c>
      <c r="H203" s="1"/>
      <c r="I203" s="1"/>
      <c r="J203" s="1"/>
      <c r="K203" s="2"/>
    </row>
    <row r="204" spans="1:11">
      <c r="A204" s="1" t="s">
        <v>215</v>
      </c>
      <c r="B204" s="1">
        <v>68.1174089068825</v>
      </c>
      <c r="C204" s="1">
        <v>50.8130081300813</v>
      </c>
      <c r="D204" s="1">
        <v>-31.5502995576112</v>
      </c>
      <c r="E204" s="1">
        <v>43.3770856090302</v>
      </c>
      <c r="F204" s="2">
        <f t="shared" si="3"/>
        <v>74.9273851666414</v>
      </c>
      <c r="H204" s="1"/>
      <c r="I204" s="1"/>
      <c r="J204" s="1"/>
      <c r="K204" s="2"/>
    </row>
    <row r="205" spans="1:11">
      <c r="A205" s="1" t="s">
        <v>216</v>
      </c>
      <c r="B205" s="1">
        <v>70.3441295546558</v>
      </c>
      <c r="C205" s="1">
        <v>54.0650406504065</v>
      </c>
      <c r="D205" s="1">
        <v>-16.9962990239606</v>
      </c>
      <c r="E205" s="1">
        <v>23.8740138111675</v>
      </c>
      <c r="F205" s="2">
        <f t="shared" si="3"/>
        <v>40.8703128351281</v>
      </c>
      <c r="H205" s="1"/>
      <c r="I205" s="1"/>
      <c r="J205" s="1"/>
      <c r="K205" s="2"/>
    </row>
    <row r="206" spans="1:11">
      <c r="A206" s="1" t="s">
        <v>217</v>
      </c>
      <c r="B206" s="1">
        <v>70.3441295546558</v>
      </c>
      <c r="C206" s="1">
        <v>55.6910569105691</v>
      </c>
      <c r="D206" s="1">
        <v>-4.09236411964955</v>
      </c>
      <c r="E206" s="1">
        <v>24.7523420435868</v>
      </c>
      <c r="F206" s="2">
        <f t="shared" si="3"/>
        <v>28.8447061632363</v>
      </c>
      <c r="H206" s="1"/>
      <c r="I206" s="1"/>
      <c r="J206" s="1"/>
      <c r="K206" s="2"/>
    </row>
    <row r="207" spans="1:11">
      <c r="A207" s="1" t="s">
        <v>218</v>
      </c>
      <c r="B207" s="1">
        <v>69.8380566801619</v>
      </c>
      <c r="C207" s="1">
        <v>46.7479674796748</v>
      </c>
      <c r="D207" s="1">
        <v>17.8037588360219</v>
      </c>
      <c r="E207" s="1">
        <v>-38.087187416543</v>
      </c>
      <c r="F207" s="2">
        <f t="shared" si="3"/>
        <v>-55.8909462525649</v>
      </c>
      <c r="H207" s="1"/>
      <c r="I207" s="1"/>
      <c r="J207" s="1"/>
      <c r="K207" s="2"/>
    </row>
    <row r="208" spans="1:11">
      <c r="A208" s="1" t="s">
        <v>219</v>
      </c>
      <c r="B208" s="1">
        <v>67.7125506072874</v>
      </c>
      <c r="C208" s="1">
        <v>41.8699186991869</v>
      </c>
      <c r="D208" s="1">
        <v>7.36645121643944</v>
      </c>
      <c r="E208" s="1">
        <v>-53.0051512101606</v>
      </c>
      <c r="F208" s="2">
        <f t="shared" si="3"/>
        <v>-60.3716024266</v>
      </c>
      <c r="H208" s="1"/>
      <c r="I208" s="1"/>
      <c r="J208" s="1"/>
      <c r="K208" s="2"/>
    </row>
    <row r="209" spans="1:11">
      <c r="A209" s="1" t="s">
        <v>220</v>
      </c>
      <c r="B209" s="1">
        <v>70.3441295546558</v>
      </c>
      <c r="C209" s="1">
        <v>52.0325203252032</v>
      </c>
      <c r="D209" s="1">
        <v>-1.65581806827373</v>
      </c>
      <c r="E209" s="1">
        <v>19.4200121403815</v>
      </c>
      <c r="F209" s="2">
        <f t="shared" si="3"/>
        <v>21.0758302086552</v>
      </c>
      <c r="H209" s="1"/>
      <c r="I209" s="1"/>
      <c r="J209" s="1"/>
      <c r="K209" s="2"/>
    </row>
    <row r="210" spans="1:11">
      <c r="A210" s="1" t="s">
        <v>221</v>
      </c>
      <c r="B210" s="1">
        <v>70.3441295546558</v>
      </c>
      <c r="C210" s="1">
        <v>47.5609756097561</v>
      </c>
      <c r="D210" s="1">
        <v>-1.06697239742619</v>
      </c>
      <c r="E210" s="1">
        <v>10.5471177071573</v>
      </c>
      <c r="F210" s="2">
        <f t="shared" si="3"/>
        <v>11.6140901045835</v>
      </c>
      <c r="H210" s="1"/>
      <c r="I210" s="1"/>
      <c r="J210" s="1"/>
      <c r="K210" s="2"/>
    </row>
    <row r="211" spans="1:11">
      <c r="A211" s="1" t="s">
        <v>222</v>
      </c>
      <c r="B211" s="1">
        <v>66.9028340080971</v>
      </c>
      <c r="C211" s="1">
        <v>50</v>
      </c>
      <c r="D211" s="1">
        <v>18.6041027045245</v>
      </c>
      <c r="E211" s="1">
        <v>-7.13088115055353</v>
      </c>
      <c r="F211" s="2">
        <f t="shared" si="3"/>
        <v>-25.734983855078</v>
      </c>
      <c r="H211" s="1"/>
      <c r="I211" s="1"/>
      <c r="J211" s="1"/>
      <c r="K211" s="2"/>
    </row>
    <row r="212" spans="1:11">
      <c r="A212" s="1" t="s">
        <v>223</v>
      </c>
      <c r="B212" s="1">
        <v>68.7246963562753</v>
      </c>
      <c r="C212" s="1">
        <v>51.6260162601626</v>
      </c>
      <c r="D212" s="1">
        <v>11.52211031162</v>
      </c>
      <c r="E212" s="1">
        <v>18.0745135440531</v>
      </c>
      <c r="F212" s="2">
        <f t="shared" si="3"/>
        <v>6.5524032324331</v>
      </c>
      <c r="H212" s="1"/>
      <c r="I212" s="1"/>
      <c r="J212" s="1"/>
      <c r="K212" s="2"/>
    </row>
    <row r="213" spans="1:11">
      <c r="A213" s="1" t="s">
        <v>224</v>
      </c>
      <c r="B213" s="1">
        <v>67.0040485829959</v>
      </c>
      <c r="C213" s="1">
        <v>51.6260162601626</v>
      </c>
      <c r="D213" s="1">
        <v>-8.00124697479816</v>
      </c>
      <c r="E213" s="1">
        <v>-3.42578524927249</v>
      </c>
      <c r="F213" s="2">
        <f t="shared" si="3"/>
        <v>4.57546172552567</v>
      </c>
      <c r="H213" s="1"/>
      <c r="I213" s="1"/>
      <c r="J213" s="1"/>
      <c r="K213" s="2"/>
    </row>
    <row r="214" spans="1:11">
      <c r="A214" s="1" t="s">
        <v>225</v>
      </c>
      <c r="B214" s="1">
        <v>66.497975708502</v>
      </c>
      <c r="C214" s="1">
        <v>50.4065040650406</v>
      </c>
      <c r="D214" s="1">
        <v>36.1059276169837</v>
      </c>
      <c r="E214" s="1">
        <v>-11.6047070632439</v>
      </c>
      <c r="F214" s="2">
        <f t="shared" si="3"/>
        <v>-47.7106346802276</v>
      </c>
      <c r="H214" s="1"/>
      <c r="I214" s="1"/>
      <c r="J214" s="1"/>
      <c r="K214" s="2"/>
    </row>
    <row r="215" spans="1:11">
      <c r="A215" s="1" t="s">
        <v>226</v>
      </c>
      <c r="B215" s="1">
        <v>67.914979757085</v>
      </c>
      <c r="C215" s="1">
        <v>46.7479674796748</v>
      </c>
      <c r="D215" s="1">
        <v>-29.7085126461967</v>
      </c>
      <c r="E215" s="1">
        <v>-29.3732963743618</v>
      </c>
      <c r="F215" s="2">
        <f t="shared" si="3"/>
        <v>0.335216271834899</v>
      </c>
      <c r="H215" s="1"/>
      <c r="I215" s="1"/>
      <c r="J215" s="1"/>
      <c r="K215" s="2"/>
    </row>
    <row r="216" spans="1:11">
      <c r="A216" s="1" t="s">
        <v>227</v>
      </c>
      <c r="B216" s="1">
        <v>68.825910931174</v>
      </c>
      <c r="C216" s="1">
        <v>50.4065040650406</v>
      </c>
      <c r="D216" s="1">
        <v>9.3374692484942</v>
      </c>
      <c r="E216" s="1">
        <v>-3.47497269291494</v>
      </c>
      <c r="F216" s="2">
        <f t="shared" si="3"/>
        <v>-12.8124419414091</v>
      </c>
      <c r="H216" s="1"/>
      <c r="I216" s="1"/>
      <c r="J216" s="1"/>
      <c r="K216" s="2"/>
    </row>
    <row r="217" spans="1:11">
      <c r="A217" s="1" t="s">
        <v>228</v>
      </c>
      <c r="B217" s="1">
        <v>68.3198380566801</v>
      </c>
      <c r="C217" s="1">
        <v>55.2845528455284</v>
      </c>
      <c r="D217" s="1">
        <v>-40.4184083634195</v>
      </c>
      <c r="E217" s="1">
        <v>52.8201676098669</v>
      </c>
      <c r="F217" s="2">
        <f t="shared" si="3"/>
        <v>93.2385759732864</v>
      </c>
      <c r="H217" s="1"/>
      <c r="I217" s="1"/>
      <c r="J217" s="1"/>
      <c r="K217" s="2"/>
    </row>
    <row r="218" spans="1:11">
      <c r="A218" s="1" t="s">
        <v>229</v>
      </c>
      <c r="B218" s="1">
        <v>69.1295546558704</v>
      </c>
      <c r="C218" s="1">
        <v>52.0325203252032</v>
      </c>
      <c r="D218" s="1">
        <v>-1.09015072466626</v>
      </c>
      <c r="E218" s="1">
        <v>-13.8041861484586</v>
      </c>
      <c r="F218" s="2">
        <f t="shared" si="3"/>
        <v>-12.7140354237923</v>
      </c>
      <c r="H218" s="1"/>
      <c r="I218" s="1"/>
      <c r="J218" s="1"/>
      <c r="K218" s="2"/>
    </row>
    <row r="219" spans="1:11">
      <c r="A219" s="1" t="s">
        <v>230</v>
      </c>
      <c r="B219" s="1">
        <v>66.497975708502</v>
      </c>
      <c r="C219" s="1">
        <v>46.3414634146341</v>
      </c>
      <c r="D219" s="1">
        <v>-10.1605059725536</v>
      </c>
      <c r="E219" s="1">
        <v>-32.539135956315</v>
      </c>
      <c r="F219" s="2">
        <f t="shared" si="3"/>
        <v>-22.3786299837614</v>
      </c>
      <c r="H219" s="1"/>
      <c r="I219" s="1"/>
      <c r="J219" s="1"/>
      <c r="K219" s="2"/>
    </row>
    <row r="220" spans="1:11">
      <c r="A220" s="1" t="s">
        <v>231</v>
      </c>
      <c r="B220" s="1">
        <v>68.9271255060728</v>
      </c>
      <c r="C220" s="1">
        <v>49.1869918699187</v>
      </c>
      <c r="D220" s="1">
        <v>-4.32208428433232</v>
      </c>
      <c r="E220" s="1">
        <v>0.162530696557917</v>
      </c>
      <c r="F220" s="2">
        <f t="shared" si="3"/>
        <v>4.48461498089024</v>
      </c>
      <c r="H220" s="1"/>
      <c r="I220" s="1"/>
      <c r="J220" s="1"/>
      <c r="K220" s="2"/>
    </row>
    <row r="221" spans="1:11">
      <c r="A221" s="1" t="s">
        <v>232</v>
      </c>
      <c r="B221" s="1">
        <v>69.0283400809716</v>
      </c>
      <c r="C221" s="1">
        <v>49.5934959349593</v>
      </c>
      <c r="D221" s="1">
        <v>29.8537827400863</v>
      </c>
      <c r="E221" s="1">
        <v>-28.2584777183592</v>
      </c>
      <c r="F221" s="2">
        <f t="shared" si="3"/>
        <v>-58.1122604584455</v>
      </c>
      <c r="H221" s="1"/>
      <c r="I221" s="1"/>
      <c r="J221" s="1"/>
      <c r="K221" s="2"/>
    </row>
    <row r="222" spans="1:11">
      <c r="A222" s="1" t="s">
        <v>233</v>
      </c>
      <c r="B222" s="1">
        <v>0</v>
      </c>
      <c r="C222" s="1">
        <v>0</v>
      </c>
      <c r="D222" s="1">
        <v>0</v>
      </c>
      <c r="E222" s="1">
        <v>0</v>
      </c>
      <c r="F222" s="2">
        <f t="shared" si="3"/>
        <v>0</v>
      </c>
      <c r="H222" s="1"/>
      <c r="I222" s="1"/>
      <c r="J222" s="1"/>
      <c r="K222" s="2"/>
    </row>
    <row r="223" spans="1:11">
      <c r="A223" s="1" t="s">
        <v>234</v>
      </c>
      <c r="B223" s="1">
        <v>66.3967611336032</v>
      </c>
      <c r="C223" s="1">
        <v>48.3739837398374</v>
      </c>
      <c r="D223" s="1">
        <v>3.30491580632326</v>
      </c>
      <c r="E223" s="1">
        <v>4.42379045061902</v>
      </c>
      <c r="F223" s="2">
        <f t="shared" si="3"/>
        <v>1.11887464429576</v>
      </c>
      <c r="H223" s="1"/>
      <c r="I223" s="1"/>
      <c r="J223" s="1"/>
      <c r="K223" s="2"/>
    </row>
    <row r="224" spans="1:11">
      <c r="A224" s="1" t="s">
        <v>235</v>
      </c>
      <c r="B224" s="1">
        <v>66.3967611336032</v>
      </c>
      <c r="C224" s="1">
        <v>48.780487804878</v>
      </c>
      <c r="D224" s="1">
        <v>21.8565200254125</v>
      </c>
      <c r="E224" s="1">
        <v>-21.7434993269218</v>
      </c>
      <c r="F224" s="2">
        <f t="shared" si="3"/>
        <v>-43.6000193523343</v>
      </c>
      <c r="H224" s="1"/>
      <c r="I224" s="1"/>
      <c r="J224" s="1"/>
      <c r="K224" s="2"/>
    </row>
    <row r="225" spans="1:11">
      <c r="A225" s="1" t="s">
        <v>236</v>
      </c>
      <c r="B225" s="1">
        <v>70.9514170040485</v>
      </c>
      <c r="C225" s="1">
        <v>47.1544715447154</v>
      </c>
      <c r="D225" s="1">
        <v>13.2338287903039</v>
      </c>
      <c r="E225" s="1">
        <v>-26.0649388558389</v>
      </c>
      <c r="F225" s="2">
        <f t="shared" si="3"/>
        <v>-39.2987676461428</v>
      </c>
      <c r="H225" s="1"/>
      <c r="I225" s="1"/>
      <c r="J225" s="1"/>
      <c r="K225" s="2"/>
    </row>
    <row r="226" spans="1:11">
      <c r="A226" s="1" t="s">
        <v>237</v>
      </c>
      <c r="B226" s="1">
        <v>67.0040485829959</v>
      </c>
      <c r="C226" s="1">
        <v>47.5609756097561</v>
      </c>
      <c r="D226" s="1">
        <v>-10.4157565682899</v>
      </c>
      <c r="E226" s="1">
        <v>-13.1063573252146</v>
      </c>
      <c r="F226" s="2">
        <f t="shared" si="3"/>
        <v>-2.6906007569247</v>
      </c>
      <c r="H226" s="1"/>
      <c r="I226" s="1"/>
      <c r="J226" s="1"/>
      <c r="K226" s="2"/>
    </row>
    <row r="227" spans="1:11">
      <c r="A227" s="1" t="s">
        <v>238</v>
      </c>
      <c r="B227" s="1">
        <v>68.5222672064777</v>
      </c>
      <c r="C227" s="1">
        <v>49.5934959349593</v>
      </c>
      <c r="D227" s="1">
        <v>-21.4862884842987</v>
      </c>
      <c r="E227" s="1">
        <v>-5.08815913445612</v>
      </c>
      <c r="F227" s="2">
        <f t="shared" si="3"/>
        <v>16.3981293498426</v>
      </c>
      <c r="H227" s="1"/>
      <c r="I227" s="1"/>
      <c r="J227" s="1"/>
      <c r="K227" s="2"/>
    </row>
    <row r="228" spans="1:11">
      <c r="A228" s="1" t="s">
        <v>239</v>
      </c>
      <c r="B228" s="1">
        <v>66.6666666666666</v>
      </c>
      <c r="C228" s="1">
        <v>56.0747663551401</v>
      </c>
      <c r="D228" s="1">
        <v>4.18084461300859</v>
      </c>
      <c r="E228" s="1">
        <v>19.6088298487249</v>
      </c>
      <c r="F228" s="2">
        <f t="shared" si="3"/>
        <v>15.4279852357163</v>
      </c>
      <c r="H228" s="1"/>
      <c r="I228" s="1"/>
      <c r="J228" s="1"/>
      <c r="K228" s="2"/>
    </row>
    <row r="229" spans="1:11">
      <c r="A229" s="1" t="s">
        <v>240</v>
      </c>
      <c r="B229" s="1">
        <v>69.2307692307692</v>
      </c>
      <c r="C229" s="1">
        <v>50.4065040650406</v>
      </c>
      <c r="D229" s="1">
        <v>-13.0197986076867</v>
      </c>
      <c r="E229" s="1">
        <v>13.6974424432801</v>
      </c>
      <c r="F229" s="2">
        <f t="shared" si="3"/>
        <v>26.7172410509668</v>
      </c>
      <c r="H229" s="1"/>
      <c r="I229" s="1"/>
      <c r="J229" s="1"/>
      <c r="K229" s="2"/>
    </row>
    <row r="230" spans="1:11">
      <c r="A230" s="1" t="s">
        <v>241</v>
      </c>
      <c r="B230" s="1">
        <v>70.3441295546558</v>
      </c>
      <c r="C230" s="1">
        <v>40.650406504065</v>
      </c>
      <c r="D230" s="1">
        <v>19.146169840986</v>
      </c>
      <c r="E230" s="1">
        <v>-45.3233227129345</v>
      </c>
      <c r="F230" s="2">
        <f t="shared" si="3"/>
        <v>-64.4694925539205</v>
      </c>
      <c r="H230" s="1"/>
      <c r="I230" s="1"/>
      <c r="J230" s="1"/>
      <c r="K230" s="2"/>
    </row>
    <row r="231" spans="1:11">
      <c r="A231" s="1" t="s">
        <v>242</v>
      </c>
      <c r="B231" s="1">
        <v>69.8380566801619</v>
      </c>
      <c r="C231" s="1">
        <v>47.5609756097561</v>
      </c>
      <c r="D231" s="1">
        <v>3.05744089848391</v>
      </c>
      <c r="E231" s="1">
        <v>-34.315658617118</v>
      </c>
      <c r="F231" s="2">
        <f t="shared" si="3"/>
        <v>-37.3730995156019</v>
      </c>
      <c r="H231" s="1"/>
      <c r="I231" s="1"/>
      <c r="J231" s="1"/>
      <c r="K231" s="2"/>
    </row>
    <row r="232" spans="1:11">
      <c r="A232" s="1" t="s">
        <v>243</v>
      </c>
      <c r="B232" s="1">
        <v>69.331983805668</v>
      </c>
      <c r="C232" s="1">
        <v>47.1544715447154</v>
      </c>
      <c r="D232" s="1">
        <v>-15.2054633101956</v>
      </c>
      <c r="E232" s="1">
        <v>-9.11319304655519</v>
      </c>
      <c r="F232" s="2">
        <f t="shared" si="3"/>
        <v>6.09227026364041</v>
      </c>
      <c r="H232" s="1"/>
      <c r="I232" s="1"/>
      <c r="J232" s="1"/>
      <c r="K232" s="2"/>
    </row>
    <row r="233" spans="1:11">
      <c r="A233" s="1" t="s">
        <v>244</v>
      </c>
      <c r="B233" s="1">
        <v>69.9704142011834</v>
      </c>
      <c r="C233" s="1">
        <v>50.595238095238</v>
      </c>
      <c r="D233" s="1">
        <v>12.898129345701</v>
      </c>
      <c r="E233" s="1">
        <v>12.4213451017444</v>
      </c>
      <c r="F233" s="2">
        <f t="shared" si="3"/>
        <v>-0.476784243956599</v>
      </c>
      <c r="H233" s="1"/>
      <c r="I233" s="1"/>
      <c r="J233" s="1"/>
      <c r="K233" s="2"/>
    </row>
    <row r="234" spans="1:11">
      <c r="A234" s="1" t="s">
        <v>245</v>
      </c>
      <c r="B234" s="1">
        <v>67.6035502958579</v>
      </c>
      <c r="C234" s="1">
        <v>54.1666666666666</v>
      </c>
      <c r="D234" s="1">
        <v>-13.359699342822</v>
      </c>
      <c r="E234" s="1">
        <v>36.8106985402694</v>
      </c>
      <c r="F234" s="2">
        <f t="shared" si="3"/>
        <v>50.1703978830914</v>
      </c>
      <c r="H234" s="1"/>
      <c r="I234" s="1"/>
      <c r="J234" s="1"/>
      <c r="K234" s="2"/>
    </row>
    <row r="235" spans="1:11">
      <c r="A235" s="1" t="s">
        <v>246</v>
      </c>
      <c r="B235" s="1">
        <v>68.7246963562753</v>
      </c>
      <c r="C235" s="1">
        <v>46.3414634146341</v>
      </c>
      <c r="D235" s="1">
        <v>-9.94071463070394</v>
      </c>
      <c r="E235" s="1">
        <v>-21.0103917367259</v>
      </c>
      <c r="F235" s="2">
        <f t="shared" si="3"/>
        <v>-11.069677106022</v>
      </c>
      <c r="H235" s="1"/>
      <c r="I235" s="1"/>
      <c r="J235" s="1"/>
      <c r="K235" s="2"/>
    </row>
    <row r="236" spans="1:11">
      <c r="A236" s="1" t="s">
        <v>247</v>
      </c>
      <c r="B236" s="1">
        <v>67.0040485829959</v>
      </c>
      <c r="C236" s="1">
        <v>56.5040650406504</v>
      </c>
      <c r="D236" s="1">
        <v>27.0750099570577</v>
      </c>
      <c r="E236" s="1">
        <v>30.1790293726686</v>
      </c>
      <c r="F236" s="2">
        <f t="shared" si="3"/>
        <v>3.1040194156109</v>
      </c>
      <c r="H236" s="1"/>
      <c r="I236" s="1"/>
      <c r="J236" s="1"/>
      <c r="K236" s="2"/>
    </row>
    <row r="237" spans="1:11">
      <c r="A237" s="1" t="s">
        <v>248</v>
      </c>
      <c r="B237" s="1">
        <v>67.4089068825911</v>
      </c>
      <c r="C237" s="1">
        <v>47.5609756097561</v>
      </c>
      <c r="D237" s="1">
        <v>5.64968611969803</v>
      </c>
      <c r="E237" s="1">
        <v>-8.12954161941331</v>
      </c>
      <c r="F237" s="2">
        <f t="shared" si="3"/>
        <v>-13.7792277391113</v>
      </c>
      <c r="H237" s="1"/>
      <c r="I237" s="1"/>
      <c r="J237" s="1"/>
      <c r="K237" s="2"/>
    </row>
    <row r="238" spans="1:11">
      <c r="A238" s="1" t="s">
        <v>249</v>
      </c>
      <c r="B238" s="1">
        <v>67.6113360323886</v>
      </c>
      <c r="C238" s="1">
        <v>52.8455284552845</v>
      </c>
      <c r="D238" s="1">
        <v>-13.0300776102335</v>
      </c>
      <c r="E238" s="1">
        <v>49.0140377025403</v>
      </c>
      <c r="F238" s="2">
        <f t="shared" si="3"/>
        <v>62.0441153127738</v>
      </c>
      <c r="H238" s="1"/>
      <c r="I238" s="1"/>
      <c r="J238" s="1"/>
      <c r="K238" s="2"/>
    </row>
    <row r="239" spans="1:11">
      <c r="A239" s="1" t="s">
        <v>250</v>
      </c>
      <c r="B239" s="1">
        <v>67.3076923076923</v>
      </c>
      <c r="C239" s="1">
        <v>52.6530612244898</v>
      </c>
      <c r="D239" s="1">
        <v>8.78454253930372</v>
      </c>
      <c r="E239" s="1">
        <v>11.0989489863545</v>
      </c>
      <c r="F239" s="2">
        <f t="shared" si="3"/>
        <v>2.31440644705078</v>
      </c>
      <c r="H239" s="1"/>
      <c r="I239" s="1"/>
      <c r="J239" s="1"/>
      <c r="K239" s="2"/>
    </row>
    <row r="240" spans="1:11">
      <c r="A240" s="1" t="s">
        <v>251</v>
      </c>
      <c r="B240" s="1">
        <v>68.4210526315789</v>
      </c>
      <c r="C240" s="1">
        <v>50</v>
      </c>
      <c r="D240" s="1">
        <v>13.9398291138162</v>
      </c>
      <c r="E240" s="1">
        <v>-13.2301649277816</v>
      </c>
      <c r="F240" s="2">
        <f t="shared" si="3"/>
        <v>-27.1699940415978</v>
      </c>
      <c r="H240" s="1"/>
      <c r="I240" s="1"/>
      <c r="J240" s="1"/>
      <c r="K240" s="2"/>
    </row>
    <row r="241" spans="1:11">
      <c r="A241" s="1" t="s">
        <v>252</v>
      </c>
      <c r="B241" s="1">
        <v>68.7246963562753</v>
      </c>
      <c r="C241" s="1">
        <v>50.4065040650406</v>
      </c>
      <c r="D241" s="1">
        <v>7.25603849233005</v>
      </c>
      <c r="E241" s="1">
        <v>0.499014117593913</v>
      </c>
      <c r="F241" s="2">
        <f t="shared" si="3"/>
        <v>-6.75702437473614</v>
      </c>
      <c r="H241" s="1"/>
      <c r="I241" s="1"/>
      <c r="J241" s="1"/>
      <c r="K241" s="2"/>
    </row>
    <row r="242" spans="1:11">
      <c r="A242" s="1" t="s">
        <v>253</v>
      </c>
      <c r="B242" s="1">
        <v>66.9028340080971</v>
      </c>
      <c r="C242" s="1">
        <v>47.5609756097561</v>
      </c>
      <c r="D242" s="1">
        <v>-8.89156928967694</v>
      </c>
      <c r="E242" s="1">
        <v>21.034728572166</v>
      </c>
      <c r="F242" s="2">
        <f t="shared" si="3"/>
        <v>29.9262978618429</v>
      </c>
      <c r="H242" s="1"/>
      <c r="I242" s="1"/>
      <c r="J242" s="1"/>
      <c r="K242" s="2"/>
    </row>
    <row r="243" spans="1:11">
      <c r="A243" s="1" t="s">
        <v>254</v>
      </c>
      <c r="B243" s="1">
        <v>67.8137651821862</v>
      </c>
      <c r="C243" s="1">
        <v>58.3673469387755</v>
      </c>
      <c r="D243" s="1">
        <v>3.24358044606537</v>
      </c>
      <c r="E243" s="1">
        <v>33.1993274064338</v>
      </c>
      <c r="F243" s="2">
        <f t="shared" si="3"/>
        <v>29.9557469603684</v>
      </c>
      <c r="H243" s="1"/>
      <c r="I243" s="1"/>
      <c r="J243" s="1"/>
      <c r="K243" s="2"/>
    </row>
    <row r="244" spans="1:11">
      <c r="A244" s="1" t="s">
        <v>255</v>
      </c>
      <c r="B244" s="1">
        <v>70.1417004048583</v>
      </c>
      <c r="C244" s="1">
        <v>56.0975609756097</v>
      </c>
      <c r="D244" s="1">
        <v>6.09112140772206</v>
      </c>
      <c r="E244" s="1">
        <v>12.6195675939853</v>
      </c>
      <c r="F244" s="2">
        <f t="shared" si="3"/>
        <v>6.52844618626324</v>
      </c>
      <c r="H244" s="1"/>
      <c r="I244" s="1"/>
      <c r="J244" s="1"/>
      <c r="K244" s="2"/>
    </row>
    <row r="245" spans="1:11">
      <c r="A245" s="1" t="s">
        <v>256</v>
      </c>
      <c r="B245" s="1">
        <v>69.331983805668</v>
      </c>
      <c r="C245" s="1">
        <v>54.4715447154471</v>
      </c>
      <c r="D245" s="1">
        <v>-7.62248468686037</v>
      </c>
      <c r="E245" s="1">
        <v>19.9351860546696</v>
      </c>
      <c r="F245" s="2">
        <f t="shared" si="3"/>
        <v>27.55767074153</v>
      </c>
      <c r="H245" s="1"/>
      <c r="I245" s="1"/>
      <c r="J245" s="1"/>
      <c r="K245" s="2"/>
    </row>
    <row r="246" spans="1:11">
      <c r="A246" s="1" t="s">
        <v>257</v>
      </c>
      <c r="B246" s="1">
        <v>68.2186234817813</v>
      </c>
      <c r="C246" s="1">
        <v>46.7479674796748</v>
      </c>
      <c r="D246" s="1">
        <v>25.0060910934248</v>
      </c>
      <c r="E246" s="1">
        <v>-39.1518688639167</v>
      </c>
      <c r="F246" s="2">
        <f t="shared" si="3"/>
        <v>-64.1579599573415</v>
      </c>
      <c r="H246" s="1"/>
      <c r="I246" s="1"/>
      <c r="J246" s="1"/>
      <c r="K246" s="2"/>
    </row>
    <row r="247" spans="1:11">
      <c r="A247" s="1" t="s">
        <v>258</v>
      </c>
      <c r="B247" s="1">
        <v>66.497975708502</v>
      </c>
      <c r="C247" s="1">
        <v>45.9349593495935</v>
      </c>
      <c r="D247" s="1">
        <v>-6.64718331197286</v>
      </c>
      <c r="E247" s="1">
        <v>-61.1327419257163</v>
      </c>
      <c r="F247" s="2">
        <f t="shared" si="3"/>
        <v>-54.4855586137434</v>
      </c>
      <c r="H247" s="1"/>
      <c r="I247" s="1"/>
      <c r="J247" s="1"/>
      <c r="K247" s="2"/>
    </row>
    <row r="248" spans="1:11">
      <c r="A248" s="1" t="s">
        <v>259</v>
      </c>
      <c r="B248" s="1">
        <v>72.4867724867725</v>
      </c>
      <c r="C248" s="1">
        <v>48.0851063829787</v>
      </c>
      <c r="D248" s="1">
        <v>11.6787791913124</v>
      </c>
      <c r="E248" s="1">
        <v>-6.36780668397729</v>
      </c>
      <c r="F248" s="2">
        <f t="shared" si="3"/>
        <v>-18.0465858752897</v>
      </c>
      <c r="H248" s="1"/>
      <c r="I248" s="1"/>
      <c r="J248" s="1"/>
      <c r="K248" s="2"/>
    </row>
    <row r="249" spans="1:11">
      <c r="A249" s="1" t="s">
        <v>260</v>
      </c>
      <c r="B249" s="1">
        <v>68.3198380566801</v>
      </c>
      <c r="C249" s="1">
        <v>53.6585365853658</v>
      </c>
      <c r="D249" s="1">
        <v>4.54567019430992</v>
      </c>
      <c r="E249" s="1">
        <v>24.4243826889873</v>
      </c>
      <c r="F249" s="2">
        <f t="shared" si="3"/>
        <v>19.8787124946774</v>
      </c>
      <c r="H249" s="1"/>
      <c r="I249" s="1"/>
      <c r="J249" s="1"/>
      <c r="K249" s="2"/>
    </row>
    <row r="250" spans="1:11">
      <c r="A250" s="1" t="s">
        <v>261</v>
      </c>
      <c r="B250" s="1">
        <v>69.6356275303643</v>
      </c>
      <c r="C250" s="1">
        <v>54.0650406504065</v>
      </c>
      <c r="D250" s="1">
        <v>35.4669391667143</v>
      </c>
      <c r="E250" s="1">
        <v>11.2516137246918</v>
      </c>
      <c r="F250" s="2">
        <f t="shared" si="3"/>
        <v>-24.2153254420225</v>
      </c>
      <c r="H250" s="1"/>
      <c r="I250" s="1"/>
      <c r="J250" s="1"/>
      <c r="K250" s="2"/>
    </row>
    <row r="251" spans="1:11">
      <c r="A251" s="1" t="s">
        <v>262</v>
      </c>
      <c r="B251" s="1">
        <v>70.4453441295546</v>
      </c>
      <c r="C251" s="1">
        <v>49.1869918699187</v>
      </c>
      <c r="D251" s="1">
        <v>-13.8408913709042</v>
      </c>
      <c r="E251" s="1">
        <v>-51.376350148476</v>
      </c>
      <c r="F251" s="2">
        <f t="shared" si="3"/>
        <v>-37.5354587775718</v>
      </c>
      <c r="H251" s="1"/>
      <c r="I251" s="1"/>
      <c r="J251" s="1"/>
      <c r="K251" s="2"/>
    </row>
    <row r="252" spans="1:11">
      <c r="A252" s="1" t="s">
        <v>263</v>
      </c>
      <c r="B252" s="1">
        <v>68.9271255060728</v>
      </c>
      <c r="C252" s="1">
        <v>52.4390243902439</v>
      </c>
      <c r="D252" s="1">
        <v>0.327817322302171</v>
      </c>
      <c r="E252" s="1">
        <v>-1.2880928020653</v>
      </c>
      <c r="F252" s="2">
        <f t="shared" si="3"/>
        <v>-1.61591012436747</v>
      </c>
      <c r="H252" s="1"/>
      <c r="I252" s="1"/>
      <c r="J252" s="1"/>
      <c r="K252" s="2"/>
    </row>
    <row r="253" spans="1:11">
      <c r="A253" s="1" t="s">
        <v>264</v>
      </c>
      <c r="B253" s="1">
        <v>70.0404858299595</v>
      </c>
      <c r="C253" s="1">
        <v>55.6910569105691</v>
      </c>
      <c r="D253" s="1">
        <v>-46.4371253884752</v>
      </c>
      <c r="E253" s="1">
        <v>-14.6602214526521</v>
      </c>
      <c r="F253" s="2">
        <f t="shared" si="3"/>
        <v>31.7769039358231</v>
      </c>
      <c r="H253" s="1"/>
      <c r="I253" s="1"/>
      <c r="J253" s="1"/>
      <c r="K253" s="2"/>
    </row>
    <row r="254" spans="1:11">
      <c r="A254" s="1" t="s">
        <v>265</v>
      </c>
      <c r="B254" s="1">
        <v>67.3076923076923</v>
      </c>
      <c r="C254" s="1">
        <v>53.6585365853658</v>
      </c>
      <c r="D254" s="1">
        <v>30.5630821057217</v>
      </c>
      <c r="E254" s="1">
        <v>-7.75070152991181</v>
      </c>
      <c r="F254" s="2">
        <f t="shared" si="3"/>
        <v>-38.3137836356335</v>
      </c>
      <c r="H254" s="1"/>
      <c r="I254" s="1"/>
      <c r="J254" s="1"/>
      <c r="K254" s="2"/>
    </row>
    <row r="255" spans="1:11">
      <c r="A255" s="1" t="s">
        <v>266</v>
      </c>
      <c r="B255" s="1">
        <v>68.4210526315789</v>
      </c>
      <c r="C255" s="1">
        <v>49.1869918699187</v>
      </c>
      <c r="D255" s="1">
        <v>18.3570611773088</v>
      </c>
      <c r="E255" s="1">
        <v>4.77719777855282</v>
      </c>
      <c r="F255" s="2">
        <f t="shared" si="3"/>
        <v>-13.579863398756</v>
      </c>
      <c r="H255" s="1"/>
      <c r="I255" s="1"/>
      <c r="J255" s="1"/>
      <c r="K255" s="2"/>
    </row>
    <row r="256" spans="1:11">
      <c r="A256" s="1" t="s">
        <v>267</v>
      </c>
      <c r="B256" s="1">
        <v>69.7368421052631</v>
      </c>
      <c r="C256" s="1">
        <v>52.8455284552845</v>
      </c>
      <c r="D256" s="1">
        <v>14.2218020763382</v>
      </c>
      <c r="E256" s="1">
        <v>8.01666507076331</v>
      </c>
      <c r="F256" s="2">
        <f t="shared" si="3"/>
        <v>-6.20513700557489</v>
      </c>
      <c r="H256" s="1"/>
      <c r="I256" s="1"/>
      <c r="J256" s="1"/>
      <c r="K256" s="2"/>
    </row>
    <row r="257" spans="1:11">
      <c r="A257" s="1" t="s">
        <v>268</v>
      </c>
      <c r="B257" s="1">
        <v>70.5465587044534</v>
      </c>
      <c r="C257" s="1">
        <v>56.0975609756097</v>
      </c>
      <c r="D257" s="1">
        <v>23.7524504666113</v>
      </c>
      <c r="E257" s="1">
        <v>27.6261696191508</v>
      </c>
      <c r="F257" s="2">
        <f t="shared" si="3"/>
        <v>3.8737191525395</v>
      </c>
      <c r="H257" s="1"/>
      <c r="I257" s="1"/>
      <c r="J257" s="1"/>
      <c r="K257" s="2"/>
    </row>
    <row r="258" spans="1:11">
      <c r="A258" s="1" t="s">
        <v>269</v>
      </c>
      <c r="B258" s="1">
        <v>70.6477732793522</v>
      </c>
      <c r="C258" s="1">
        <v>51.2195121951219</v>
      </c>
      <c r="D258" s="1">
        <v>16.5681418058842</v>
      </c>
      <c r="E258" s="1">
        <v>-15.9538584850797</v>
      </c>
      <c r="F258" s="2">
        <f t="shared" ref="F258:F321" si="4">E258-D258</f>
        <v>-32.5220002909639</v>
      </c>
      <c r="H258" s="1"/>
      <c r="I258" s="1"/>
      <c r="J258" s="1"/>
      <c r="K258" s="2"/>
    </row>
    <row r="259" spans="1:11">
      <c r="A259" s="1" t="s">
        <v>270</v>
      </c>
      <c r="B259" s="1">
        <v>69.4331983805668</v>
      </c>
      <c r="C259" s="1">
        <v>47.5609756097561</v>
      </c>
      <c r="D259" s="1">
        <v>-13.9340859187418</v>
      </c>
      <c r="E259" s="1">
        <v>-28.8321682780374</v>
      </c>
      <c r="F259" s="2">
        <f t="shared" si="4"/>
        <v>-14.8980823592956</v>
      </c>
      <c r="H259" s="1"/>
      <c r="I259" s="1"/>
      <c r="J259" s="1"/>
      <c r="K259" s="2"/>
    </row>
    <row r="260" spans="1:11">
      <c r="A260" s="1" t="s">
        <v>271</v>
      </c>
      <c r="B260" s="1">
        <v>68.3198380566801</v>
      </c>
      <c r="C260" s="1">
        <v>46.3414634146341</v>
      </c>
      <c r="D260" s="1">
        <v>-51.7597109795137</v>
      </c>
      <c r="E260" s="1">
        <v>-48.7750663988608</v>
      </c>
      <c r="F260" s="2">
        <f t="shared" si="4"/>
        <v>2.9846445806529</v>
      </c>
      <c r="H260" s="1"/>
      <c r="I260" s="1"/>
      <c r="J260" s="1"/>
      <c r="K260" s="2"/>
    </row>
    <row r="261" spans="1:11">
      <c r="A261" s="1" t="s">
        <v>272</v>
      </c>
      <c r="B261" s="1">
        <v>66.2955465587044</v>
      </c>
      <c r="C261" s="1">
        <v>52.4390243902439</v>
      </c>
      <c r="D261" s="1">
        <v>-11.8863510408043</v>
      </c>
      <c r="E261" s="1">
        <v>31.8780313402564</v>
      </c>
      <c r="F261" s="2">
        <f t="shared" si="4"/>
        <v>43.7643823810607</v>
      </c>
      <c r="H261" s="1"/>
      <c r="I261" s="1"/>
      <c r="J261" s="1"/>
      <c r="K261" s="2"/>
    </row>
    <row r="262" spans="1:11">
      <c r="A262" s="1" t="s">
        <v>273</v>
      </c>
      <c r="B262" s="1">
        <v>69.9392712550607</v>
      </c>
      <c r="C262" s="1">
        <v>47.5609756097561</v>
      </c>
      <c r="D262" s="1">
        <v>-5.83466705563374</v>
      </c>
      <c r="E262" s="1">
        <v>-10.9721708563541</v>
      </c>
      <c r="F262" s="2">
        <f t="shared" si="4"/>
        <v>-5.13750380072036</v>
      </c>
      <c r="H262" s="1"/>
      <c r="I262" s="1"/>
      <c r="J262" s="1"/>
      <c r="K262" s="2"/>
    </row>
    <row r="263" spans="1:11">
      <c r="A263" s="1" t="s">
        <v>274</v>
      </c>
      <c r="B263" s="1">
        <v>67.4089068825911</v>
      </c>
      <c r="C263" s="1">
        <v>51.2195121951219</v>
      </c>
      <c r="D263" s="1">
        <v>20.5654494242728</v>
      </c>
      <c r="E263" s="1">
        <v>30.4215974332931</v>
      </c>
      <c r="F263" s="2">
        <f t="shared" si="4"/>
        <v>9.8561480090203</v>
      </c>
      <c r="H263" s="1"/>
      <c r="I263" s="1"/>
      <c r="J263" s="1"/>
      <c r="K263" s="2"/>
    </row>
    <row r="264" spans="1:11">
      <c r="A264" s="1" t="s">
        <v>275</v>
      </c>
      <c r="B264" s="1">
        <v>67.7125506072874</v>
      </c>
      <c r="C264" s="1">
        <v>48.780487804878</v>
      </c>
      <c r="D264" s="1">
        <v>-14.9807581296018</v>
      </c>
      <c r="E264" s="1">
        <v>-5.79185057920327</v>
      </c>
      <c r="F264" s="2">
        <f t="shared" si="4"/>
        <v>9.18890755039853</v>
      </c>
      <c r="H264" s="1"/>
      <c r="I264" s="1"/>
      <c r="J264" s="1"/>
      <c r="K264" s="2"/>
    </row>
    <row r="265" spans="1:11">
      <c r="A265" s="1" t="s">
        <v>276</v>
      </c>
      <c r="B265" s="1">
        <v>70.6477732793522</v>
      </c>
      <c r="C265" s="1">
        <v>53.6585365853658</v>
      </c>
      <c r="D265" s="1">
        <v>8.73518003033221</v>
      </c>
      <c r="E265" s="1">
        <v>13.7057248313031</v>
      </c>
      <c r="F265" s="2">
        <f t="shared" si="4"/>
        <v>4.97054480097089</v>
      </c>
      <c r="H265" s="1"/>
      <c r="I265" s="1"/>
      <c r="J265" s="1"/>
      <c r="K265" s="2"/>
    </row>
    <row r="266" spans="1:11">
      <c r="A266" s="1" t="s">
        <v>277</v>
      </c>
      <c r="B266" s="1">
        <v>69.8380566801619</v>
      </c>
      <c r="C266" s="1">
        <v>51.2195121951219</v>
      </c>
      <c r="D266" s="1">
        <v>6.04308386420354</v>
      </c>
      <c r="E266" s="1">
        <v>9.6561118115325</v>
      </c>
      <c r="F266" s="2">
        <f t="shared" si="4"/>
        <v>3.61302794732896</v>
      </c>
      <c r="H266" s="1"/>
      <c r="I266" s="1"/>
      <c r="J266" s="1"/>
      <c r="K266" s="2"/>
    </row>
    <row r="267" spans="1:11">
      <c r="A267" s="1" t="s">
        <v>278</v>
      </c>
      <c r="B267" s="1">
        <v>68.1174089068825</v>
      </c>
      <c r="C267" s="1">
        <v>43.0894308943089</v>
      </c>
      <c r="D267" s="1">
        <v>2.86073127649112</v>
      </c>
      <c r="E267" s="1">
        <v>-11.4652264432422</v>
      </c>
      <c r="F267" s="2">
        <f t="shared" si="4"/>
        <v>-14.3259577197333</v>
      </c>
      <c r="H267" s="1"/>
      <c r="I267" s="1"/>
      <c r="J267" s="1"/>
      <c r="K267" s="2"/>
    </row>
    <row r="268" spans="1:11">
      <c r="A268" s="1" t="s">
        <v>279</v>
      </c>
      <c r="B268" s="1">
        <v>66.1943319838056</v>
      </c>
      <c r="C268" s="1">
        <v>50.8130081300813</v>
      </c>
      <c r="D268" s="1">
        <v>-9.69619448673343</v>
      </c>
      <c r="E268" s="1">
        <v>11.85649018248</v>
      </c>
      <c r="F268" s="2">
        <f t="shared" si="4"/>
        <v>21.5526846692134</v>
      </c>
      <c r="H268" s="1"/>
      <c r="I268" s="1"/>
      <c r="J268" s="1"/>
      <c r="K268" s="2"/>
    </row>
    <row r="269" spans="1:11">
      <c r="A269" s="1" t="s">
        <v>280</v>
      </c>
      <c r="B269" s="1">
        <v>69.2307692307692</v>
      </c>
      <c r="C269" s="1">
        <v>48.780487804878</v>
      </c>
      <c r="D269" s="1">
        <v>-4.60363834863617</v>
      </c>
      <c r="E269" s="1">
        <v>37.5000139740221</v>
      </c>
      <c r="F269" s="2">
        <f t="shared" si="4"/>
        <v>42.1036523226583</v>
      </c>
      <c r="H269" s="1"/>
      <c r="I269" s="1"/>
      <c r="J269" s="1"/>
      <c r="K269" s="2"/>
    </row>
    <row r="270" spans="1:11">
      <c r="A270" s="1" t="s">
        <v>281</v>
      </c>
      <c r="B270" s="1">
        <v>67.3076923076923</v>
      </c>
      <c r="C270" s="1">
        <v>44.7154471544715</v>
      </c>
      <c r="D270" s="1">
        <v>-18.6871719763405</v>
      </c>
      <c r="E270" s="1">
        <v>-27.9228328730206</v>
      </c>
      <c r="F270" s="2">
        <f t="shared" si="4"/>
        <v>-9.2356608966801</v>
      </c>
      <c r="H270" s="1"/>
      <c r="I270" s="1"/>
      <c r="J270" s="1"/>
      <c r="K270" s="2"/>
    </row>
    <row r="271" spans="1:11">
      <c r="A271" s="1" t="s">
        <v>282</v>
      </c>
      <c r="B271" s="1">
        <v>69.0283400809716</v>
      </c>
      <c r="C271" s="1">
        <v>56.0975609756097</v>
      </c>
      <c r="D271" s="1">
        <v>-21.1645171640458</v>
      </c>
      <c r="E271" s="1">
        <v>25.6181428009936</v>
      </c>
      <c r="F271" s="2">
        <f t="shared" si="4"/>
        <v>46.7826599650394</v>
      </c>
      <c r="H271" s="1"/>
      <c r="I271" s="1"/>
      <c r="J271" s="1"/>
      <c r="K271" s="2"/>
    </row>
    <row r="272" spans="1:11">
      <c r="A272" s="1" t="s">
        <v>283</v>
      </c>
      <c r="B272" s="1">
        <v>0</v>
      </c>
      <c r="C272" s="1">
        <v>0</v>
      </c>
      <c r="D272" s="1">
        <v>0</v>
      </c>
      <c r="E272" s="1">
        <v>0</v>
      </c>
      <c r="F272" s="2">
        <f t="shared" si="4"/>
        <v>0</v>
      </c>
      <c r="H272" s="1"/>
      <c r="I272" s="1"/>
      <c r="J272" s="1"/>
      <c r="K272" s="2"/>
    </row>
    <row r="273" spans="1:11">
      <c r="A273" s="1" t="s">
        <v>284</v>
      </c>
      <c r="B273" s="1">
        <v>66.9836956521739</v>
      </c>
      <c r="C273" s="1">
        <v>44.5054945054945</v>
      </c>
      <c r="D273" s="1">
        <v>-59.1607159865057</v>
      </c>
      <c r="E273" s="1">
        <v>2.74567246713938</v>
      </c>
      <c r="F273" s="2">
        <f t="shared" si="4"/>
        <v>61.9063884536451</v>
      </c>
      <c r="H273" s="1"/>
      <c r="I273" s="1"/>
      <c r="J273" s="1"/>
      <c r="K273" s="2"/>
    </row>
    <row r="274" spans="1:11">
      <c r="A274" s="1" t="s">
        <v>285</v>
      </c>
      <c r="B274" s="1">
        <v>0</v>
      </c>
      <c r="C274" s="1">
        <v>0</v>
      </c>
      <c r="D274" s="1">
        <v>0</v>
      </c>
      <c r="E274" s="1">
        <v>0</v>
      </c>
      <c r="F274" s="2">
        <f t="shared" si="4"/>
        <v>0</v>
      </c>
      <c r="H274" s="1"/>
      <c r="I274" s="1"/>
      <c r="J274" s="1"/>
      <c r="K274" s="2"/>
    </row>
    <row r="275" spans="1:11">
      <c r="A275" s="1" t="s">
        <v>286</v>
      </c>
      <c r="B275" s="1">
        <v>70.9514170040485</v>
      </c>
      <c r="C275" s="1">
        <v>48.780487804878</v>
      </c>
      <c r="D275" s="1">
        <v>-1.69517212080328</v>
      </c>
      <c r="E275" s="1">
        <v>-63.1629135355292</v>
      </c>
      <c r="F275" s="2">
        <f t="shared" si="4"/>
        <v>-61.4677414147259</v>
      </c>
      <c r="H275" s="1"/>
      <c r="I275" s="1"/>
      <c r="J275" s="1"/>
      <c r="K275" s="2"/>
    </row>
    <row r="276" spans="1:11">
      <c r="A276" s="1" t="s">
        <v>287</v>
      </c>
      <c r="B276" s="1">
        <v>0</v>
      </c>
      <c r="C276" s="1">
        <v>0</v>
      </c>
      <c r="D276" s="1">
        <v>0</v>
      </c>
      <c r="E276" s="1">
        <v>0</v>
      </c>
      <c r="F276" s="2">
        <f t="shared" si="4"/>
        <v>0</v>
      </c>
      <c r="H276" s="1"/>
      <c r="I276" s="1"/>
      <c r="J276" s="1"/>
      <c r="K276" s="2"/>
    </row>
    <row r="277" spans="1:11">
      <c r="A277" s="1" t="s">
        <v>288</v>
      </c>
      <c r="B277" s="1">
        <v>68.5222672064777</v>
      </c>
      <c r="C277" s="1">
        <v>48.780487804878</v>
      </c>
      <c r="D277" s="1">
        <v>23.6652575098093</v>
      </c>
      <c r="E277" s="1">
        <v>-32.2520629511281</v>
      </c>
      <c r="F277" s="2">
        <f t="shared" si="4"/>
        <v>-55.9173204609374</v>
      </c>
      <c r="H277" s="1"/>
      <c r="I277" s="1"/>
      <c r="J277" s="1"/>
      <c r="K277" s="2"/>
    </row>
    <row r="278" spans="1:11">
      <c r="A278" s="1" t="s">
        <v>289</v>
      </c>
      <c r="B278" s="1">
        <v>66.0931174089068</v>
      </c>
      <c r="C278" s="1">
        <v>45.9349593495935</v>
      </c>
      <c r="D278" s="1">
        <v>-1.25726994633007</v>
      </c>
      <c r="E278" s="1">
        <v>-53.228453330132</v>
      </c>
      <c r="F278" s="2">
        <f t="shared" si="4"/>
        <v>-51.9711833838019</v>
      </c>
      <c r="H278" s="1"/>
      <c r="I278" s="1"/>
      <c r="J278" s="1"/>
      <c r="K278" s="2"/>
    </row>
    <row r="279" spans="1:11">
      <c r="A279" s="1" t="s">
        <v>290</v>
      </c>
      <c r="B279" s="1">
        <v>67.914979757085</v>
      </c>
      <c r="C279" s="1">
        <v>46.3414634146341</v>
      </c>
      <c r="D279" s="1">
        <v>4.64204157648514</v>
      </c>
      <c r="E279" s="1">
        <v>-2.22994002855731</v>
      </c>
      <c r="F279" s="2">
        <f t="shared" si="4"/>
        <v>-6.87198160504245</v>
      </c>
      <c r="H279" s="1"/>
      <c r="I279" s="1"/>
      <c r="J279" s="1"/>
      <c r="K279" s="2"/>
    </row>
    <row r="280" spans="1:11">
      <c r="A280" s="1" t="s">
        <v>291</v>
      </c>
      <c r="B280" s="1">
        <v>66.1943319838056</v>
      </c>
      <c r="C280" s="1">
        <v>50.4065040650406</v>
      </c>
      <c r="D280" s="1">
        <v>17.0651163492791</v>
      </c>
      <c r="E280" s="1">
        <v>21.5829958308443</v>
      </c>
      <c r="F280" s="2">
        <f t="shared" si="4"/>
        <v>4.5178794815652</v>
      </c>
      <c r="H280" s="1"/>
      <c r="I280" s="1"/>
      <c r="J280" s="1"/>
      <c r="K280" s="2"/>
    </row>
    <row r="281" spans="1:11">
      <c r="A281" s="1" t="s">
        <v>292</v>
      </c>
      <c r="B281" s="1">
        <v>68.1174089068825</v>
      </c>
      <c r="C281" s="1">
        <v>50</v>
      </c>
      <c r="D281" s="1">
        <v>11.3038216552562</v>
      </c>
      <c r="E281" s="1">
        <v>-7.90944204921104</v>
      </c>
      <c r="F281" s="2">
        <f t="shared" si="4"/>
        <v>-19.2132637044672</v>
      </c>
      <c r="H281" s="1"/>
      <c r="I281" s="1"/>
      <c r="J281" s="1"/>
      <c r="K281" s="2"/>
    </row>
    <row r="282" spans="1:11">
      <c r="A282" s="1" t="s">
        <v>293</v>
      </c>
      <c r="B282" s="1">
        <v>69.9392712550607</v>
      </c>
      <c r="C282" s="1">
        <v>49.1869918699187</v>
      </c>
      <c r="D282" s="1">
        <v>-2.25398630783017</v>
      </c>
      <c r="E282" s="1">
        <v>-2.98390286775399</v>
      </c>
      <c r="F282" s="2">
        <f t="shared" si="4"/>
        <v>-0.72991655992382</v>
      </c>
      <c r="H282" s="1"/>
      <c r="I282" s="1"/>
      <c r="J282" s="1"/>
      <c r="K282" s="2"/>
    </row>
    <row r="283" spans="1:11">
      <c r="A283" s="1" t="s">
        <v>294</v>
      </c>
      <c r="B283" s="1">
        <v>69.1295546558704</v>
      </c>
      <c r="C283" s="1">
        <v>50.8130081300813</v>
      </c>
      <c r="D283" s="1">
        <v>-7.16212861322212</v>
      </c>
      <c r="E283" s="1">
        <v>13.9493617921049</v>
      </c>
      <c r="F283" s="2">
        <f t="shared" si="4"/>
        <v>21.111490405327</v>
      </c>
      <c r="H283" s="1"/>
      <c r="I283" s="1"/>
      <c r="J283" s="1"/>
      <c r="K283" s="2"/>
    </row>
    <row r="284" spans="1:11">
      <c r="A284" s="1" t="s">
        <v>295</v>
      </c>
      <c r="B284" s="1">
        <v>68.6234817813765</v>
      </c>
      <c r="C284" s="1">
        <v>46.7479674796748</v>
      </c>
      <c r="D284" s="1">
        <v>-36.198554497458</v>
      </c>
      <c r="E284" s="1">
        <v>-39.1958293338559</v>
      </c>
      <c r="F284" s="2">
        <f t="shared" si="4"/>
        <v>-2.9972748363979</v>
      </c>
      <c r="H284" s="1"/>
      <c r="I284" s="1"/>
      <c r="J284" s="1"/>
      <c r="K284" s="2"/>
    </row>
    <row r="285" spans="1:11">
      <c r="A285" s="1" t="s">
        <v>296</v>
      </c>
      <c r="B285" s="1">
        <v>71.3562753036437</v>
      </c>
      <c r="C285" s="1">
        <v>48.780487804878</v>
      </c>
      <c r="D285" s="1">
        <v>2.55093199969656</v>
      </c>
      <c r="E285" s="1">
        <v>12.8815860168941</v>
      </c>
      <c r="F285" s="2">
        <f t="shared" si="4"/>
        <v>10.3306540171975</v>
      </c>
      <c r="H285" s="1"/>
      <c r="I285" s="1"/>
      <c r="J285" s="1"/>
      <c r="K285" s="2"/>
    </row>
    <row r="286" spans="1:11">
      <c r="A286" s="1" t="s">
        <v>297</v>
      </c>
      <c r="B286" s="1">
        <v>68.3198380566801</v>
      </c>
      <c r="C286" s="1">
        <v>50</v>
      </c>
      <c r="D286" s="1">
        <v>-23.6735640917017</v>
      </c>
      <c r="E286" s="1">
        <v>-8.41983637606574</v>
      </c>
      <c r="F286" s="2">
        <f t="shared" si="4"/>
        <v>15.253727715636</v>
      </c>
      <c r="H286" s="1"/>
      <c r="I286" s="1"/>
      <c r="J286" s="1"/>
      <c r="K286" s="2"/>
    </row>
    <row r="287" spans="1:11">
      <c r="A287" s="1" t="s">
        <v>298</v>
      </c>
      <c r="B287" s="1">
        <v>68.4210526315789</v>
      </c>
      <c r="C287" s="1">
        <v>49.1869918699187</v>
      </c>
      <c r="D287" s="1">
        <v>-16.6929949086268</v>
      </c>
      <c r="E287" s="1">
        <v>-25.8015601785135</v>
      </c>
      <c r="F287" s="2">
        <f t="shared" si="4"/>
        <v>-9.1085652698867</v>
      </c>
      <c r="H287" s="1"/>
      <c r="I287" s="1"/>
      <c r="J287" s="1"/>
      <c r="K287" s="2"/>
    </row>
    <row r="288" spans="1:11">
      <c r="A288" s="1" t="s">
        <v>299</v>
      </c>
      <c r="B288" s="1">
        <v>78.125</v>
      </c>
      <c r="C288" s="1">
        <v>40</v>
      </c>
      <c r="D288" s="1">
        <v>4.34537243633021</v>
      </c>
      <c r="E288" s="1">
        <v>-1.65384933935603</v>
      </c>
      <c r="F288" s="2">
        <f t="shared" si="4"/>
        <v>-5.99922177568624</v>
      </c>
      <c r="H288" s="1"/>
      <c r="I288" s="1"/>
      <c r="J288" s="1"/>
      <c r="K288" s="2"/>
    </row>
    <row r="289" spans="1:11">
      <c r="A289" s="1" t="s">
        <v>300</v>
      </c>
      <c r="B289" s="1">
        <v>70.0404858299595</v>
      </c>
      <c r="C289" s="1">
        <v>45.9349593495935</v>
      </c>
      <c r="D289" s="1">
        <v>-35.4083522966491</v>
      </c>
      <c r="E289" s="1">
        <v>24.1596559024291</v>
      </c>
      <c r="F289" s="2">
        <f t="shared" si="4"/>
        <v>59.5680081990782</v>
      </c>
      <c r="H289" s="1"/>
      <c r="I289" s="1"/>
      <c r="J289" s="1"/>
      <c r="K289" s="2"/>
    </row>
    <row r="290" spans="1:11">
      <c r="A290" s="1" t="s">
        <v>301</v>
      </c>
      <c r="B290" s="1">
        <v>70.242914979757</v>
      </c>
      <c r="C290" s="1">
        <v>50</v>
      </c>
      <c r="D290" s="1">
        <v>2.28677288197742</v>
      </c>
      <c r="E290" s="1">
        <v>23.4912969209657</v>
      </c>
      <c r="F290" s="2">
        <f t="shared" si="4"/>
        <v>21.2045240389883</v>
      </c>
      <c r="H290" s="1"/>
      <c r="I290" s="1"/>
      <c r="J290" s="1"/>
      <c r="K290" s="2"/>
    </row>
    <row r="291" spans="1:11">
      <c r="A291" s="1" t="s">
        <v>302</v>
      </c>
      <c r="B291" s="1">
        <v>68.9271255060728</v>
      </c>
      <c r="C291" s="1">
        <v>50</v>
      </c>
      <c r="D291" s="1">
        <v>50.422682906468</v>
      </c>
      <c r="E291" s="1">
        <v>-3.49193071087139</v>
      </c>
      <c r="F291" s="2">
        <f t="shared" si="4"/>
        <v>-53.9146136173394</v>
      </c>
      <c r="H291" s="1"/>
      <c r="I291" s="1"/>
      <c r="J291" s="1"/>
      <c r="K291" s="2"/>
    </row>
    <row r="292" spans="1:11">
      <c r="A292" s="1" t="s">
        <v>303</v>
      </c>
      <c r="B292" s="1">
        <v>69.6356275303643</v>
      </c>
      <c r="C292" s="1">
        <v>46.7479674796748</v>
      </c>
      <c r="D292" s="1">
        <v>-6.85615034856568</v>
      </c>
      <c r="E292" s="1">
        <v>-44.1583089144501</v>
      </c>
      <c r="F292" s="2">
        <f t="shared" si="4"/>
        <v>-37.3021585658844</v>
      </c>
      <c r="H292" s="1"/>
      <c r="I292" s="1"/>
      <c r="J292" s="1"/>
      <c r="K292" s="2"/>
    </row>
    <row r="293" spans="1:11">
      <c r="A293" s="1" t="s">
        <v>304</v>
      </c>
      <c r="B293" s="1">
        <v>70.8502024291498</v>
      </c>
      <c r="C293" s="1">
        <v>50</v>
      </c>
      <c r="D293" s="1">
        <v>-20.2758455163313</v>
      </c>
      <c r="E293" s="1">
        <v>10.624611770249</v>
      </c>
      <c r="F293" s="2">
        <f t="shared" si="4"/>
        <v>30.9004572865803</v>
      </c>
      <c r="H293" s="1"/>
      <c r="I293" s="1"/>
      <c r="J293" s="1"/>
      <c r="K293" s="2"/>
    </row>
    <row r="294" spans="1:11">
      <c r="A294" s="1" t="s">
        <v>305</v>
      </c>
      <c r="B294" s="1">
        <v>67.7125506072874</v>
      </c>
      <c r="C294" s="1">
        <v>51.2195121951219</v>
      </c>
      <c r="D294" s="1">
        <v>20.1382379504488</v>
      </c>
      <c r="E294" s="1">
        <v>11.4323807214608</v>
      </c>
      <c r="F294" s="2">
        <f t="shared" si="4"/>
        <v>-8.705857228988</v>
      </c>
      <c r="H294" s="1"/>
      <c r="I294" s="1"/>
      <c r="J294" s="1"/>
      <c r="K294" s="2"/>
    </row>
    <row r="295" spans="1:11">
      <c r="A295" s="1" t="s">
        <v>306</v>
      </c>
      <c r="B295" s="1">
        <v>69.331983805668</v>
      </c>
      <c r="C295" s="1">
        <v>49.5934959349593</v>
      </c>
      <c r="D295" s="1">
        <v>19.4471638916698</v>
      </c>
      <c r="E295" s="1">
        <v>11.2152930585176</v>
      </c>
      <c r="F295" s="2">
        <f t="shared" si="4"/>
        <v>-8.2318708331522</v>
      </c>
      <c r="H295" s="1"/>
      <c r="I295" s="1"/>
      <c r="J295" s="1"/>
      <c r="K295" s="2"/>
    </row>
    <row r="296" spans="1:11">
      <c r="A296" s="1" t="s">
        <v>307</v>
      </c>
      <c r="B296" s="1">
        <v>69.6356275303643</v>
      </c>
      <c r="C296" s="1">
        <v>54.4715447154471</v>
      </c>
      <c r="D296" s="1">
        <v>-22.1973978724154</v>
      </c>
      <c r="E296" s="1">
        <v>41.2448949498736</v>
      </c>
      <c r="F296" s="2">
        <f t="shared" si="4"/>
        <v>63.442292822289</v>
      </c>
      <c r="H296" s="1"/>
      <c r="I296" s="1"/>
      <c r="J296" s="1"/>
      <c r="K296" s="2"/>
    </row>
    <row r="297" spans="1:11">
      <c r="A297" s="1" t="s">
        <v>308</v>
      </c>
      <c r="B297" s="1">
        <v>71.1538461538461</v>
      </c>
      <c r="C297" s="1">
        <v>48.780487804878</v>
      </c>
      <c r="D297" s="1">
        <v>-8.5422770288181</v>
      </c>
      <c r="E297" s="1">
        <v>10.4267395221947</v>
      </c>
      <c r="F297" s="2">
        <f t="shared" si="4"/>
        <v>18.9690165510128</v>
      </c>
      <c r="H297" s="1"/>
      <c r="I297" s="1"/>
      <c r="J297" s="1"/>
      <c r="K297" s="2"/>
    </row>
    <row r="298" spans="1:11">
      <c r="A298" s="1" t="s">
        <v>309</v>
      </c>
      <c r="B298" s="1">
        <v>69.2473118279569</v>
      </c>
      <c r="C298" s="1">
        <v>44.3478260869565</v>
      </c>
      <c r="D298" s="1">
        <v>4.75304927724091</v>
      </c>
      <c r="E298" s="1">
        <v>-13.2511609492039</v>
      </c>
      <c r="F298" s="2">
        <f t="shared" si="4"/>
        <v>-18.0042102264448</v>
      </c>
      <c r="H298" s="1"/>
      <c r="I298" s="1"/>
      <c r="J298" s="1"/>
      <c r="K298" s="2"/>
    </row>
    <row r="299" spans="1:11">
      <c r="A299" s="1" t="s">
        <v>310</v>
      </c>
      <c r="B299" s="1">
        <v>69.5344129554655</v>
      </c>
      <c r="C299" s="1">
        <v>51.2195121951219</v>
      </c>
      <c r="D299" s="1">
        <v>-28.2878667425731</v>
      </c>
      <c r="E299" s="1">
        <v>15.19495076387</v>
      </c>
      <c r="F299" s="2">
        <f t="shared" si="4"/>
        <v>43.4828175064431</v>
      </c>
      <c r="H299" s="1"/>
      <c r="I299" s="1"/>
      <c r="J299" s="1"/>
      <c r="K299" s="2"/>
    </row>
    <row r="300" spans="1:11">
      <c r="A300" s="1" t="s">
        <v>311</v>
      </c>
      <c r="B300" s="1">
        <v>68.825910931174</v>
      </c>
      <c r="C300" s="1">
        <v>45.1219512195122</v>
      </c>
      <c r="D300" s="1">
        <v>-12.0046934768603</v>
      </c>
      <c r="E300" s="1">
        <v>-59.8807653653004</v>
      </c>
      <c r="F300" s="2">
        <f t="shared" si="4"/>
        <v>-47.8760718884401</v>
      </c>
      <c r="H300" s="1"/>
      <c r="I300" s="1"/>
      <c r="J300" s="1"/>
      <c r="K300" s="2"/>
    </row>
    <row r="301" spans="1:11">
      <c r="A301" s="1" t="s">
        <v>312</v>
      </c>
      <c r="B301" s="1">
        <v>73.6842105263157</v>
      </c>
      <c r="C301" s="1">
        <v>44.7154471544715</v>
      </c>
      <c r="D301" s="1">
        <v>22.0820070070285</v>
      </c>
      <c r="E301" s="1">
        <v>-53.9549417685933</v>
      </c>
      <c r="F301" s="2">
        <f t="shared" si="4"/>
        <v>-76.0369487756218</v>
      </c>
      <c r="H301" s="1"/>
      <c r="I301" s="1"/>
      <c r="J301" s="1"/>
      <c r="K301" s="2"/>
    </row>
    <row r="302" spans="1:11">
      <c r="A302" s="1" t="s">
        <v>313</v>
      </c>
      <c r="B302" s="1">
        <v>68.4210526315789</v>
      </c>
      <c r="C302" s="1">
        <v>55.6910569105691</v>
      </c>
      <c r="D302" s="1">
        <v>18.1929005336357</v>
      </c>
      <c r="E302" s="1">
        <v>11.7048200139982</v>
      </c>
      <c r="F302" s="2">
        <f t="shared" si="4"/>
        <v>-6.4880805196375</v>
      </c>
      <c r="H302" s="1"/>
      <c r="I302" s="1"/>
      <c r="J302" s="1"/>
      <c r="K302" s="2"/>
    </row>
    <row r="303" spans="1:11">
      <c r="A303" s="1" t="s">
        <v>314</v>
      </c>
      <c r="B303" s="1">
        <v>68.2186234817813</v>
      </c>
      <c r="C303" s="1">
        <v>43.4959349593495</v>
      </c>
      <c r="D303" s="1">
        <v>-24.3549525515272</v>
      </c>
      <c r="E303" s="1">
        <v>-45.0838280240589</v>
      </c>
      <c r="F303" s="2">
        <f t="shared" si="4"/>
        <v>-20.7288754725317</v>
      </c>
      <c r="H303" s="1"/>
      <c r="I303" s="1"/>
      <c r="J303" s="1"/>
      <c r="K303" s="2"/>
    </row>
    <row r="304" spans="1:11">
      <c r="A304" s="1" t="s">
        <v>315</v>
      </c>
      <c r="B304" s="1">
        <v>67.8137651821862</v>
      </c>
      <c r="C304" s="1">
        <v>52.0325203252032</v>
      </c>
      <c r="D304" s="1">
        <v>-12.8001264204993</v>
      </c>
      <c r="E304" s="1">
        <v>9.79304996132653</v>
      </c>
      <c r="F304" s="2">
        <f t="shared" si="4"/>
        <v>22.5931763818258</v>
      </c>
      <c r="H304" s="1"/>
      <c r="I304" s="1"/>
      <c r="J304" s="1"/>
      <c r="K304" s="2"/>
    </row>
    <row r="305" spans="1:11">
      <c r="A305" s="1" t="s">
        <v>316</v>
      </c>
      <c r="B305" s="1">
        <v>66.497975708502</v>
      </c>
      <c r="C305" s="1">
        <v>45.5284552845528</v>
      </c>
      <c r="D305" s="1">
        <v>-4.75036226439661</v>
      </c>
      <c r="E305" s="1">
        <v>-20.4945374502265</v>
      </c>
      <c r="F305" s="2">
        <f t="shared" si="4"/>
        <v>-15.7441751858299</v>
      </c>
      <c r="H305" s="1"/>
      <c r="I305" s="1"/>
      <c r="J305" s="1"/>
      <c r="K305" s="2"/>
    </row>
    <row r="306" spans="1:11">
      <c r="A306" s="1" t="s">
        <v>317</v>
      </c>
      <c r="B306" s="1">
        <v>69.8380566801619</v>
      </c>
      <c r="C306" s="1">
        <v>54.0650406504065</v>
      </c>
      <c r="D306" s="1">
        <v>0.370059295313383</v>
      </c>
      <c r="E306" s="1">
        <v>69.9167836843827</v>
      </c>
      <c r="F306" s="2">
        <f t="shared" si="4"/>
        <v>69.5467243890693</v>
      </c>
      <c r="H306" s="1"/>
      <c r="I306" s="1"/>
      <c r="J306" s="1"/>
      <c r="K306" s="2"/>
    </row>
    <row r="307" spans="1:11">
      <c r="A307" s="1" t="s">
        <v>318</v>
      </c>
      <c r="B307" s="1">
        <v>67.7125506072874</v>
      </c>
      <c r="C307" s="1">
        <v>53.2520325203252</v>
      </c>
      <c r="D307" s="1">
        <v>18.7901864066689</v>
      </c>
      <c r="E307" s="1">
        <v>15.41134086852</v>
      </c>
      <c r="F307" s="2">
        <f t="shared" si="4"/>
        <v>-3.3788455381489</v>
      </c>
      <c r="H307" s="1"/>
      <c r="I307" s="1"/>
      <c r="J307" s="1"/>
      <c r="K307" s="2"/>
    </row>
    <row r="308" spans="1:11">
      <c r="A308" s="1" t="s">
        <v>319</v>
      </c>
      <c r="B308" s="1">
        <v>68.9271255060728</v>
      </c>
      <c r="C308" s="1">
        <v>54.4715447154471</v>
      </c>
      <c r="D308" s="1">
        <v>-9.29587958716441</v>
      </c>
      <c r="E308" s="1">
        <v>45.0350436480384</v>
      </c>
      <c r="F308" s="2">
        <f t="shared" si="4"/>
        <v>54.3309232352028</v>
      </c>
      <c r="H308" s="1"/>
      <c r="I308" s="1"/>
      <c r="J308" s="1"/>
      <c r="K308" s="2"/>
    </row>
    <row r="309" spans="1:11">
      <c r="A309" s="1" t="s">
        <v>320</v>
      </c>
      <c r="B309" s="1">
        <v>68.2186234817813</v>
      </c>
      <c r="C309" s="1">
        <v>49.5934959349593</v>
      </c>
      <c r="D309" s="1">
        <v>-21.2459846332124</v>
      </c>
      <c r="E309" s="1">
        <v>-21.4794019065507</v>
      </c>
      <c r="F309" s="2">
        <f t="shared" si="4"/>
        <v>-0.233417273338297</v>
      </c>
      <c r="H309" s="1"/>
      <c r="I309" s="1"/>
      <c r="J309" s="1"/>
      <c r="K309" s="2"/>
    </row>
    <row r="310" spans="1:11">
      <c r="A310" s="1" t="s">
        <v>321</v>
      </c>
      <c r="B310" s="1">
        <v>69.6356275303643</v>
      </c>
      <c r="C310" s="1">
        <v>48.780487804878</v>
      </c>
      <c r="D310" s="1">
        <v>4.35599140770198</v>
      </c>
      <c r="E310" s="1">
        <v>-23.5877138308895</v>
      </c>
      <c r="F310" s="2">
        <f t="shared" si="4"/>
        <v>-27.9437052385915</v>
      </c>
      <c r="H310" s="1"/>
      <c r="I310" s="1"/>
      <c r="J310" s="1"/>
      <c r="K310" s="2"/>
    </row>
    <row r="311" spans="1:11">
      <c r="A311" s="1" t="s">
        <v>322</v>
      </c>
      <c r="B311" s="1">
        <v>69.1295546558704</v>
      </c>
      <c r="C311" s="1">
        <v>49.5934959349593</v>
      </c>
      <c r="D311" s="1">
        <v>8.80122480438761</v>
      </c>
      <c r="E311" s="1">
        <v>10.586847114661</v>
      </c>
      <c r="F311" s="2">
        <f t="shared" si="4"/>
        <v>1.78562231027339</v>
      </c>
      <c r="H311" s="1"/>
      <c r="I311" s="1"/>
      <c r="J311" s="1"/>
      <c r="K311" s="2"/>
    </row>
    <row r="312" spans="1:11">
      <c r="A312" s="1" t="s">
        <v>323</v>
      </c>
      <c r="B312" s="1">
        <v>67.914979757085</v>
      </c>
      <c r="C312" s="1">
        <v>43.9024390243902</v>
      </c>
      <c r="D312" s="1">
        <v>12.4426418289252</v>
      </c>
      <c r="E312" s="1">
        <v>-35.7082918404449</v>
      </c>
      <c r="F312" s="2">
        <f t="shared" si="4"/>
        <v>-48.1509336693701</v>
      </c>
      <c r="H312" s="1"/>
      <c r="I312" s="1"/>
      <c r="J312" s="1"/>
      <c r="K312" s="2"/>
    </row>
    <row r="313" spans="1:11">
      <c r="A313" s="1" t="s">
        <v>324</v>
      </c>
      <c r="B313" s="1">
        <v>70.0404858299595</v>
      </c>
      <c r="C313" s="1">
        <v>53.6585365853658</v>
      </c>
      <c r="D313" s="1">
        <v>-1.15228187265254</v>
      </c>
      <c r="E313" s="1">
        <v>10.9530268706974</v>
      </c>
      <c r="F313" s="2">
        <f t="shared" si="4"/>
        <v>12.1053087433499</v>
      </c>
      <c r="H313" s="1"/>
      <c r="I313" s="1"/>
      <c r="J313" s="1"/>
      <c r="K313" s="2"/>
    </row>
    <row r="314" spans="1:11">
      <c r="A314" s="1" t="s">
        <v>325</v>
      </c>
      <c r="B314" s="1">
        <v>66.0931174089068</v>
      </c>
      <c r="C314" s="1">
        <v>47.5609756097561</v>
      </c>
      <c r="D314" s="1">
        <v>-29.7477515487673</v>
      </c>
      <c r="E314" s="1">
        <v>-10.9900602863433</v>
      </c>
      <c r="F314" s="2">
        <f t="shared" si="4"/>
        <v>18.757691262424</v>
      </c>
      <c r="H314" s="1"/>
      <c r="I314" s="1"/>
      <c r="J314" s="1"/>
      <c r="K314" s="2"/>
    </row>
    <row r="315" spans="1:11">
      <c r="A315" s="1" t="s">
        <v>326</v>
      </c>
      <c r="B315" s="1">
        <v>69.6356275303643</v>
      </c>
      <c r="C315" s="1">
        <v>48.3739837398374</v>
      </c>
      <c r="D315" s="1">
        <v>-57.7779758563093</v>
      </c>
      <c r="E315" s="1">
        <v>1.41250631330439</v>
      </c>
      <c r="F315" s="2">
        <f t="shared" si="4"/>
        <v>59.1904821696137</v>
      </c>
      <c r="H315" s="1"/>
      <c r="I315" s="1"/>
      <c r="J315" s="1"/>
      <c r="K315" s="2"/>
    </row>
    <row r="316" spans="1:11">
      <c r="A316" s="1" t="s">
        <v>327</v>
      </c>
      <c r="B316" s="1">
        <v>64.4736842105263</v>
      </c>
      <c r="C316" s="1">
        <v>55.2845528455284</v>
      </c>
      <c r="D316" s="1">
        <v>22.9764242124129</v>
      </c>
      <c r="E316" s="1">
        <v>22.2653347896611</v>
      </c>
      <c r="F316" s="2">
        <f t="shared" si="4"/>
        <v>-0.711089422751801</v>
      </c>
      <c r="H316" s="1"/>
      <c r="I316" s="1"/>
      <c r="J316" s="1"/>
      <c r="K316" s="2"/>
    </row>
    <row r="317" spans="1:11">
      <c r="A317" s="1" t="s">
        <v>328</v>
      </c>
      <c r="B317" s="1">
        <v>69.1295546558704</v>
      </c>
      <c r="C317" s="1">
        <v>50</v>
      </c>
      <c r="D317" s="1">
        <v>-7.39539765378561</v>
      </c>
      <c r="E317" s="1">
        <v>-8.18917181522436</v>
      </c>
      <c r="F317" s="2">
        <f t="shared" si="4"/>
        <v>-0.793774161438751</v>
      </c>
      <c r="H317" s="1"/>
      <c r="I317" s="1"/>
      <c r="J317" s="1"/>
      <c r="K317" s="2"/>
    </row>
    <row r="318" spans="1:11">
      <c r="A318" s="1" t="s">
        <v>329</v>
      </c>
      <c r="B318" s="1">
        <v>71.3562753036437</v>
      </c>
      <c r="C318" s="1">
        <v>48.3739837398374</v>
      </c>
      <c r="D318" s="1">
        <v>9.80856933918184</v>
      </c>
      <c r="E318" s="1">
        <v>10.3982088956337</v>
      </c>
      <c r="F318" s="2">
        <f t="shared" si="4"/>
        <v>0.589639556451861</v>
      </c>
      <c r="H318" s="1"/>
      <c r="I318" s="1"/>
      <c r="J318" s="1"/>
      <c r="K318" s="2"/>
    </row>
    <row r="319" spans="1:11">
      <c r="A319" s="1" t="s">
        <v>330</v>
      </c>
      <c r="B319" s="1">
        <v>69.0283400809716</v>
      </c>
      <c r="C319" s="1">
        <v>48.3739837398374</v>
      </c>
      <c r="D319" s="1">
        <v>-12.39728665423</v>
      </c>
      <c r="E319" s="1">
        <v>-18.2654347628768</v>
      </c>
      <c r="F319" s="2">
        <f t="shared" si="4"/>
        <v>-5.8681481086468</v>
      </c>
      <c r="H319" s="1"/>
      <c r="I319" s="1"/>
      <c r="J319" s="1"/>
      <c r="K319" s="2"/>
    </row>
    <row r="320" spans="1:11">
      <c r="A320" s="1" t="s">
        <v>331</v>
      </c>
      <c r="B320" s="1">
        <v>67.7125506072874</v>
      </c>
      <c r="C320" s="1">
        <v>51.2195121951219</v>
      </c>
      <c r="D320" s="1">
        <v>10.8902289901614</v>
      </c>
      <c r="E320" s="1">
        <v>13.5759192072519</v>
      </c>
      <c r="F320" s="2">
        <f t="shared" si="4"/>
        <v>2.6856902170905</v>
      </c>
      <c r="H320" s="1"/>
      <c r="I320" s="1"/>
      <c r="J320" s="1"/>
      <c r="K320" s="2"/>
    </row>
    <row r="321" spans="1:11">
      <c r="A321" s="1" t="s">
        <v>332</v>
      </c>
      <c r="B321" s="1">
        <v>70.6477732793522</v>
      </c>
      <c r="C321" s="1">
        <v>50.8130081300813</v>
      </c>
      <c r="D321" s="1">
        <v>-16.6744177842048</v>
      </c>
      <c r="E321" s="1">
        <v>-2.35222751901736</v>
      </c>
      <c r="F321" s="2">
        <f t="shared" si="4"/>
        <v>14.3221902651874</v>
      </c>
      <c r="H321" s="1"/>
      <c r="I321" s="1"/>
      <c r="J321" s="1"/>
      <c r="K321" s="2"/>
    </row>
    <row r="322" spans="1:11">
      <c r="A322" s="1" t="s">
        <v>333</v>
      </c>
      <c r="B322" s="1">
        <v>69.5344129554655</v>
      </c>
      <c r="C322" s="1">
        <v>46.3414634146341</v>
      </c>
      <c r="D322" s="1">
        <v>9.53127626107114</v>
      </c>
      <c r="E322" s="1">
        <v>1.43388670143227</v>
      </c>
      <c r="F322" s="2">
        <f t="shared" ref="F322:F385" si="5">E322-D322</f>
        <v>-8.09738955963887</v>
      </c>
      <c r="H322" s="1"/>
      <c r="I322" s="1"/>
      <c r="J322" s="1"/>
      <c r="K322" s="2"/>
    </row>
    <row r="323" spans="1:11">
      <c r="A323" s="1" t="s">
        <v>334</v>
      </c>
      <c r="B323" s="1">
        <v>68.2186234817813</v>
      </c>
      <c r="C323" s="1">
        <v>45.5284552845528</v>
      </c>
      <c r="D323" s="1">
        <v>-8.64937999725374</v>
      </c>
      <c r="E323" s="1">
        <v>-39.4105970559203</v>
      </c>
      <c r="F323" s="2">
        <f t="shared" si="5"/>
        <v>-30.7612170586666</v>
      </c>
      <c r="H323" s="1"/>
      <c r="I323" s="1"/>
      <c r="J323" s="1"/>
      <c r="K323" s="2"/>
    </row>
    <row r="324" spans="1:11">
      <c r="A324" s="1" t="s">
        <v>335</v>
      </c>
      <c r="B324" s="1">
        <v>69.7368421052631</v>
      </c>
      <c r="C324" s="1">
        <v>51.2195121951219</v>
      </c>
      <c r="D324" s="1">
        <v>42.2756848960732</v>
      </c>
      <c r="E324" s="1">
        <v>9.38132857005425</v>
      </c>
      <c r="F324" s="2">
        <f t="shared" si="5"/>
        <v>-32.894356326019</v>
      </c>
      <c r="H324" s="1"/>
      <c r="I324" s="1"/>
      <c r="J324" s="1"/>
      <c r="K324" s="2"/>
    </row>
    <row r="325" spans="1:11">
      <c r="A325" s="1" t="s">
        <v>336</v>
      </c>
      <c r="B325" s="1">
        <v>68.5222672064777</v>
      </c>
      <c r="C325" s="1">
        <v>53.6585365853658</v>
      </c>
      <c r="D325" s="1">
        <v>12.598549504434</v>
      </c>
      <c r="E325" s="1">
        <v>53.1153769988005</v>
      </c>
      <c r="F325" s="2">
        <f t="shared" si="5"/>
        <v>40.5168274943665</v>
      </c>
      <c r="H325" s="1"/>
      <c r="I325" s="1"/>
      <c r="J325" s="1"/>
      <c r="K325" s="2"/>
    </row>
    <row r="326" spans="1:11">
      <c r="A326" s="1" t="s">
        <v>337</v>
      </c>
      <c r="B326" s="1">
        <v>70.0404858299595</v>
      </c>
      <c r="C326" s="1">
        <v>54.8780487804878</v>
      </c>
      <c r="D326" s="1">
        <v>-29.7794300507567</v>
      </c>
      <c r="E326" s="1">
        <v>-7.07863092072841</v>
      </c>
      <c r="F326" s="2">
        <f t="shared" si="5"/>
        <v>22.7007991300283</v>
      </c>
      <c r="H326" s="1"/>
      <c r="I326" s="1"/>
      <c r="J326" s="1"/>
      <c r="K326" s="2"/>
    </row>
    <row r="327" spans="1:11">
      <c r="A327" s="1" t="s">
        <v>338</v>
      </c>
      <c r="B327" s="1">
        <v>67.4089068825911</v>
      </c>
      <c r="C327" s="1">
        <v>50.4065040650406</v>
      </c>
      <c r="D327" s="1">
        <v>22.9876513377323</v>
      </c>
      <c r="E327" s="1">
        <v>-25.7217314221552</v>
      </c>
      <c r="F327" s="2">
        <f t="shared" si="5"/>
        <v>-48.7093827598875</v>
      </c>
      <c r="H327" s="1"/>
      <c r="I327" s="1"/>
      <c r="J327" s="1"/>
      <c r="K327" s="2"/>
    </row>
    <row r="328" spans="1:11">
      <c r="A328" s="1" t="s">
        <v>339</v>
      </c>
      <c r="B328" s="1">
        <v>66.2955465587044</v>
      </c>
      <c r="C328" s="1">
        <v>48.780487804878</v>
      </c>
      <c r="D328" s="1">
        <v>17.0001072405913</v>
      </c>
      <c r="E328" s="1">
        <v>24.9838980372115</v>
      </c>
      <c r="F328" s="2">
        <f t="shared" si="5"/>
        <v>7.9837907966202</v>
      </c>
      <c r="H328" s="1"/>
      <c r="I328" s="1"/>
      <c r="J328" s="1"/>
      <c r="K328" s="2"/>
    </row>
    <row r="329" spans="1:11">
      <c r="A329" s="1" t="s">
        <v>340</v>
      </c>
      <c r="B329" s="1">
        <v>68.5222672064777</v>
      </c>
      <c r="C329" s="1">
        <v>51.6260162601626</v>
      </c>
      <c r="D329" s="1">
        <v>29.2807650959345</v>
      </c>
      <c r="E329" s="1">
        <v>31.6930393621563</v>
      </c>
      <c r="F329" s="2">
        <f t="shared" si="5"/>
        <v>2.4122742662218</v>
      </c>
      <c r="H329" s="1"/>
      <c r="I329" s="1"/>
      <c r="J329" s="1"/>
      <c r="K329" s="2"/>
    </row>
    <row r="330" spans="1:11">
      <c r="A330" s="1" t="s">
        <v>341</v>
      </c>
      <c r="B330" s="1">
        <v>67.4089068825911</v>
      </c>
      <c r="C330" s="1">
        <v>50</v>
      </c>
      <c r="D330" s="1">
        <v>-10.9288996259541</v>
      </c>
      <c r="E330" s="1">
        <v>-6.06029154895455</v>
      </c>
      <c r="F330" s="2">
        <f t="shared" si="5"/>
        <v>4.86860807699955</v>
      </c>
      <c r="H330" s="1"/>
      <c r="I330" s="1"/>
      <c r="J330" s="1"/>
      <c r="K330" s="2"/>
    </row>
    <row r="331" spans="1:11">
      <c r="A331" s="1" t="s">
        <v>342</v>
      </c>
      <c r="B331" s="1">
        <v>69.8380566801619</v>
      </c>
      <c r="C331" s="1">
        <v>50</v>
      </c>
      <c r="D331" s="1">
        <v>12.6060372103509</v>
      </c>
      <c r="E331" s="1">
        <v>22.6473031205458</v>
      </c>
      <c r="F331" s="2">
        <f t="shared" si="5"/>
        <v>10.0412659101949</v>
      </c>
      <c r="H331" s="1"/>
      <c r="I331" s="1"/>
      <c r="J331" s="1"/>
      <c r="K331" s="2"/>
    </row>
    <row r="332" spans="1:11">
      <c r="A332" s="1" t="s">
        <v>343</v>
      </c>
      <c r="B332" s="1">
        <v>67.6113360323886</v>
      </c>
      <c r="C332" s="1">
        <v>50.4065040650406</v>
      </c>
      <c r="D332" s="1">
        <v>-27.22314333638</v>
      </c>
      <c r="E332" s="1">
        <v>-0.389266822274481</v>
      </c>
      <c r="F332" s="2">
        <f t="shared" si="5"/>
        <v>26.8338765141055</v>
      </c>
      <c r="H332" s="1"/>
      <c r="I332" s="1"/>
      <c r="J332" s="1"/>
      <c r="K332" s="2"/>
    </row>
    <row r="333" spans="1:11">
      <c r="A333" s="1" t="s">
        <v>344</v>
      </c>
      <c r="B333" s="1">
        <v>68.3198380566801</v>
      </c>
      <c r="C333" s="1">
        <v>53.2520325203252</v>
      </c>
      <c r="D333" s="1">
        <v>-11.0979034603083</v>
      </c>
      <c r="E333" s="1">
        <v>39.6321568806372</v>
      </c>
      <c r="F333" s="2">
        <f t="shared" si="5"/>
        <v>50.7300603409455</v>
      </c>
      <c r="H333" s="1"/>
      <c r="I333" s="1"/>
      <c r="J333" s="1"/>
      <c r="K333" s="2"/>
    </row>
    <row r="334" spans="1:11">
      <c r="A334" s="1" t="s">
        <v>345</v>
      </c>
      <c r="B334" s="1">
        <v>67.7125506072874</v>
      </c>
      <c r="C334" s="1">
        <v>50.8130081300813</v>
      </c>
      <c r="D334" s="1">
        <v>-43.7373174415158</v>
      </c>
      <c r="E334" s="1">
        <v>39.2119728446993</v>
      </c>
      <c r="F334" s="2">
        <f t="shared" si="5"/>
        <v>82.9492902862151</v>
      </c>
      <c r="H334" s="1"/>
      <c r="I334" s="1"/>
      <c r="J334" s="1"/>
      <c r="K334" s="2"/>
    </row>
    <row r="335" spans="1:11">
      <c r="A335" s="1" t="s">
        <v>346</v>
      </c>
      <c r="B335" s="1">
        <v>66.3967611336032</v>
      </c>
      <c r="C335" s="1">
        <v>51.2195121951219</v>
      </c>
      <c r="D335" s="1">
        <v>-29.2581352276671</v>
      </c>
      <c r="E335" s="1">
        <v>68.0617372456894</v>
      </c>
      <c r="F335" s="2">
        <f t="shared" si="5"/>
        <v>97.3198724733565</v>
      </c>
      <c r="H335" s="1"/>
      <c r="I335" s="1"/>
      <c r="J335" s="1"/>
      <c r="K335" s="2"/>
    </row>
    <row r="336" spans="1:11">
      <c r="A336" s="1" t="s">
        <v>347</v>
      </c>
      <c r="B336" s="1">
        <v>69.2307692307692</v>
      </c>
      <c r="C336" s="1">
        <v>46.3414634146341</v>
      </c>
      <c r="D336" s="1">
        <v>-3.34491243956486</v>
      </c>
      <c r="E336" s="1">
        <v>-19.6494342571591</v>
      </c>
      <c r="F336" s="2">
        <f t="shared" si="5"/>
        <v>-16.3045218175942</v>
      </c>
      <c r="H336" s="1"/>
      <c r="I336" s="1"/>
      <c r="J336" s="1"/>
      <c r="K336" s="2"/>
    </row>
    <row r="337" spans="1:11">
      <c r="A337" s="1" t="s">
        <v>348</v>
      </c>
      <c r="B337" s="1">
        <v>66.0931174089068</v>
      </c>
      <c r="C337" s="1">
        <v>51.6260162601626</v>
      </c>
      <c r="D337" s="1">
        <v>8.01913296963145</v>
      </c>
      <c r="E337" s="1">
        <v>-8.66707486806002</v>
      </c>
      <c r="F337" s="2">
        <f t="shared" si="5"/>
        <v>-16.6862078376915</v>
      </c>
      <c r="H337" s="1"/>
      <c r="I337" s="1"/>
      <c r="J337" s="1"/>
      <c r="K337" s="2"/>
    </row>
    <row r="338" spans="1:11">
      <c r="A338" s="1" t="s">
        <v>349</v>
      </c>
      <c r="B338" s="1">
        <v>71.5587044534413</v>
      </c>
      <c r="C338" s="1">
        <v>55.2845528455284</v>
      </c>
      <c r="D338" s="1">
        <v>21.8175506241987</v>
      </c>
      <c r="E338" s="1">
        <v>40.1564845720176</v>
      </c>
      <c r="F338" s="2">
        <f t="shared" si="5"/>
        <v>18.3389339478189</v>
      </c>
      <c r="H338" s="1"/>
      <c r="I338" s="1"/>
      <c r="J338" s="1"/>
      <c r="K338" s="2"/>
    </row>
    <row r="339" spans="1:11">
      <c r="A339" s="1" t="s">
        <v>350</v>
      </c>
      <c r="B339" s="1">
        <v>68.9271255060728</v>
      </c>
      <c r="C339" s="1">
        <v>50.4065040650406</v>
      </c>
      <c r="D339" s="1">
        <v>-9.63465893775717</v>
      </c>
      <c r="E339" s="1">
        <v>-30.4263370305329</v>
      </c>
      <c r="F339" s="2">
        <f t="shared" si="5"/>
        <v>-20.7916780927757</v>
      </c>
      <c r="H339" s="1"/>
      <c r="I339" s="1"/>
      <c r="J339" s="1"/>
      <c r="K339" s="2"/>
    </row>
    <row r="340" spans="1:11">
      <c r="A340" s="1" t="s">
        <v>351</v>
      </c>
      <c r="B340" s="1">
        <v>71.0526315789473</v>
      </c>
      <c r="C340" s="1">
        <v>47.1544715447154</v>
      </c>
      <c r="D340" s="1">
        <v>7.51849410644917</v>
      </c>
      <c r="E340" s="1">
        <v>-25.5529570960093</v>
      </c>
      <c r="F340" s="2">
        <f t="shared" si="5"/>
        <v>-33.0714512024585</v>
      </c>
      <c r="H340" s="1"/>
      <c r="I340" s="1"/>
      <c r="J340" s="1"/>
      <c r="K340" s="2"/>
    </row>
    <row r="341" spans="1:11">
      <c r="A341" s="1" t="s">
        <v>352</v>
      </c>
      <c r="B341" s="1">
        <v>69.2307692307692</v>
      </c>
      <c r="C341" s="1">
        <v>50.4065040650406</v>
      </c>
      <c r="D341" s="1">
        <v>18.9414657922276</v>
      </c>
      <c r="E341" s="1">
        <v>-8.50239114983561</v>
      </c>
      <c r="F341" s="2">
        <f t="shared" si="5"/>
        <v>-27.4438569420632</v>
      </c>
      <c r="H341" s="1"/>
      <c r="I341" s="1"/>
      <c r="J341" s="1"/>
      <c r="K341" s="2"/>
    </row>
    <row r="342" spans="1:11">
      <c r="A342" s="1" t="s">
        <v>353</v>
      </c>
      <c r="B342" s="1">
        <v>67.6113360323886</v>
      </c>
      <c r="C342" s="1">
        <v>47.5609756097561</v>
      </c>
      <c r="D342" s="1">
        <v>28.4337511113558</v>
      </c>
      <c r="E342" s="1">
        <v>-32.4804402066888</v>
      </c>
      <c r="F342" s="2">
        <f t="shared" si="5"/>
        <v>-60.9141913180446</v>
      </c>
      <c r="H342" s="1"/>
      <c r="I342" s="1"/>
      <c r="J342" s="1"/>
      <c r="K342" s="2"/>
    </row>
    <row r="343" spans="1:11">
      <c r="A343" s="1" t="s">
        <v>354</v>
      </c>
      <c r="B343" s="1">
        <v>69.9088145896656</v>
      </c>
      <c r="C343" s="1">
        <v>46.1224489795918</v>
      </c>
      <c r="D343" s="1">
        <v>-99.440699517923</v>
      </c>
      <c r="E343" s="1">
        <v>-27.8897868901744</v>
      </c>
      <c r="F343" s="2">
        <f t="shared" si="5"/>
        <v>71.5509126277486</v>
      </c>
      <c r="H343" s="1"/>
      <c r="I343" s="1"/>
      <c r="J343" s="1"/>
      <c r="K343" s="2"/>
    </row>
    <row r="344" spans="1:11">
      <c r="A344" s="1" t="s">
        <v>355</v>
      </c>
      <c r="B344" s="1">
        <v>68.3198380566801</v>
      </c>
      <c r="C344" s="1">
        <v>47.5609756097561</v>
      </c>
      <c r="D344" s="1">
        <v>-17.4756663375307</v>
      </c>
      <c r="E344" s="1">
        <v>1.66611402322726</v>
      </c>
      <c r="F344" s="2">
        <f t="shared" si="5"/>
        <v>19.141780360758</v>
      </c>
      <c r="H344" s="1"/>
      <c r="I344" s="1"/>
      <c r="J344" s="1"/>
      <c r="K344" s="2"/>
    </row>
    <row r="345" spans="1:11">
      <c r="A345" s="1" t="s">
        <v>356</v>
      </c>
      <c r="B345" s="1">
        <v>71.3562753036437</v>
      </c>
      <c r="C345" s="1">
        <v>52.0325203252032</v>
      </c>
      <c r="D345" s="1">
        <v>-18.0909701128893</v>
      </c>
      <c r="E345" s="1">
        <v>22.2026498395801</v>
      </c>
      <c r="F345" s="2">
        <f t="shared" si="5"/>
        <v>40.2936199524694</v>
      </c>
      <c r="H345" s="1"/>
      <c r="I345" s="1"/>
      <c r="J345" s="1"/>
      <c r="K345" s="2"/>
    </row>
    <row r="346" spans="1:11">
      <c r="A346" s="1" t="s">
        <v>357</v>
      </c>
      <c r="B346" s="1">
        <v>68.9271255060728</v>
      </c>
      <c r="C346" s="1">
        <v>49.5934959349593</v>
      </c>
      <c r="D346" s="1">
        <v>-26.4944851729736</v>
      </c>
      <c r="E346" s="1">
        <v>-19.293304498011</v>
      </c>
      <c r="F346" s="2">
        <f t="shared" si="5"/>
        <v>7.2011806749626</v>
      </c>
      <c r="H346" s="1"/>
      <c r="I346" s="1"/>
      <c r="J346" s="1"/>
      <c r="K346" s="2"/>
    </row>
    <row r="347" spans="1:11">
      <c r="A347" s="1" t="s">
        <v>358</v>
      </c>
      <c r="B347" s="1">
        <v>67.7125506072874</v>
      </c>
      <c r="C347" s="1">
        <v>47.9674796747967</v>
      </c>
      <c r="D347" s="1">
        <v>35.3096385092329</v>
      </c>
      <c r="E347" s="1">
        <v>7.79290978693302</v>
      </c>
      <c r="F347" s="2">
        <f t="shared" si="5"/>
        <v>-27.5167287222999</v>
      </c>
      <c r="H347" s="1"/>
      <c r="I347" s="1"/>
      <c r="J347" s="1"/>
      <c r="K347" s="2"/>
    </row>
    <row r="348" spans="1:11">
      <c r="A348" s="1" t="s">
        <v>359</v>
      </c>
      <c r="B348" s="1">
        <v>68.4210526315789</v>
      </c>
      <c r="C348" s="1">
        <v>51.6260162601626</v>
      </c>
      <c r="D348" s="1">
        <v>22.6000959051646</v>
      </c>
      <c r="E348" s="1">
        <v>13.5426051573053</v>
      </c>
      <c r="F348" s="2">
        <f t="shared" si="5"/>
        <v>-9.0574907478593</v>
      </c>
      <c r="H348" s="1"/>
      <c r="I348" s="1"/>
      <c r="J348" s="1"/>
      <c r="K348" s="2"/>
    </row>
    <row r="349" spans="1:11">
      <c r="A349" s="1" t="s">
        <v>360</v>
      </c>
      <c r="B349" s="1">
        <v>67.0040485829959</v>
      </c>
      <c r="C349" s="1">
        <v>48.3739837398374</v>
      </c>
      <c r="D349" s="1">
        <v>3.43432284712885</v>
      </c>
      <c r="E349" s="1">
        <v>-9.66787011173145</v>
      </c>
      <c r="F349" s="2">
        <f t="shared" si="5"/>
        <v>-13.1021929588603</v>
      </c>
      <c r="H349" s="1"/>
      <c r="I349" s="1"/>
      <c r="J349" s="1"/>
      <c r="K349" s="2"/>
    </row>
    <row r="350" spans="1:11">
      <c r="A350" s="1" t="s">
        <v>361</v>
      </c>
      <c r="B350" s="1">
        <v>67.8137651821862</v>
      </c>
      <c r="C350" s="1">
        <v>50</v>
      </c>
      <c r="D350" s="1">
        <v>-15.7360798085785</v>
      </c>
      <c r="E350" s="1">
        <v>-7.34934348486628</v>
      </c>
      <c r="F350" s="2">
        <f t="shared" si="5"/>
        <v>8.38673632371222</v>
      </c>
      <c r="H350" s="1"/>
      <c r="I350" s="1"/>
      <c r="J350" s="1"/>
      <c r="K350" s="2"/>
    </row>
    <row r="351" spans="1:11">
      <c r="A351" s="1" t="s">
        <v>362</v>
      </c>
      <c r="B351" s="1">
        <v>67.1052631578947</v>
      </c>
      <c r="C351" s="1">
        <v>46.3414634146341</v>
      </c>
      <c r="D351" s="1">
        <v>-8.05294002836575</v>
      </c>
      <c r="E351" s="1">
        <v>-29.9146539268657</v>
      </c>
      <c r="F351" s="2">
        <f t="shared" si="5"/>
        <v>-21.8617138984999</v>
      </c>
      <c r="H351" s="1"/>
      <c r="I351" s="1"/>
      <c r="J351" s="1"/>
      <c r="K351" s="2"/>
    </row>
    <row r="352" spans="1:11">
      <c r="A352" s="1" t="s">
        <v>363</v>
      </c>
      <c r="B352" s="1">
        <v>69.1295546558704</v>
      </c>
      <c r="C352" s="1">
        <v>51.2195121951219</v>
      </c>
      <c r="D352" s="1">
        <v>-44.667145828452</v>
      </c>
      <c r="E352" s="1">
        <v>12.6873775011851</v>
      </c>
      <c r="F352" s="2">
        <f t="shared" si="5"/>
        <v>57.3545233296371</v>
      </c>
      <c r="H352" s="1"/>
      <c r="I352" s="1"/>
      <c r="J352" s="1"/>
      <c r="K352" s="2"/>
    </row>
    <row r="353" spans="1:11">
      <c r="A353" s="1" t="s">
        <v>364</v>
      </c>
      <c r="B353" s="1">
        <v>67.5101214574898</v>
      </c>
      <c r="C353" s="1">
        <v>43.0894308943089</v>
      </c>
      <c r="D353" s="1">
        <v>-48.1551567622357</v>
      </c>
      <c r="E353" s="1">
        <v>-17.3194475783181</v>
      </c>
      <c r="F353" s="2">
        <f t="shared" si="5"/>
        <v>30.8357091839176</v>
      </c>
      <c r="H353" s="1"/>
      <c r="I353" s="1"/>
      <c r="J353" s="1"/>
      <c r="K353" s="2"/>
    </row>
    <row r="354" spans="1:11">
      <c r="A354" s="1" t="s">
        <v>365</v>
      </c>
      <c r="B354" s="1">
        <v>66.5991902834008</v>
      </c>
      <c r="C354" s="1">
        <v>53.2520325203252</v>
      </c>
      <c r="D354" s="1">
        <v>-20.0605845144768</v>
      </c>
      <c r="E354" s="1">
        <v>52.6296859277096</v>
      </c>
      <c r="F354" s="2">
        <f t="shared" si="5"/>
        <v>72.6902704421864</v>
      </c>
      <c r="H354" s="1"/>
      <c r="I354" s="1"/>
      <c r="J354" s="1"/>
      <c r="K354" s="2"/>
    </row>
    <row r="355" spans="1:11">
      <c r="A355" s="1" t="s">
        <v>366</v>
      </c>
      <c r="B355" s="1">
        <v>69.1295546558704</v>
      </c>
      <c r="C355" s="1">
        <v>47.9674796747967</v>
      </c>
      <c r="D355" s="1">
        <v>-20.3524899062188</v>
      </c>
      <c r="E355" s="1">
        <v>6.58130529532351</v>
      </c>
      <c r="F355" s="2">
        <f t="shared" si="5"/>
        <v>26.9337952015423</v>
      </c>
      <c r="H355" s="1"/>
      <c r="I355" s="1"/>
      <c r="J355" s="1"/>
      <c r="K355" s="2"/>
    </row>
    <row r="356" spans="1:11">
      <c r="A356" s="1" t="s">
        <v>367</v>
      </c>
      <c r="B356" s="1">
        <v>71.0337768679631</v>
      </c>
      <c r="C356" s="1">
        <v>45.2674897119341</v>
      </c>
      <c r="D356" s="1">
        <v>34.2235637764663</v>
      </c>
      <c r="E356" s="1">
        <v>-38.631042278663</v>
      </c>
      <c r="F356" s="2">
        <f t="shared" si="5"/>
        <v>-72.8546060551293</v>
      </c>
      <c r="H356" s="1"/>
      <c r="I356" s="1"/>
      <c r="J356" s="1"/>
      <c r="K356" s="2"/>
    </row>
    <row r="357" spans="1:11">
      <c r="A357" s="1" t="s">
        <v>368</v>
      </c>
      <c r="B357" s="1">
        <v>67.6113360323886</v>
      </c>
      <c r="C357" s="1">
        <v>52.8455284552845</v>
      </c>
      <c r="D357" s="1">
        <v>19.1736315287748</v>
      </c>
      <c r="E357" s="1">
        <v>30.6347497026981</v>
      </c>
      <c r="F357" s="2">
        <f t="shared" si="5"/>
        <v>11.4611181739233</v>
      </c>
      <c r="H357" s="1"/>
      <c r="I357" s="1"/>
      <c r="J357" s="1"/>
      <c r="K357" s="2"/>
    </row>
    <row r="358" spans="1:11">
      <c r="A358" s="1" t="s">
        <v>369</v>
      </c>
      <c r="B358" s="1">
        <v>70.6477732793522</v>
      </c>
      <c r="C358" s="1">
        <v>55.6910569105691</v>
      </c>
      <c r="D358" s="1">
        <v>6.46137374436596</v>
      </c>
      <c r="E358" s="1">
        <v>13.7195225064133</v>
      </c>
      <c r="F358" s="2">
        <f t="shared" si="5"/>
        <v>7.25814876204734</v>
      </c>
      <c r="H358" s="1"/>
      <c r="I358" s="1"/>
      <c r="J358" s="1"/>
      <c r="K358" s="2"/>
    </row>
    <row r="359" spans="1:11">
      <c r="A359" s="1" t="s">
        <v>370</v>
      </c>
      <c r="B359" s="1">
        <v>67.7125506072874</v>
      </c>
      <c r="C359" s="1">
        <v>57.3170731707317</v>
      </c>
      <c r="D359" s="1">
        <v>0.729372184029697</v>
      </c>
      <c r="E359" s="1">
        <v>50.747398912434</v>
      </c>
      <c r="F359" s="2">
        <f t="shared" si="5"/>
        <v>50.0180267284043</v>
      </c>
      <c r="H359" s="1"/>
      <c r="I359" s="1"/>
      <c r="J359" s="1"/>
      <c r="K359" s="2"/>
    </row>
    <row r="360" spans="1:11">
      <c r="A360" s="1" t="s">
        <v>371</v>
      </c>
      <c r="B360" s="1">
        <v>69.1295546558704</v>
      </c>
      <c r="C360" s="1">
        <v>51.2195121951219</v>
      </c>
      <c r="D360" s="1">
        <v>39.2945780901086</v>
      </c>
      <c r="E360" s="1">
        <v>-6.94596210076586</v>
      </c>
      <c r="F360" s="2">
        <f t="shared" si="5"/>
        <v>-46.2405401908745</v>
      </c>
      <c r="H360" s="1"/>
      <c r="I360" s="1"/>
      <c r="J360" s="1"/>
      <c r="K360" s="2"/>
    </row>
    <row r="361" spans="1:11">
      <c r="A361" s="1" t="s">
        <v>372</v>
      </c>
      <c r="B361" s="1">
        <v>68.9271255060728</v>
      </c>
      <c r="C361" s="1">
        <v>47.1544715447154</v>
      </c>
      <c r="D361" s="1">
        <v>8.98235621884643</v>
      </c>
      <c r="E361" s="1">
        <v>-21.7586991282297</v>
      </c>
      <c r="F361" s="2">
        <f t="shared" si="5"/>
        <v>-30.7410553470761</v>
      </c>
      <c r="H361" s="1"/>
      <c r="I361" s="1"/>
      <c r="J361" s="1"/>
      <c r="K361" s="2"/>
    </row>
    <row r="362" spans="1:11">
      <c r="A362" s="1" t="s">
        <v>373</v>
      </c>
      <c r="B362" s="1">
        <v>69.4331983805668</v>
      </c>
      <c r="C362" s="1">
        <v>51.2195121951219</v>
      </c>
      <c r="D362" s="1">
        <v>18.5596965461195</v>
      </c>
      <c r="E362" s="1">
        <v>18.9559874876118</v>
      </c>
      <c r="F362" s="2">
        <f t="shared" si="5"/>
        <v>0.3962909414923</v>
      </c>
      <c r="H362" s="1"/>
      <c r="I362" s="1"/>
      <c r="J362" s="1"/>
      <c r="K362" s="2"/>
    </row>
    <row r="363" spans="1:11">
      <c r="A363" s="1" t="s">
        <v>374</v>
      </c>
      <c r="B363" s="1">
        <v>70.3441295546558</v>
      </c>
      <c r="C363" s="1">
        <v>54.4715447154471</v>
      </c>
      <c r="D363" s="1">
        <v>-7.77624993157684</v>
      </c>
      <c r="E363" s="1">
        <v>11.1257384214166</v>
      </c>
      <c r="F363" s="2">
        <f t="shared" si="5"/>
        <v>18.9019883529934</v>
      </c>
      <c r="H363" s="1"/>
      <c r="I363" s="1"/>
      <c r="J363" s="1"/>
      <c r="K363" s="2"/>
    </row>
    <row r="364" spans="1:11">
      <c r="A364" s="1" t="s">
        <v>375</v>
      </c>
      <c r="B364" s="1">
        <v>67.914979757085</v>
      </c>
      <c r="C364" s="1">
        <v>53.2520325203252</v>
      </c>
      <c r="D364" s="1">
        <v>-0.0657891849201355</v>
      </c>
      <c r="E364" s="1">
        <v>18.9162250684899</v>
      </c>
      <c r="F364" s="2">
        <f t="shared" si="5"/>
        <v>18.98201425341</v>
      </c>
      <c r="H364" s="1"/>
      <c r="I364" s="1"/>
      <c r="J364" s="1"/>
      <c r="K364" s="2"/>
    </row>
    <row r="365" spans="1:11">
      <c r="A365" s="1" t="s">
        <v>376</v>
      </c>
      <c r="B365" s="1">
        <v>68.4210526315789</v>
      </c>
      <c r="C365" s="1">
        <v>52.8455284552845</v>
      </c>
      <c r="D365" s="1">
        <v>25.604885513002</v>
      </c>
      <c r="E365" s="1">
        <v>-11.9254270438905</v>
      </c>
      <c r="F365" s="2">
        <f t="shared" si="5"/>
        <v>-37.5303125568925</v>
      </c>
      <c r="H365" s="1"/>
      <c r="I365" s="1"/>
      <c r="J365" s="1"/>
      <c r="K365" s="2"/>
    </row>
    <row r="366" spans="1:11">
      <c r="A366" s="1" t="s">
        <v>377</v>
      </c>
      <c r="B366" s="1">
        <v>70.3441295546558</v>
      </c>
      <c r="C366" s="1">
        <v>56.910569105691</v>
      </c>
      <c r="D366" s="1">
        <v>6.51910551024772</v>
      </c>
      <c r="E366" s="1">
        <v>41.2994639538476</v>
      </c>
      <c r="F366" s="2">
        <f t="shared" si="5"/>
        <v>34.7803584435999</v>
      </c>
      <c r="H366" s="1"/>
      <c r="I366" s="1"/>
      <c r="J366" s="1"/>
      <c r="K366" s="2"/>
    </row>
    <row r="367" spans="1:11">
      <c r="A367" s="1" t="s">
        <v>378</v>
      </c>
      <c r="B367" s="1">
        <v>69.6356275303643</v>
      </c>
      <c r="C367" s="1">
        <v>48.3739837398374</v>
      </c>
      <c r="D367" s="1">
        <v>19.9430177809568</v>
      </c>
      <c r="E367" s="1">
        <v>-1.28729594870564</v>
      </c>
      <c r="F367" s="2">
        <f t="shared" si="5"/>
        <v>-21.2303137296624</v>
      </c>
      <c r="H367" s="1"/>
      <c r="I367" s="1"/>
      <c r="J367" s="1"/>
      <c r="K367" s="2"/>
    </row>
    <row r="368" spans="1:11">
      <c r="A368" s="1" t="s">
        <v>379</v>
      </c>
      <c r="B368" s="1">
        <v>71.2550607287449</v>
      </c>
      <c r="C368" s="1">
        <v>46.7479674796748</v>
      </c>
      <c r="D368" s="1">
        <v>-16.4126877301671</v>
      </c>
      <c r="E368" s="1">
        <v>-39.9313716323228</v>
      </c>
      <c r="F368" s="2">
        <f t="shared" si="5"/>
        <v>-23.5186839021557</v>
      </c>
      <c r="H368" s="1"/>
      <c r="I368" s="1"/>
      <c r="J368" s="1"/>
      <c r="K368" s="2"/>
    </row>
    <row r="369" spans="1:11">
      <c r="A369" s="1" t="s">
        <v>380</v>
      </c>
      <c r="B369" s="1">
        <v>66.8016194331983</v>
      </c>
      <c r="C369" s="1">
        <v>49.1869918699187</v>
      </c>
      <c r="D369" s="1">
        <v>23.8731965448672</v>
      </c>
      <c r="E369" s="1">
        <v>10.742281302664</v>
      </c>
      <c r="F369" s="2">
        <f t="shared" si="5"/>
        <v>-13.1309152422032</v>
      </c>
      <c r="H369" s="1"/>
      <c r="I369" s="1"/>
      <c r="J369" s="1"/>
      <c r="K369" s="2"/>
    </row>
    <row r="370" spans="1:11">
      <c r="A370" s="1" t="s">
        <v>381</v>
      </c>
      <c r="B370" s="1">
        <v>68.7246963562753</v>
      </c>
      <c r="C370" s="1">
        <v>52.0325203252032</v>
      </c>
      <c r="D370" s="1">
        <v>22.8318173799564</v>
      </c>
      <c r="E370" s="1">
        <v>20.8162998159574</v>
      </c>
      <c r="F370" s="2">
        <f t="shared" si="5"/>
        <v>-2.015517563999</v>
      </c>
      <c r="H370" s="1"/>
      <c r="I370" s="1"/>
      <c r="J370" s="1"/>
      <c r="K370" s="2"/>
    </row>
    <row r="371" spans="1:11">
      <c r="A371" s="1" t="s">
        <v>382</v>
      </c>
      <c r="B371" s="1">
        <v>68.9271255060728</v>
      </c>
      <c r="C371" s="1">
        <v>49.1869918699187</v>
      </c>
      <c r="D371" s="1">
        <v>-4.01569623021407</v>
      </c>
      <c r="E371" s="1">
        <v>-44.426584011757</v>
      </c>
      <c r="F371" s="2">
        <f t="shared" si="5"/>
        <v>-40.4108877815429</v>
      </c>
      <c r="H371" s="1"/>
      <c r="I371" s="1"/>
      <c r="J371" s="1"/>
      <c r="K371" s="2"/>
    </row>
    <row r="372" spans="1:11">
      <c r="A372" s="1" t="s">
        <v>383</v>
      </c>
      <c r="B372" s="1">
        <v>71.2550607287449</v>
      </c>
      <c r="C372" s="1">
        <v>53.6585365853658</v>
      </c>
      <c r="D372" s="1">
        <v>-10.2743805578099</v>
      </c>
      <c r="E372" s="1">
        <v>42.6896427004016</v>
      </c>
      <c r="F372" s="2">
        <f t="shared" si="5"/>
        <v>52.9640232582115</v>
      </c>
      <c r="H372" s="1"/>
      <c r="I372" s="1"/>
      <c r="J372" s="1"/>
      <c r="K372" s="2"/>
    </row>
    <row r="373" spans="1:11">
      <c r="A373" s="1" t="s">
        <v>384</v>
      </c>
      <c r="B373" s="1">
        <v>67.0040485829959</v>
      </c>
      <c r="C373" s="1">
        <v>53.6585365853658</v>
      </c>
      <c r="D373" s="1">
        <v>-19.2753546593485</v>
      </c>
      <c r="E373" s="1">
        <v>6.11015718935096</v>
      </c>
      <c r="F373" s="2">
        <f t="shared" si="5"/>
        <v>25.3855118486995</v>
      </c>
      <c r="H373" s="1"/>
      <c r="I373" s="1"/>
      <c r="J373" s="1"/>
      <c r="K373" s="2"/>
    </row>
    <row r="374" spans="1:11">
      <c r="A374" s="1" t="s">
        <v>385</v>
      </c>
      <c r="B374" s="1">
        <v>67.0040485829959</v>
      </c>
      <c r="C374" s="1">
        <v>52.0325203252032</v>
      </c>
      <c r="D374" s="1">
        <v>20.0371940361139</v>
      </c>
      <c r="E374" s="1">
        <v>20.3858616000689</v>
      </c>
      <c r="F374" s="2">
        <f t="shared" si="5"/>
        <v>0.348667563955001</v>
      </c>
      <c r="H374" s="1"/>
      <c r="I374" s="1"/>
      <c r="J374" s="1"/>
      <c r="K374" s="2"/>
    </row>
    <row r="375" spans="1:11">
      <c r="A375" s="1" t="s">
        <v>386</v>
      </c>
      <c r="B375" s="1">
        <v>0</v>
      </c>
      <c r="C375" s="1">
        <v>0</v>
      </c>
      <c r="D375" s="1">
        <v>0</v>
      </c>
      <c r="E375" s="1">
        <v>0</v>
      </c>
      <c r="F375" s="2">
        <f t="shared" si="5"/>
        <v>0</v>
      </c>
      <c r="H375" s="1"/>
      <c r="I375" s="1"/>
      <c r="J375" s="1"/>
      <c r="K375" s="2"/>
    </row>
    <row r="376" spans="1:11">
      <c r="A376" s="1" t="s">
        <v>387</v>
      </c>
      <c r="B376" s="1">
        <v>69.8380566801619</v>
      </c>
      <c r="C376" s="1">
        <v>42.6829268292682</v>
      </c>
      <c r="D376" s="1">
        <v>-15.9030386589498</v>
      </c>
      <c r="E376" s="1">
        <v>6.69460717972145</v>
      </c>
      <c r="F376" s="2">
        <f t="shared" si="5"/>
        <v>22.5976458386712</v>
      </c>
      <c r="H376" s="1"/>
      <c r="I376" s="1"/>
      <c r="J376" s="1"/>
      <c r="K376" s="2"/>
    </row>
    <row r="377" spans="1:11">
      <c r="A377" s="1" t="s">
        <v>388</v>
      </c>
      <c r="B377" s="1">
        <v>70.6477732793522</v>
      </c>
      <c r="C377" s="1">
        <v>47.9674796747967</v>
      </c>
      <c r="D377" s="1">
        <v>-22.1891148367406</v>
      </c>
      <c r="E377" s="1">
        <v>-7.03606627438091</v>
      </c>
      <c r="F377" s="2">
        <f t="shared" si="5"/>
        <v>15.1530485623597</v>
      </c>
      <c r="H377" s="1"/>
      <c r="I377" s="1"/>
      <c r="J377" s="1"/>
      <c r="K377" s="2"/>
    </row>
    <row r="378" spans="1:11">
      <c r="A378" s="1" t="s">
        <v>389</v>
      </c>
      <c r="B378" s="1">
        <v>69.6356275303643</v>
      </c>
      <c r="C378" s="1">
        <v>52.4390243902439</v>
      </c>
      <c r="D378" s="1">
        <v>-50.2418309909547</v>
      </c>
      <c r="E378" s="1">
        <v>-36.8563006821703</v>
      </c>
      <c r="F378" s="2">
        <f t="shared" si="5"/>
        <v>13.3855303087844</v>
      </c>
      <c r="H378" s="1"/>
      <c r="I378" s="1"/>
      <c r="J378" s="1"/>
      <c r="K378" s="2"/>
    </row>
    <row r="379" spans="1:11">
      <c r="A379" s="1" t="s">
        <v>390</v>
      </c>
      <c r="B379" s="1">
        <v>69.9392712550607</v>
      </c>
      <c r="C379" s="1">
        <v>47.1544715447154</v>
      </c>
      <c r="D379" s="1">
        <v>22.9064798154838</v>
      </c>
      <c r="E379" s="1">
        <v>-10.6536447075541</v>
      </c>
      <c r="F379" s="2">
        <f t="shared" si="5"/>
        <v>-33.5601245230379</v>
      </c>
      <c r="H379" s="1"/>
      <c r="I379" s="1"/>
      <c r="J379" s="1"/>
      <c r="K379" s="2"/>
    </row>
    <row r="380" spans="1:11">
      <c r="A380" s="1" t="s">
        <v>391</v>
      </c>
      <c r="B380" s="1">
        <v>67.0040485829959</v>
      </c>
      <c r="C380" s="1">
        <v>53.2520325203252</v>
      </c>
      <c r="D380" s="1">
        <v>-2.50464205057785</v>
      </c>
      <c r="E380" s="1">
        <v>34.6759617621578</v>
      </c>
      <c r="F380" s="2">
        <f t="shared" si="5"/>
        <v>37.1806038127356</v>
      </c>
      <c r="H380" s="1"/>
      <c r="I380" s="1"/>
      <c r="J380" s="1"/>
      <c r="K380" s="2"/>
    </row>
    <row r="381" spans="1:11">
      <c r="A381" s="1" t="s">
        <v>392</v>
      </c>
      <c r="B381" s="1">
        <v>0</v>
      </c>
      <c r="C381" s="1">
        <v>0</v>
      </c>
      <c r="D381" s="1">
        <v>0</v>
      </c>
      <c r="E381" s="1">
        <v>0</v>
      </c>
      <c r="F381" s="2">
        <f t="shared" si="5"/>
        <v>0</v>
      </c>
      <c r="H381" s="1"/>
      <c r="I381" s="1"/>
      <c r="J381" s="1"/>
      <c r="K381" s="2"/>
    </row>
    <row r="382" spans="1:11">
      <c r="A382" s="1" t="s">
        <v>393</v>
      </c>
      <c r="B382" s="1">
        <v>70.3441295546558</v>
      </c>
      <c r="C382" s="1">
        <v>58.5365853658536</v>
      </c>
      <c r="D382" s="1">
        <v>-51.5352763540098</v>
      </c>
      <c r="E382" s="1">
        <v>80.6016389257171</v>
      </c>
      <c r="F382" s="2">
        <f t="shared" si="5"/>
        <v>132.136915279727</v>
      </c>
      <c r="H382" s="1"/>
      <c r="I382" s="1"/>
      <c r="J382" s="1"/>
      <c r="K382" s="2"/>
    </row>
    <row r="383" spans="1:11">
      <c r="A383" s="1" t="s">
        <v>394</v>
      </c>
      <c r="B383" s="1">
        <v>68.9271255060728</v>
      </c>
      <c r="C383" s="1">
        <v>50.8130081300813</v>
      </c>
      <c r="D383" s="1">
        <v>-9.40370188411801</v>
      </c>
      <c r="E383" s="1">
        <v>17.3379007702809</v>
      </c>
      <c r="F383" s="2">
        <f t="shared" si="5"/>
        <v>26.7416026543989</v>
      </c>
      <c r="H383" s="1"/>
      <c r="I383" s="1"/>
      <c r="J383" s="1"/>
      <c r="K383" s="2"/>
    </row>
    <row r="384" spans="1:11">
      <c r="A384" s="1" t="s">
        <v>395</v>
      </c>
      <c r="B384" s="1">
        <v>67.6113360323886</v>
      </c>
      <c r="C384" s="1">
        <v>49.5934959349593</v>
      </c>
      <c r="D384" s="1">
        <v>9.67083123447296</v>
      </c>
      <c r="E384" s="1">
        <v>-13.48382978291</v>
      </c>
      <c r="F384" s="2">
        <f t="shared" si="5"/>
        <v>-23.154661017383</v>
      </c>
      <c r="H384" s="1"/>
      <c r="I384" s="1"/>
      <c r="J384" s="1"/>
      <c r="K384" s="2"/>
    </row>
    <row r="385" spans="1:11">
      <c r="A385" s="1" t="s">
        <v>396</v>
      </c>
      <c r="B385" s="1">
        <v>67.1052631578947</v>
      </c>
      <c r="C385" s="1">
        <v>46.7479674796748</v>
      </c>
      <c r="D385" s="1">
        <v>4.65231420442217</v>
      </c>
      <c r="E385" s="1">
        <v>-40.0641295263283</v>
      </c>
      <c r="F385" s="2">
        <f t="shared" si="5"/>
        <v>-44.7164437307505</v>
      </c>
      <c r="H385" s="1"/>
      <c r="I385" s="1"/>
      <c r="J385" s="1"/>
      <c r="K385" s="2"/>
    </row>
    <row r="386" spans="1:11">
      <c r="A386" s="1" t="s">
        <v>397</v>
      </c>
      <c r="B386" s="1">
        <v>67.7125506072874</v>
      </c>
      <c r="C386" s="1">
        <v>46.7479674796748</v>
      </c>
      <c r="D386" s="1">
        <v>-21.6216907191818</v>
      </c>
      <c r="E386" s="1">
        <v>-51.8995201191268</v>
      </c>
      <c r="F386" s="2">
        <f t="shared" ref="F386:F449" si="6">E386-D386</f>
        <v>-30.277829399945</v>
      </c>
      <c r="H386" s="1"/>
      <c r="I386" s="1"/>
      <c r="J386" s="1"/>
      <c r="K386" s="2"/>
    </row>
    <row r="387" spans="1:11">
      <c r="A387" s="1" t="s">
        <v>398</v>
      </c>
      <c r="B387" s="1">
        <v>68.9271255060728</v>
      </c>
      <c r="C387" s="1">
        <v>53.2520325203252</v>
      </c>
      <c r="D387" s="1">
        <v>-0.00584290108548213</v>
      </c>
      <c r="E387" s="1">
        <v>20.9496659535303</v>
      </c>
      <c r="F387" s="2">
        <f t="shared" si="6"/>
        <v>20.9555088546158</v>
      </c>
      <c r="H387" s="1"/>
      <c r="I387" s="1"/>
      <c r="J387" s="1"/>
      <c r="K387" s="2"/>
    </row>
    <row r="388" spans="1:11">
      <c r="A388" s="1" t="s">
        <v>399</v>
      </c>
      <c r="B388" s="1">
        <v>69.331983805668</v>
      </c>
      <c r="C388" s="1">
        <v>48.3739837398374</v>
      </c>
      <c r="D388" s="1">
        <v>-16.9902743972501</v>
      </c>
      <c r="E388" s="1">
        <v>-23.5203728887372</v>
      </c>
      <c r="F388" s="2">
        <f t="shared" si="6"/>
        <v>-6.5300984914871</v>
      </c>
      <c r="H388" s="1"/>
      <c r="I388" s="1"/>
      <c r="J388" s="1"/>
      <c r="K388" s="2"/>
    </row>
    <row r="389" spans="1:11">
      <c r="A389" s="1" t="s">
        <v>400</v>
      </c>
      <c r="B389" s="1">
        <v>68.3423913043478</v>
      </c>
      <c r="C389" s="1">
        <v>52.7472527472527</v>
      </c>
      <c r="D389" s="1">
        <v>16.3591187895618</v>
      </c>
      <c r="E389" s="1">
        <v>40.8441028815679</v>
      </c>
      <c r="F389" s="2">
        <f t="shared" si="6"/>
        <v>24.4849840920061</v>
      </c>
      <c r="H389" s="1"/>
      <c r="I389" s="1"/>
      <c r="J389" s="1"/>
      <c r="K389" s="2"/>
    </row>
    <row r="390" spans="1:11">
      <c r="A390" s="1" t="s">
        <v>401</v>
      </c>
      <c r="B390" s="1">
        <v>68.5222672064777</v>
      </c>
      <c r="C390" s="1">
        <v>49.5934959349593</v>
      </c>
      <c r="D390" s="1">
        <v>-12.067519994574</v>
      </c>
      <c r="E390" s="1">
        <v>7.15422378662818</v>
      </c>
      <c r="F390" s="2">
        <f t="shared" si="6"/>
        <v>19.2217437812022</v>
      </c>
      <c r="H390" s="1"/>
      <c r="I390" s="1"/>
      <c r="J390" s="1"/>
      <c r="K390" s="2"/>
    </row>
    <row r="391" spans="1:11">
      <c r="A391" s="1" t="s">
        <v>402</v>
      </c>
      <c r="B391" s="1">
        <v>69.6172248803827</v>
      </c>
      <c r="C391" s="1">
        <v>50.9615384615384</v>
      </c>
      <c r="D391" s="1">
        <v>-8.46800563713511</v>
      </c>
      <c r="E391" s="1">
        <v>17.9054245994666</v>
      </c>
      <c r="F391" s="2">
        <f t="shared" si="6"/>
        <v>26.3734302366017</v>
      </c>
      <c r="H391" s="1"/>
      <c r="I391" s="1"/>
      <c r="J391" s="1"/>
      <c r="K391" s="2"/>
    </row>
    <row r="392" spans="1:11">
      <c r="A392" s="1" t="s">
        <v>403</v>
      </c>
      <c r="B392" s="1">
        <v>69.2307692307692</v>
      </c>
      <c r="C392" s="1">
        <v>44.3089430894309</v>
      </c>
      <c r="D392" s="1">
        <v>-4.40771389127344</v>
      </c>
      <c r="E392" s="1">
        <v>-66.5058043247018</v>
      </c>
      <c r="F392" s="2">
        <f t="shared" si="6"/>
        <v>-62.0980904334284</v>
      </c>
      <c r="H392" s="1"/>
      <c r="I392" s="1"/>
      <c r="J392" s="1"/>
      <c r="K392" s="2"/>
    </row>
    <row r="393" spans="1:11">
      <c r="A393" s="1" t="s">
        <v>404</v>
      </c>
      <c r="B393" s="1">
        <v>70.242914979757</v>
      </c>
      <c r="C393" s="1">
        <v>46.7479674796748</v>
      </c>
      <c r="D393" s="1">
        <v>-13.4830625448005</v>
      </c>
      <c r="E393" s="1">
        <v>-1.02959386301098</v>
      </c>
      <c r="F393" s="2">
        <f t="shared" si="6"/>
        <v>12.4534686817895</v>
      </c>
      <c r="H393" s="1"/>
      <c r="I393" s="1"/>
      <c r="J393" s="1"/>
      <c r="K393" s="2"/>
    </row>
    <row r="394" spans="1:11">
      <c r="A394" s="1" t="s">
        <v>405</v>
      </c>
      <c r="B394" s="1">
        <v>67.8137651821862</v>
      </c>
      <c r="C394" s="1">
        <v>47.1544715447154</v>
      </c>
      <c r="D394" s="1">
        <v>11.8421093643892</v>
      </c>
      <c r="E394" s="1">
        <v>-17.3320539314153</v>
      </c>
      <c r="F394" s="2">
        <f t="shared" si="6"/>
        <v>-29.1741632958045</v>
      </c>
      <c r="H394" s="1"/>
      <c r="I394" s="1"/>
      <c r="J394" s="1"/>
      <c r="K394" s="2"/>
    </row>
    <row r="395" spans="1:11">
      <c r="A395" s="1" t="s">
        <v>406</v>
      </c>
      <c r="B395" s="1">
        <v>70.4453441295546</v>
      </c>
      <c r="C395" s="1">
        <v>50.204081632653</v>
      </c>
      <c r="D395" s="1">
        <v>24.3557758539479</v>
      </c>
      <c r="E395" s="1">
        <v>23.3405327533588</v>
      </c>
      <c r="F395" s="2">
        <f t="shared" si="6"/>
        <v>-1.0152431005891</v>
      </c>
      <c r="H395" s="1"/>
      <c r="I395" s="1"/>
      <c r="J395" s="1"/>
      <c r="K395" s="2"/>
    </row>
    <row r="396" spans="1:11">
      <c r="A396" s="1" t="s">
        <v>407</v>
      </c>
      <c r="B396" s="1">
        <v>68.3198380566801</v>
      </c>
      <c r="C396" s="1">
        <v>48.3739837398374</v>
      </c>
      <c r="D396" s="1">
        <v>-18.8681251242388</v>
      </c>
      <c r="E396" s="1">
        <v>15.2533396243838</v>
      </c>
      <c r="F396" s="2">
        <f t="shared" si="6"/>
        <v>34.1214647486226</v>
      </c>
      <c r="H396" s="1"/>
      <c r="I396" s="1"/>
      <c r="J396" s="1"/>
      <c r="K396" s="2"/>
    </row>
    <row r="397" spans="1:11">
      <c r="A397" s="1" t="s">
        <v>408</v>
      </c>
      <c r="B397" s="1">
        <v>68.1174089068825</v>
      </c>
      <c r="C397" s="1">
        <v>49.3877551020408</v>
      </c>
      <c r="D397" s="1">
        <v>15.655091880133</v>
      </c>
      <c r="E397" s="1">
        <v>0.548424788660126</v>
      </c>
      <c r="F397" s="2">
        <f t="shared" si="6"/>
        <v>-15.1066670914729</v>
      </c>
      <c r="H397" s="1"/>
      <c r="I397" s="1"/>
      <c r="J397" s="1"/>
      <c r="K397" s="2"/>
    </row>
    <row r="398" spans="1:11">
      <c r="A398" s="1" t="s">
        <v>409</v>
      </c>
      <c r="B398" s="1">
        <v>72.2672064777328</v>
      </c>
      <c r="C398" s="1">
        <v>54.8780487804878</v>
      </c>
      <c r="D398" s="1">
        <v>16.0726096164619</v>
      </c>
      <c r="E398" s="1">
        <v>89.6350288261692</v>
      </c>
      <c r="F398" s="2">
        <f t="shared" si="6"/>
        <v>73.5624192097073</v>
      </c>
      <c r="H398" s="1"/>
      <c r="I398" s="1"/>
      <c r="J398" s="1"/>
      <c r="K398" s="2"/>
    </row>
    <row r="399" spans="1:11">
      <c r="A399" s="1" t="s">
        <v>410</v>
      </c>
      <c r="B399" s="1">
        <v>67.7125506072874</v>
      </c>
      <c r="C399" s="1">
        <v>45.9349593495935</v>
      </c>
      <c r="D399" s="1">
        <v>-14.2320602240137</v>
      </c>
      <c r="E399" s="1">
        <v>-39.8829144730997</v>
      </c>
      <c r="F399" s="2">
        <f t="shared" si="6"/>
        <v>-25.650854249086</v>
      </c>
      <c r="H399" s="1"/>
      <c r="I399" s="1"/>
      <c r="J399" s="1"/>
      <c r="K399" s="2"/>
    </row>
    <row r="400" spans="1:11">
      <c r="A400" s="1" t="s">
        <v>411</v>
      </c>
      <c r="B400" s="1">
        <v>69.7368421052631</v>
      </c>
      <c r="C400" s="1">
        <v>43.4959349593495</v>
      </c>
      <c r="D400" s="1">
        <v>20.2244536219521</v>
      </c>
      <c r="E400" s="1">
        <v>-57.7867013470067</v>
      </c>
      <c r="F400" s="2">
        <f t="shared" si="6"/>
        <v>-78.0111549689588</v>
      </c>
      <c r="H400" s="1"/>
      <c r="I400" s="1"/>
      <c r="J400" s="1"/>
      <c r="K400" s="2"/>
    </row>
    <row r="401" spans="1:11">
      <c r="A401" s="1" t="s">
        <v>412</v>
      </c>
      <c r="B401" s="1">
        <v>69.6356275303643</v>
      </c>
      <c r="C401" s="1">
        <v>52.4390243902439</v>
      </c>
      <c r="D401" s="1">
        <v>4.82658617214516</v>
      </c>
      <c r="E401" s="1">
        <v>-7.57823489285911</v>
      </c>
      <c r="F401" s="2">
        <f t="shared" si="6"/>
        <v>-12.4048210650043</v>
      </c>
      <c r="H401" s="1"/>
      <c r="I401" s="1"/>
      <c r="J401" s="1"/>
      <c r="K401" s="2"/>
    </row>
    <row r="402" spans="1:11">
      <c r="A402" s="1" t="s">
        <v>413</v>
      </c>
      <c r="B402" s="1">
        <v>70.4453441295546</v>
      </c>
      <c r="C402" s="1">
        <v>54.4715447154471</v>
      </c>
      <c r="D402" s="1">
        <v>-3.6415819583162</v>
      </c>
      <c r="E402" s="1">
        <v>62.2505273938636</v>
      </c>
      <c r="F402" s="2">
        <f t="shared" si="6"/>
        <v>65.8921093521798</v>
      </c>
      <c r="H402" s="1"/>
      <c r="I402" s="1"/>
      <c r="J402" s="1"/>
      <c r="K402" s="2"/>
    </row>
    <row r="403" spans="1:11">
      <c r="A403" s="1" t="s">
        <v>414</v>
      </c>
      <c r="B403" s="1">
        <v>67.7125506072874</v>
      </c>
      <c r="C403" s="1">
        <v>54.4715447154471</v>
      </c>
      <c r="D403" s="1">
        <v>12.9091075109204</v>
      </c>
      <c r="E403" s="1">
        <v>-9.73704311445648</v>
      </c>
      <c r="F403" s="2">
        <f t="shared" si="6"/>
        <v>-22.6461506253769</v>
      </c>
      <c r="H403" s="1"/>
      <c r="I403" s="1"/>
      <c r="J403" s="1"/>
      <c r="K403" s="2"/>
    </row>
    <row r="404" spans="1:11">
      <c r="A404" s="1" t="s">
        <v>415</v>
      </c>
      <c r="B404" s="1">
        <v>67.8137651821862</v>
      </c>
      <c r="C404" s="1">
        <v>52.0325203252032</v>
      </c>
      <c r="D404" s="1">
        <v>13.3070125586601</v>
      </c>
      <c r="E404" s="1">
        <v>4.03044084034431</v>
      </c>
      <c r="F404" s="2">
        <f t="shared" si="6"/>
        <v>-9.27657171831579</v>
      </c>
      <c r="H404" s="1"/>
      <c r="I404" s="1"/>
      <c r="J404" s="1"/>
      <c r="K404" s="2"/>
    </row>
    <row r="405" spans="1:11">
      <c r="A405" s="1" t="s">
        <v>416</v>
      </c>
      <c r="B405" s="1">
        <v>66.7004048582996</v>
      </c>
      <c r="C405" s="1">
        <v>56.910569105691</v>
      </c>
      <c r="D405" s="1">
        <v>21.9068410199463</v>
      </c>
      <c r="E405" s="1">
        <v>4.03426061191608</v>
      </c>
      <c r="F405" s="2">
        <f t="shared" si="6"/>
        <v>-17.8725804080302</v>
      </c>
      <c r="H405" s="1"/>
      <c r="I405" s="1"/>
      <c r="J405" s="1"/>
      <c r="K405" s="2"/>
    </row>
    <row r="406" spans="1:11">
      <c r="A406" s="1" t="s">
        <v>417</v>
      </c>
      <c r="B406" s="1">
        <v>68.6234817813765</v>
      </c>
      <c r="C406" s="1">
        <v>52.8455284552845</v>
      </c>
      <c r="D406" s="1">
        <v>15.1375643560797</v>
      </c>
      <c r="E406" s="1">
        <v>18.7271770999456</v>
      </c>
      <c r="F406" s="2">
        <f t="shared" si="6"/>
        <v>3.5896127438659</v>
      </c>
      <c r="H406" s="1"/>
      <c r="I406" s="1"/>
      <c r="J406" s="1"/>
      <c r="K406" s="2"/>
    </row>
    <row r="407" spans="1:11">
      <c r="A407" s="1" t="s">
        <v>418</v>
      </c>
      <c r="B407" s="1">
        <v>68.4210526315789</v>
      </c>
      <c r="C407" s="1">
        <v>53.6585365853658</v>
      </c>
      <c r="D407" s="1">
        <v>-12.4686602753184</v>
      </c>
      <c r="E407" s="1">
        <v>13.3847440781349</v>
      </c>
      <c r="F407" s="2">
        <f t="shared" si="6"/>
        <v>25.8534043534533</v>
      </c>
      <c r="H407" s="1"/>
      <c r="I407" s="1"/>
      <c r="J407" s="1"/>
      <c r="K407" s="2"/>
    </row>
    <row r="408" spans="1:11">
      <c r="A408" s="1" t="s">
        <v>419</v>
      </c>
      <c r="B408" s="1">
        <v>70.748987854251</v>
      </c>
      <c r="C408" s="1">
        <v>50</v>
      </c>
      <c r="D408" s="1">
        <v>8.96756525509651</v>
      </c>
      <c r="E408" s="1">
        <v>-20.667061478174</v>
      </c>
      <c r="F408" s="2">
        <f t="shared" si="6"/>
        <v>-29.6346267332705</v>
      </c>
      <c r="H408" s="1"/>
      <c r="I408" s="1"/>
      <c r="J408" s="1"/>
      <c r="K408" s="2"/>
    </row>
    <row r="409" spans="1:11">
      <c r="A409" s="1" t="s">
        <v>420</v>
      </c>
      <c r="B409" s="1">
        <v>67.1052631578947</v>
      </c>
      <c r="C409" s="1">
        <v>55.6910569105691</v>
      </c>
      <c r="D409" s="1">
        <v>21.4936320840416</v>
      </c>
      <c r="E409" s="1">
        <v>-2.25545735179894</v>
      </c>
      <c r="F409" s="2">
        <f t="shared" si="6"/>
        <v>-23.7490894358405</v>
      </c>
      <c r="H409" s="1"/>
      <c r="I409" s="1"/>
      <c r="J409" s="1"/>
      <c r="K409" s="2"/>
    </row>
    <row r="410" spans="1:11">
      <c r="A410" s="1" t="s">
        <v>421</v>
      </c>
      <c r="B410" s="1">
        <v>70.5465587044534</v>
      </c>
      <c r="C410" s="1">
        <v>49.1869918699187</v>
      </c>
      <c r="D410" s="1">
        <v>-19.8486571500647</v>
      </c>
      <c r="E410" s="1">
        <v>-12.4501224292083</v>
      </c>
      <c r="F410" s="2">
        <f t="shared" si="6"/>
        <v>7.3985347208564</v>
      </c>
      <c r="H410" s="1"/>
      <c r="I410" s="1"/>
      <c r="J410" s="1"/>
      <c r="K410" s="2"/>
    </row>
    <row r="411" spans="1:11">
      <c r="A411" s="1" t="s">
        <v>422</v>
      </c>
      <c r="B411" s="1">
        <v>68.6234817813765</v>
      </c>
      <c r="C411" s="1">
        <v>46.7479674796748</v>
      </c>
      <c r="D411" s="1">
        <v>-0.206338253742224</v>
      </c>
      <c r="E411" s="1">
        <v>-22.5029853398189</v>
      </c>
      <c r="F411" s="2">
        <f t="shared" si="6"/>
        <v>-22.2966470860767</v>
      </c>
      <c r="H411" s="1"/>
      <c r="I411" s="1"/>
      <c r="J411" s="1"/>
      <c r="K411" s="2"/>
    </row>
    <row r="412" spans="1:11">
      <c r="A412" s="1" t="s">
        <v>423</v>
      </c>
      <c r="B412" s="1">
        <v>71.2550607287449</v>
      </c>
      <c r="C412" s="1">
        <v>58.9430894308943</v>
      </c>
      <c r="D412" s="1">
        <v>4.49214719775486</v>
      </c>
      <c r="E412" s="1">
        <v>40.8934688352966</v>
      </c>
      <c r="F412" s="2">
        <f t="shared" si="6"/>
        <v>36.4013216375417</v>
      </c>
      <c r="H412" s="1"/>
      <c r="I412" s="1"/>
      <c r="J412" s="1"/>
      <c r="K412" s="2"/>
    </row>
    <row r="413" spans="1:11">
      <c r="A413" s="1" t="s">
        <v>424</v>
      </c>
      <c r="B413" s="1">
        <v>70.242914979757</v>
      </c>
      <c r="C413" s="1">
        <v>50.4065040650406</v>
      </c>
      <c r="D413" s="1">
        <v>-8.09450305230291</v>
      </c>
      <c r="E413" s="1">
        <v>-12.4560399518812</v>
      </c>
      <c r="F413" s="2">
        <f t="shared" si="6"/>
        <v>-4.36153689957829</v>
      </c>
      <c r="H413" s="1"/>
      <c r="I413" s="1"/>
      <c r="J413" s="1"/>
      <c r="K413" s="2"/>
    </row>
    <row r="414" spans="1:11">
      <c r="A414" s="1" t="s">
        <v>425</v>
      </c>
      <c r="B414" s="1">
        <v>71.1538461538461</v>
      </c>
      <c r="C414" s="1">
        <v>47.1544715447154</v>
      </c>
      <c r="D414" s="1">
        <v>-17.879371349144</v>
      </c>
      <c r="E414" s="1">
        <v>-26.7564957963035</v>
      </c>
      <c r="F414" s="2">
        <f t="shared" si="6"/>
        <v>-8.8771244471595</v>
      </c>
      <c r="H414" s="1"/>
      <c r="I414" s="1"/>
      <c r="J414" s="1"/>
      <c r="K414" s="2"/>
    </row>
    <row r="415" spans="1:11">
      <c r="A415" s="1" t="s">
        <v>426</v>
      </c>
      <c r="B415" s="1">
        <v>71.0526315789473</v>
      </c>
      <c r="C415" s="1">
        <v>46.3414634146341</v>
      </c>
      <c r="D415" s="1">
        <v>-38.2456994665708</v>
      </c>
      <c r="E415" s="1">
        <v>-5.69197493185957</v>
      </c>
      <c r="F415" s="2">
        <f t="shared" si="6"/>
        <v>32.5537245347112</v>
      </c>
      <c r="H415" s="1"/>
      <c r="I415" s="1"/>
      <c r="J415" s="1"/>
      <c r="K415" s="2"/>
    </row>
    <row r="416" spans="1:11">
      <c r="A416" s="1" t="s">
        <v>427</v>
      </c>
      <c r="B416" s="1">
        <v>67.2064777327935</v>
      </c>
      <c r="C416" s="1">
        <v>51.2195121951219</v>
      </c>
      <c r="D416" s="1">
        <v>-6.43369407649774</v>
      </c>
      <c r="E416" s="1">
        <v>17.464775139983</v>
      </c>
      <c r="F416" s="2">
        <f t="shared" si="6"/>
        <v>23.8984692164807</v>
      </c>
      <c r="H416" s="1"/>
      <c r="I416" s="1"/>
      <c r="J416" s="1"/>
      <c r="K416" s="2"/>
    </row>
    <row r="417" spans="1:11">
      <c r="A417" s="1" t="s">
        <v>428</v>
      </c>
      <c r="B417" s="1">
        <v>69.1295546558704</v>
      </c>
      <c r="C417" s="1">
        <v>47.1544715447154</v>
      </c>
      <c r="D417" s="1">
        <v>5.72987917143154</v>
      </c>
      <c r="E417" s="1">
        <v>13.3059265249198</v>
      </c>
      <c r="F417" s="2">
        <f t="shared" si="6"/>
        <v>7.57604735348826</v>
      </c>
      <c r="H417" s="1"/>
      <c r="I417" s="1"/>
      <c r="J417" s="1"/>
      <c r="K417" s="2"/>
    </row>
    <row r="418" spans="1:11">
      <c r="A418" s="1" t="s">
        <v>429</v>
      </c>
      <c r="B418" s="1">
        <v>70.0404858299595</v>
      </c>
      <c r="C418" s="1">
        <v>53.6585365853658</v>
      </c>
      <c r="D418" s="1">
        <v>13.9766787817656</v>
      </c>
      <c r="E418" s="1">
        <v>-1.11247916623214</v>
      </c>
      <c r="F418" s="2">
        <f t="shared" si="6"/>
        <v>-15.0891579479977</v>
      </c>
      <c r="H418" s="1"/>
      <c r="I418" s="1"/>
      <c r="J418" s="1"/>
      <c r="K418" s="2"/>
    </row>
    <row r="419" spans="1:11">
      <c r="A419" s="1" t="s">
        <v>430</v>
      </c>
      <c r="B419" s="1">
        <v>0</v>
      </c>
      <c r="C419" s="1">
        <v>0</v>
      </c>
      <c r="D419" s="1">
        <v>0</v>
      </c>
      <c r="E419" s="1">
        <v>0</v>
      </c>
      <c r="F419" s="2">
        <f t="shared" si="6"/>
        <v>0</v>
      </c>
      <c r="H419" s="1"/>
      <c r="I419" s="1"/>
      <c r="J419" s="1"/>
      <c r="K419" s="2"/>
    </row>
    <row r="420" spans="1:11">
      <c r="A420" s="1" t="s">
        <v>431</v>
      </c>
      <c r="B420" s="1">
        <v>70.1417004048583</v>
      </c>
      <c r="C420" s="1">
        <v>50</v>
      </c>
      <c r="D420" s="1">
        <v>16.0475245645041</v>
      </c>
      <c r="E420" s="1">
        <v>-12.0730391990674</v>
      </c>
      <c r="F420" s="2">
        <f t="shared" si="6"/>
        <v>-28.1205637635715</v>
      </c>
      <c r="H420" s="1"/>
      <c r="I420" s="1"/>
      <c r="J420" s="1"/>
      <c r="K420" s="2"/>
    </row>
    <row r="421" spans="1:11">
      <c r="A421" s="1" t="s">
        <v>432</v>
      </c>
      <c r="B421" s="1">
        <v>70.4453441295546</v>
      </c>
      <c r="C421" s="1">
        <v>50</v>
      </c>
      <c r="D421" s="1">
        <v>4.53028660179354</v>
      </c>
      <c r="E421" s="1">
        <v>15.6828622912919</v>
      </c>
      <c r="F421" s="2">
        <f t="shared" si="6"/>
        <v>11.1525756894984</v>
      </c>
      <c r="H421" s="1"/>
      <c r="I421" s="1"/>
      <c r="J421" s="1"/>
      <c r="K421" s="2"/>
    </row>
    <row r="422" spans="1:11">
      <c r="A422" s="1" t="s">
        <v>433</v>
      </c>
      <c r="B422" s="1">
        <v>73.076923076923</v>
      </c>
      <c r="C422" s="1">
        <v>53.2520325203252</v>
      </c>
      <c r="D422" s="1">
        <v>13.7954801768006</v>
      </c>
      <c r="E422" s="1">
        <v>-18.8744005830967</v>
      </c>
      <c r="F422" s="2">
        <f t="shared" si="6"/>
        <v>-32.6698807598973</v>
      </c>
      <c r="H422" s="1"/>
      <c r="I422" s="1"/>
      <c r="J422" s="1"/>
      <c r="K422" s="2"/>
    </row>
    <row r="423" spans="1:11">
      <c r="A423" s="1" t="s">
        <v>434</v>
      </c>
      <c r="B423" s="1">
        <v>69.9392712550607</v>
      </c>
      <c r="C423" s="1">
        <v>55.2845528455284</v>
      </c>
      <c r="D423" s="1">
        <v>-6.60908574322819</v>
      </c>
      <c r="E423" s="1">
        <v>33.1360724558083</v>
      </c>
      <c r="F423" s="2">
        <f t="shared" si="6"/>
        <v>39.7451581990365</v>
      </c>
      <c r="H423" s="1"/>
      <c r="I423" s="1"/>
      <c r="J423" s="1"/>
      <c r="K423" s="2"/>
    </row>
    <row r="424" spans="1:11">
      <c r="A424" s="1" t="s">
        <v>435</v>
      </c>
      <c r="B424" s="1">
        <v>69.0283400809716</v>
      </c>
      <c r="C424" s="1">
        <v>49.5934959349593</v>
      </c>
      <c r="D424" s="1">
        <v>-38.9536836809199</v>
      </c>
      <c r="E424" s="1">
        <v>-4.1136504698288</v>
      </c>
      <c r="F424" s="2">
        <f t="shared" si="6"/>
        <v>34.8400332110911</v>
      </c>
      <c r="H424" s="1"/>
      <c r="I424" s="1"/>
      <c r="J424" s="1"/>
      <c r="K424" s="2"/>
    </row>
    <row r="425" spans="1:11">
      <c r="A425" s="1" t="s">
        <v>436</v>
      </c>
      <c r="B425" s="1">
        <v>68.825910931174</v>
      </c>
      <c r="C425" s="1">
        <v>56.0975609756097</v>
      </c>
      <c r="D425" s="1">
        <v>-20.9858245382293</v>
      </c>
      <c r="E425" s="1">
        <v>59.7491789690558</v>
      </c>
      <c r="F425" s="2">
        <f t="shared" si="6"/>
        <v>80.7350035072851</v>
      </c>
      <c r="H425" s="1"/>
      <c r="I425" s="1"/>
      <c r="J425" s="1"/>
      <c r="K425" s="2"/>
    </row>
    <row r="426" spans="1:11">
      <c r="A426" s="1" t="s">
        <v>437</v>
      </c>
      <c r="B426" s="1">
        <v>70.4453441295546</v>
      </c>
      <c r="C426" s="1">
        <v>49.5934959349593</v>
      </c>
      <c r="D426" s="1">
        <v>-27.7692538201345</v>
      </c>
      <c r="E426" s="1">
        <v>-23.3499035238901</v>
      </c>
      <c r="F426" s="2">
        <f t="shared" si="6"/>
        <v>4.4193502962444</v>
      </c>
      <c r="H426" s="1"/>
      <c r="I426" s="1"/>
      <c r="J426" s="1"/>
      <c r="K426" s="2"/>
    </row>
    <row r="427" spans="1:11">
      <c r="A427" s="1" t="s">
        <v>438</v>
      </c>
      <c r="B427" s="1">
        <v>67.2064777327935</v>
      </c>
      <c r="C427" s="1">
        <v>49.1869918699187</v>
      </c>
      <c r="D427" s="1">
        <v>-17.3222673111486</v>
      </c>
      <c r="E427" s="1">
        <v>-32.7967943853083</v>
      </c>
      <c r="F427" s="2">
        <f t="shared" si="6"/>
        <v>-15.4745270741597</v>
      </c>
      <c r="H427" s="1"/>
      <c r="I427" s="1"/>
      <c r="J427" s="1"/>
      <c r="K427" s="2"/>
    </row>
    <row r="428" spans="1:11">
      <c r="A428" s="1" t="s">
        <v>439</v>
      </c>
      <c r="B428" s="1">
        <v>70.8502024291498</v>
      </c>
      <c r="C428" s="1">
        <v>53.6585365853658</v>
      </c>
      <c r="D428" s="1">
        <v>-30.8601636696192</v>
      </c>
      <c r="E428" s="1">
        <v>41.5778592081038</v>
      </c>
      <c r="F428" s="2">
        <f t="shared" si="6"/>
        <v>72.438022877723</v>
      </c>
      <c r="H428" s="1"/>
      <c r="I428" s="1"/>
      <c r="J428" s="1"/>
      <c r="K428" s="2"/>
    </row>
    <row r="429" spans="1:11">
      <c r="A429" s="1" t="s">
        <v>440</v>
      </c>
      <c r="B429" s="1">
        <v>66.9565217391304</v>
      </c>
      <c r="C429" s="1">
        <v>47.3684210526315</v>
      </c>
      <c r="D429" s="1">
        <v>-4.36571583337017</v>
      </c>
      <c r="E429" s="1">
        <v>6.52661540161658</v>
      </c>
      <c r="F429" s="2">
        <f t="shared" si="6"/>
        <v>10.8923312349867</v>
      </c>
      <c r="H429" s="1"/>
      <c r="I429" s="1"/>
      <c r="J429" s="1"/>
      <c r="K429" s="2"/>
    </row>
    <row r="430" spans="1:11">
      <c r="A430" s="1" t="s">
        <v>441</v>
      </c>
      <c r="B430" s="1">
        <v>69.0283400809716</v>
      </c>
      <c r="C430" s="1">
        <v>56.5040650406504</v>
      </c>
      <c r="D430" s="1">
        <v>15.2649496262002</v>
      </c>
      <c r="E430" s="1">
        <v>62.3636124753901</v>
      </c>
      <c r="F430" s="2">
        <f t="shared" si="6"/>
        <v>47.0986628491899</v>
      </c>
      <c r="H430" s="1"/>
      <c r="I430" s="1"/>
      <c r="J430" s="1"/>
      <c r="K430" s="2"/>
    </row>
    <row r="431" spans="1:11">
      <c r="A431" s="1" t="s">
        <v>442</v>
      </c>
      <c r="B431" s="1">
        <v>0</v>
      </c>
      <c r="C431" s="1">
        <v>0</v>
      </c>
      <c r="D431" s="1">
        <v>0</v>
      </c>
      <c r="E431" s="1">
        <v>0</v>
      </c>
      <c r="F431" s="2">
        <f t="shared" si="6"/>
        <v>0</v>
      </c>
      <c r="H431" s="1"/>
      <c r="I431" s="1"/>
      <c r="J431" s="1"/>
      <c r="K431" s="2"/>
    </row>
    <row r="432" spans="1:11">
      <c r="A432" s="1" t="s">
        <v>443</v>
      </c>
      <c r="B432" s="1">
        <v>69.6356275303643</v>
      </c>
      <c r="C432" s="1">
        <v>49.5934959349593</v>
      </c>
      <c r="D432" s="1">
        <v>12.0298404299039</v>
      </c>
      <c r="E432" s="1">
        <v>35.3706284883488</v>
      </c>
      <c r="F432" s="2">
        <f t="shared" si="6"/>
        <v>23.3407880584449</v>
      </c>
      <c r="H432" s="1"/>
      <c r="I432" s="1"/>
      <c r="J432" s="1"/>
      <c r="K432" s="2"/>
    </row>
    <row r="433" spans="1:11">
      <c r="A433" s="1" t="s">
        <v>444</v>
      </c>
      <c r="B433" s="1">
        <v>69.9392712550607</v>
      </c>
      <c r="C433" s="1">
        <v>52.0325203252032</v>
      </c>
      <c r="D433" s="1">
        <v>-12.3348312429053</v>
      </c>
      <c r="E433" s="1">
        <v>16.6296991197063</v>
      </c>
      <c r="F433" s="2">
        <f t="shared" si="6"/>
        <v>28.9645303626116</v>
      </c>
      <c r="H433" s="1"/>
      <c r="I433" s="1"/>
      <c r="J433" s="1"/>
      <c r="K433" s="2"/>
    </row>
    <row r="434" spans="1:11">
      <c r="A434" s="1" t="s">
        <v>445</v>
      </c>
      <c r="B434" s="1">
        <v>69.7368421052631</v>
      </c>
      <c r="C434" s="1">
        <v>46.3414634146341</v>
      </c>
      <c r="D434" s="1">
        <v>-25.230545128575</v>
      </c>
      <c r="E434" s="1">
        <v>-52.9805325679778</v>
      </c>
      <c r="F434" s="2">
        <f t="shared" si="6"/>
        <v>-27.7499874394028</v>
      </c>
      <c r="H434" s="1"/>
      <c r="I434" s="1"/>
      <c r="J434" s="1"/>
      <c r="K434" s="2"/>
    </row>
    <row r="435" spans="1:11">
      <c r="A435" s="1" t="s">
        <v>446</v>
      </c>
      <c r="B435" s="1">
        <v>69.9392712550607</v>
      </c>
      <c r="C435" s="1">
        <v>53.2520325203252</v>
      </c>
      <c r="D435" s="1">
        <v>40.388852348575</v>
      </c>
      <c r="E435" s="1">
        <v>13.0165537839385</v>
      </c>
      <c r="F435" s="2">
        <f t="shared" si="6"/>
        <v>-27.3722985646365</v>
      </c>
      <c r="H435" s="1"/>
      <c r="I435" s="1"/>
      <c r="J435" s="1"/>
      <c r="K435" s="2"/>
    </row>
    <row r="436" spans="1:11">
      <c r="A436" s="1" t="s">
        <v>447</v>
      </c>
      <c r="B436" s="1">
        <v>70.0404858299595</v>
      </c>
      <c r="C436" s="1">
        <v>50.8130081300813</v>
      </c>
      <c r="D436" s="1">
        <v>-21.962124174268</v>
      </c>
      <c r="E436" s="1">
        <v>0.250627382319765</v>
      </c>
      <c r="F436" s="2">
        <f t="shared" si="6"/>
        <v>22.2127515565878</v>
      </c>
      <c r="H436" s="1"/>
      <c r="I436" s="1"/>
      <c r="J436" s="1"/>
      <c r="K436" s="2"/>
    </row>
    <row r="437" spans="1:11">
      <c r="A437" s="1" t="s">
        <v>448</v>
      </c>
      <c r="B437" s="1">
        <v>68.4210526315789</v>
      </c>
      <c r="C437" s="1">
        <v>47.5609756097561</v>
      </c>
      <c r="D437" s="1">
        <v>9.48727691158232</v>
      </c>
      <c r="E437" s="1">
        <v>17.2535679893338</v>
      </c>
      <c r="F437" s="2">
        <f t="shared" si="6"/>
        <v>7.76629107775148</v>
      </c>
      <c r="H437" s="1"/>
      <c r="I437" s="1"/>
      <c r="J437" s="1"/>
      <c r="K437" s="2"/>
    </row>
    <row r="438" spans="1:11">
      <c r="A438" s="1" t="s">
        <v>449</v>
      </c>
      <c r="B438" s="1">
        <v>69.6356275303643</v>
      </c>
      <c r="C438" s="1">
        <v>52.0325203252032</v>
      </c>
      <c r="D438" s="1">
        <v>6.76237985189753</v>
      </c>
      <c r="E438" s="1">
        <v>-5.37212692965093</v>
      </c>
      <c r="F438" s="2">
        <f t="shared" si="6"/>
        <v>-12.1345067815485</v>
      </c>
      <c r="H438" s="1"/>
      <c r="I438" s="1"/>
      <c r="J438" s="1"/>
      <c r="K438" s="2"/>
    </row>
    <row r="439" spans="1:11">
      <c r="A439" s="1" t="s">
        <v>450</v>
      </c>
      <c r="B439" s="1">
        <v>68.0161943319838</v>
      </c>
      <c r="C439" s="1">
        <v>41.8699186991869</v>
      </c>
      <c r="D439" s="1">
        <v>-3.85650779799684</v>
      </c>
      <c r="E439" s="1">
        <v>-54.2109822198662</v>
      </c>
      <c r="F439" s="2">
        <f t="shared" si="6"/>
        <v>-50.3544744218694</v>
      </c>
      <c r="H439" s="1"/>
      <c r="I439" s="1"/>
      <c r="J439" s="1"/>
      <c r="K439" s="2"/>
    </row>
    <row r="440" spans="1:11">
      <c r="A440" s="1" t="s">
        <v>451</v>
      </c>
      <c r="B440" s="1">
        <v>68.6234817813765</v>
      </c>
      <c r="C440" s="1">
        <v>44.7154471544715</v>
      </c>
      <c r="D440" s="1">
        <v>24.5916271246518</v>
      </c>
      <c r="E440" s="1">
        <v>-23.7675129170928</v>
      </c>
      <c r="F440" s="2">
        <f t="shared" si="6"/>
        <v>-48.3591400417446</v>
      </c>
      <c r="H440" s="1"/>
      <c r="I440" s="1"/>
      <c r="J440" s="1"/>
      <c r="K440" s="2"/>
    </row>
    <row r="441" spans="1:11">
      <c r="A441" s="1" t="s">
        <v>452</v>
      </c>
      <c r="B441" s="1">
        <v>69.4331983805668</v>
      </c>
      <c r="C441" s="1">
        <v>45.1219512195122</v>
      </c>
      <c r="D441" s="1">
        <v>-4.47446876967754</v>
      </c>
      <c r="E441" s="1">
        <v>-34.4936322621206</v>
      </c>
      <c r="F441" s="2">
        <f t="shared" si="6"/>
        <v>-30.0191634924431</v>
      </c>
      <c r="H441" s="1"/>
      <c r="I441" s="1"/>
      <c r="J441" s="1"/>
      <c r="K441" s="2"/>
    </row>
    <row r="442" spans="1:11">
      <c r="A442" s="1" t="s">
        <v>453</v>
      </c>
      <c r="B442" s="1">
        <v>68.5222672064777</v>
      </c>
      <c r="C442" s="1">
        <v>50.4065040650406</v>
      </c>
      <c r="D442" s="1">
        <v>19.5164230213993</v>
      </c>
      <c r="E442" s="1">
        <v>5.26127441907797</v>
      </c>
      <c r="F442" s="2">
        <f t="shared" si="6"/>
        <v>-14.2551486023213</v>
      </c>
      <c r="H442" s="1"/>
      <c r="I442" s="1"/>
      <c r="J442" s="1"/>
      <c r="K442" s="2"/>
    </row>
    <row r="443" spans="1:11">
      <c r="A443" s="1" t="s">
        <v>454</v>
      </c>
      <c r="B443" s="1">
        <v>72.2672064777328</v>
      </c>
      <c r="C443" s="1">
        <v>50</v>
      </c>
      <c r="D443" s="1">
        <v>-39.5041437494766</v>
      </c>
      <c r="E443" s="1">
        <v>-18.9984320804307</v>
      </c>
      <c r="F443" s="2">
        <f t="shared" si="6"/>
        <v>20.5057116690459</v>
      </c>
      <c r="H443" s="1"/>
      <c r="I443" s="1"/>
      <c r="J443" s="1"/>
      <c r="K443" s="2"/>
    </row>
    <row r="444" spans="1:11">
      <c r="A444" s="1" t="s">
        <v>455</v>
      </c>
      <c r="B444" s="1">
        <v>71.1538461538461</v>
      </c>
      <c r="C444" s="1">
        <v>49.1869918699187</v>
      </c>
      <c r="D444" s="1">
        <v>19.9677237406885</v>
      </c>
      <c r="E444" s="1">
        <v>3.93485595157071</v>
      </c>
      <c r="F444" s="2">
        <f t="shared" si="6"/>
        <v>-16.0328677891178</v>
      </c>
      <c r="H444" s="1"/>
      <c r="I444" s="1"/>
      <c r="J444" s="1"/>
      <c r="K444" s="2"/>
    </row>
    <row r="445" spans="1:11">
      <c r="A445" s="1" t="s">
        <v>456</v>
      </c>
      <c r="B445" s="1">
        <v>69.2307692307692</v>
      </c>
      <c r="C445" s="1">
        <v>49.1869918699187</v>
      </c>
      <c r="D445" s="1">
        <v>-12.9988119725237</v>
      </c>
      <c r="E445" s="1">
        <v>5.61655923953734</v>
      </c>
      <c r="F445" s="2">
        <f t="shared" si="6"/>
        <v>18.615371212061</v>
      </c>
      <c r="H445" s="1"/>
      <c r="I445" s="1"/>
      <c r="J445" s="1"/>
      <c r="K445" s="2"/>
    </row>
    <row r="446" spans="1:11">
      <c r="A446" s="1" t="s">
        <v>457</v>
      </c>
      <c r="B446" s="1">
        <v>69.2307692307692</v>
      </c>
      <c r="C446" s="1">
        <v>51.6260162601626</v>
      </c>
      <c r="D446" s="1">
        <v>-4.93808574737063</v>
      </c>
      <c r="E446" s="1">
        <v>1.80296090933573</v>
      </c>
      <c r="F446" s="2">
        <f t="shared" si="6"/>
        <v>6.74104665670636</v>
      </c>
      <c r="H446" s="1"/>
      <c r="I446" s="1"/>
      <c r="J446" s="1"/>
      <c r="K446" s="2"/>
    </row>
    <row r="447" spans="1:11">
      <c r="A447" s="1" t="s">
        <v>458</v>
      </c>
      <c r="B447" s="1">
        <v>67.1052631578947</v>
      </c>
      <c r="C447" s="1">
        <v>52.0325203252032</v>
      </c>
      <c r="D447" s="1">
        <v>38.8222559121064</v>
      </c>
      <c r="E447" s="1">
        <v>8.13170465584315</v>
      </c>
      <c r="F447" s="2">
        <f t="shared" si="6"/>
        <v>-30.6905512562632</v>
      </c>
      <c r="H447" s="1"/>
      <c r="I447" s="1"/>
      <c r="J447" s="1"/>
      <c r="K447" s="2"/>
    </row>
    <row r="448" spans="1:11">
      <c r="A448" s="1" t="s">
        <v>459</v>
      </c>
      <c r="B448" s="1">
        <v>70.4453441295546</v>
      </c>
      <c r="C448" s="1">
        <v>51.6260162601626</v>
      </c>
      <c r="D448" s="1">
        <v>-17.4716466423711</v>
      </c>
      <c r="E448" s="1">
        <v>2.3738814311141</v>
      </c>
      <c r="F448" s="2">
        <f t="shared" si="6"/>
        <v>19.8455280734852</v>
      </c>
      <c r="H448" s="1"/>
      <c r="I448" s="1"/>
      <c r="J448" s="1"/>
      <c r="K448" s="2"/>
    </row>
    <row r="449" spans="1:11">
      <c r="A449" s="1" t="s">
        <v>460</v>
      </c>
      <c r="B449" s="1">
        <v>68.3198380566801</v>
      </c>
      <c r="C449" s="1">
        <v>53.6585365853658</v>
      </c>
      <c r="D449" s="1">
        <v>5.41992430935576</v>
      </c>
      <c r="E449" s="1">
        <v>-9.58300704976367</v>
      </c>
      <c r="F449" s="2">
        <f t="shared" si="6"/>
        <v>-15.0029313591194</v>
      </c>
      <c r="H449" s="1"/>
      <c r="I449" s="1"/>
      <c r="J449" s="1"/>
      <c r="K449" s="2"/>
    </row>
    <row r="450" spans="1:11">
      <c r="A450" s="1" t="s">
        <v>461</v>
      </c>
      <c r="B450" s="1">
        <v>71.3562753036437</v>
      </c>
      <c r="C450" s="1">
        <v>45.5284552845528</v>
      </c>
      <c r="D450" s="1">
        <v>-27.7868451003456</v>
      </c>
      <c r="E450" s="1">
        <v>-47.8099158010037</v>
      </c>
      <c r="F450" s="2">
        <f t="shared" ref="F450:F506" si="7">E450-D450</f>
        <v>-20.0230707006581</v>
      </c>
      <c r="H450" s="1"/>
      <c r="I450" s="1"/>
      <c r="J450" s="1"/>
      <c r="K450" s="2"/>
    </row>
    <row r="451" spans="1:11">
      <c r="A451" s="1" t="s">
        <v>462</v>
      </c>
      <c r="B451" s="1">
        <v>66.497975708502</v>
      </c>
      <c r="C451" s="1">
        <v>54.0650406504065</v>
      </c>
      <c r="D451" s="1">
        <v>-14.3645002113044</v>
      </c>
      <c r="E451" s="1">
        <v>70.5645813690202</v>
      </c>
      <c r="F451" s="2">
        <f t="shared" si="7"/>
        <v>84.9290815803246</v>
      </c>
      <c r="H451" s="1"/>
      <c r="I451" s="1"/>
      <c r="J451" s="1"/>
      <c r="K451" s="2"/>
    </row>
    <row r="452" spans="1:11">
      <c r="A452" s="1" t="s">
        <v>463</v>
      </c>
      <c r="B452" s="1">
        <v>70.748987854251</v>
      </c>
      <c r="C452" s="1">
        <v>58.130081300813</v>
      </c>
      <c r="D452" s="1">
        <v>-1.59852651386626</v>
      </c>
      <c r="E452" s="1">
        <v>63.9816555795906</v>
      </c>
      <c r="F452" s="2">
        <f t="shared" si="7"/>
        <v>65.5801820934569</v>
      </c>
      <c r="H452" s="1"/>
      <c r="I452" s="1"/>
      <c r="J452" s="1"/>
      <c r="K452" s="2"/>
    </row>
    <row r="453" spans="1:11">
      <c r="A453" s="1" t="s">
        <v>464</v>
      </c>
      <c r="B453" s="1">
        <v>67.6113360323886</v>
      </c>
      <c r="C453" s="1">
        <v>52.0325203252032</v>
      </c>
      <c r="D453" s="1">
        <v>-10.3098967319689</v>
      </c>
      <c r="E453" s="1">
        <v>-15.4296960050511</v>
      </c>
      <c r="F453" s="2">
        <f t="shared" si="7"/>
        <v>-5.1197992730822</v>
      </c>
      <c r="H453" s="1"/>
      <c r="I453" s="1"/>
      <c r="J453" s="1"/>
      <c r="K453" s="2"/>
    </row>
    <row r="454" spans="1:11">
      <c r="A454" s="1" t="s">
        <v>465</v>
      </c>
      <c r="B454" s="1">
        <v>71.3058419243986</v>
      </c>
      <c r="C454" s="1">
        <v>52.7777777777777</v>
      </c>
      <c r="D454" s="1">
        <v>10.4761859894213</v>
      </c>
      <c r="E454" s="1">
        <v>-12.089179990432</v>
      </c>
      <c r="F454" s="2">
        <f t="shared" si="7"/>
        <v>-22.5653659798533</v>
      </c>
      <c r="H454" s="1"/>
      <c r="I454" s="1"/>
      <c r="J454" s="1"/>
      <c r="K454" s="2"/>
    </row>
    <row r="455" spans="1:11">
      <c r="A455" s="1" t="s">
        <v>466</v>
      </c>
      <c r="B455" s="1">
        <v>69.2307692307692</v>
      </c>
      <c r="C455" s="1">
        <v>47.9674796747967</v>
      </c>
      <c r="D455" s="1">
        <v>29.323845463714</v>
      </c>
      <c r="E455" s="1">
        <v>-12.1715975828184</v>
      </c>
      <c r="F455" s="2">
        <f t="shared" si="7"/>
        <v>-41.4954430465324</v>
      </c>
      <c r="H455" s="1"/>
      <c r="I455" s="1"/>
      <c r="J455" s="1"/>
      <c r="K455" s="2"/>
    </row>
    <row r="456" spans="1:11">
      <c r="A456" s="1" t="s">
        <v>467</v>
      </c>
      <c r="B456" s="1">
        <v>69.9392712550607</v>
      </c>
      <c r="C456" s="1">
        <v>52.0325203252032</v>
      </c>
      <c r="D456" s="1">
        <v>19.4591649385768</v>
      </c>
      <c r="E456" s="1">
        <v>-0.942648413519459</v>
      </c>
      <c r="F456" s="2">
        <f t="shared" si="7"/>
        <v>-20.4018133520963</v>
      </c>
      <c r="H456" s="1"/>
      <c r="I456" s="1"/>
      <c r="J456" s="1"/>
      <c r="K456" s="2"/>
    </row>
    <row r="457" spans="1:11">
      <c r="A457" s="1" t="s">
        <v>468</v>
      </c>
      <c r="B457" s="1">
        <v>68.1174089068825</v>
      </c>
      <c r="C457" s="1">
        <v>47.1544715447154</v>
      </c>
      <c r="D457" s="1">
        <v>26.2863599224927</v>
      </c>
      <c r="E457" s="1">
        <v>-8.23719525902099</v>
      </c>
      <c r="F457" s="2">
        <f t="shared" si="7"/>
        <v>-34.5235551815137</v>
      </c>
      <c r="H457" s="1"/>
      <c r="I457" s="1"/>
      <c r="J457" s="1"/>
      <c r="K457" s="2"/>
    </row>
    <row r="458" spans="1:11">
      <c r="A458" s="1" t="s">
        <v>469</v>
      </c>
      <c r="B458" s="1">
        <v>69.1295546558704</v>
      </c>
      <c r="C458" s="1">
        <v>43.4959349593495</v>
      </c>
      <c r="D458" s="1">
        <v>10.8939355253215</v>
      </c>
      <c r="E458" s="1">
        <v>-44.2996359961058</v>
      </c>
      <c r="F458" s="2">
        <f t="shared" si="7"/>
        <v>-55.1935715214273</v>
      </c>
      <c r="H458" s="1"/>
      <c r="I458" s="1"/>
      <c r="J458" s="1"/>
      <c r="K458" s="2"/>
    </row>
    <row r="459" spans="1:11">
      <c r="A459" s="1" t="s">
        <v>470</v>
      </c>
      <c r="B459" s="1">
        <v>67.8137651821862</v>
      </c>
      <c r="C459" s="1">
        <v>42.6829268292682</v>
      </c>
      <c r="D459" s="1">
        <v>42.6036822703198</v>
      </c>
      <c r="E459" s="1">
        <v>-48.2891258379117</v>
      </c>
      <c r="F459" s="2">
        <f t="shared" si="7"/>
        <v>-90.8928081082315</v>
      </c>
      <c r="H459" s="1"/>
      <c r="I459" s="1"/>
      <c r="J459" s="1"/>
      <c r="K459" s="2"/>
    </row>
    <row r="460" spans="1:11">
      <c r="A460" s="1" t="s">
        <v>471</v>
      </c>
      <c r="B460" s="1">
        <v>68.3198380566801</v>
      </c>
      <c r="C460" s="1">
        <v>53.6585365853658</v>
      </c>
      <c r="D460" s="1">
        <v>9.8021117912106</v>
      </c>
      <c r="E460" s="1">
        <v>15.3856205313245</v>
      </c>
      <c r="F460" s="2">
        <f t="shared" si="7"/>
        <v>5.5835087401139</v>
      </c>
      <c r="H460" s="1"/>
      <c r="I460" s="1"/>
      <c r="J460" s="1"/>
      <c r="K460" s="2"/>
    </row>
    <row r="461" spans="1:11">
      <c r="A461" s="1" t="s">
        <v>472</v>
      </c>
      <c r="B461" s="1">
        <v>67.2064777327935</v>
      </c>
      <c r="C461" s="1">
        <v>52.0325203252032</v>
      </c>
      <c r="D461" s="1">
        <v>-28.0070218396158</v>
      </c>
      <c r="E461" s="1">
        <v>0.383972450840853</v>
      </c>
      <c r="F461" s="2">
        <f t="shared" si="7"/>
        <v>28.3909942904567</v>
      </c>
      <c r="H461" s="1"/>
      <c r="I461" s="1"/>
      <c r="J461" s="1"/>
      <c r="K461" s="2"/>
    </row>
    <row r="462" spans="1:11">
      <c r="A462" s="1" t="s">
        <v>473</v>
      </c>
      <c r="B462" s="1">
        <v>67.8137651821862</v>
      </c>
      <c r="C462" s="1">
        <v>52.4390243902439</v>
      </c>
      <c r="D462" s="1">
        <v>21.9464678083808</v>
      </c>
      <c r="E462" s="1">
        <v>15.1798261029822</v>
      </c>
      <c r="F462" s="2">
        <f t="shared" si="7"/>
        <v>-6.7666417053986</v>
      </c>
      <c r="H462" s="1"/>
      <c r="I462" s="1"/>
      <c r="J462" s="1"/>
      <c r="K462" s="2"/>
    </row>
    <row r="463" spans="1:11">
      <c r="A463" s="1" t="s">
        <v>474</v>
      </c>
      <c r="B463" s="1">
        <v>68.0161943319838</v>
      </c>
      <c r="C463" s="1">
        <v>53.2520325203252</v>
      </c>
      <c r="D463" s="1">
        <v>4.81178226861128</v>
      </c>
      <c r="E463" s="1">
        <v>21.492687566185</v>
      </c>
      <c r="F463" s="2">
        <f t="shared" si="7"/>
        <v>16.6809052975737</v>
      </c>
      <c r="H463" s="1"/>
      <c r="I463" s="1"/>
      <c r="J463" s="1"/>
      <c r="K463" s="2"/>
    </row>
    <row r="464" spans="1:11">
      <c r="A464" s="1" t="s">
        <v>475</v>
      </c>
      <c r="B464" s="1">
        <v>69.331983805668</v>
      </c>
      <c r="C464" s="1">
        <v>50.4065040650406</v>
      </c>
      <c r="D464" s="1">
        <v>-33.3488308594116</v>
      </c>
      <c r="E464" s="1">
        <v>3.62118175638383</v>
      </c>
      <c r="F464" s="2">
        <f t="shared" si="7"/>
        <v>36.9700126157954</v>
      </c>
      <c r="H464" s="1"/>
      <c r="I464" s="1"/>
      <c r="J464" s="1"/>
      <c r="K464" s="2"/>
    </row>
    <row r="465" spans="1:11">
      <c r="A465" s="1" t="s">
        <v>476</v>
      </c>
      <c r="B465" s="1">
        <v>67.914979757085</v>
      </c>
      <c r="C465" s="1">
        <v>47.9674796747967</v>
      </c>
      <c r="D465" s="1">
        <v>-3.94287278337539</v>
      </c>
      <c r="E465" s="1">
        <v>-16.0432688579328</v>
      </c>
      <c r="F465" s="2">
        <f t="shared" si="7"/>
        <v>-12.1003960745574</v>
      </c>
      <c r="H465" s="1"/>
      <c r="I465" s="1"/>
      <c r="J465" s="1"/>
      <c r="K465" s="2"/>
    </row>
    <row r="466" spans="1:11">
      <c r="A466" s="1" t="s">
        <v>477</v>
      </c>
      <c r="B466" s="1">
        <v>69.9392712550607</v>
      </c>
      <c r="C466" s="1">
        <v>47.1544715447154</v>
      </c>
      <c r="D466" s="1">
        <v>-4.13102588571072</v>
      </c>
      <c r="E466" s="1">
        <v>-22.3728421335345</v>
      </c>
      <c r="F466" s="2">
        <f t="shared" si="7"/>
        <v>-18.2418162478238</v>
      </c>
      <c r="H466" s="1"/>
      <c r="I466" s="1"/>
      <c r="J466" s="1"/>
      <c r="K466" s="2"/>
    </row>
    <row r="467" spans="1:11">
      <c r="A467" s="1" t="s">
        <v>478</v>
      </c>
      <c r="B467" s="1">
        <v>68.825910931174</v>
      </c>
      <c r="C467" s="1">
        <v>56.0975609756097</v>
      </c>
      <c r="D467" s="1">
        <v>18.9354458850925</v>
      </c>
      <c r="E467" s="1">
        <v>48.5812482832144</v>
      </c>
      <c r="F467" s="2">
        <f t="shared" si="7"/>
        <v>29.6458023981219</v>
      </c>
      <c r="H467" s="1"/>
      <c r="I467" s="1"/>
      <c r="J467" s="1"/>
      <c r="K467" s="2"/>
    </row>
    <row r="468" spans="1:11">
      <c r="A468" s="1" t="s">
        <v>479</v>
      </c>
      <c r="B468" s="1">
        <v>66.497975708502</v>
      </c>
      <c r="C468" s="1">
        <v>48.780487804878</v>
      </c>
      <c r="D468" s="1">
        <v>7.72975518162024</v>
      </c>
      <c r="E468" s="1">
        <v>28.2416501617642</v>
      </c>
      <c r="F468" s="2">
        <f t="shared" si="7"/>
        <v>20.511894980144</v>
      </c>
      <c r="H468" s="1"/>
      <c r="I468" s="1"/>
      <c r="J468" s="1"/>
      <c r="K468" s="2"/>
    </row>
    <row r="469" spans="1:11">
      <c r="A469" s="1" t="s">
        <v>480</v>
      </c>
      <c r="B469" s="1">
        <v>67.7125506072874</v>
      </c>
      <c r="C469" s="1">
        <v>52.8455284552845</v>
      </c>
      <c r="D469" s="1">
        <v>18.7546875364923</v>
      </c>
      <c r="E469" s="1">
        <v>8.26855696369077</v>
      </c>
      <c r="F469" s="2">
        <f t="shared" si="7"/>
        <v>-10.4861305728015</v>
      </c>
      <c r="H469" s="1"/>
      <c r="I469" s="1"/>
      <c r="J469" s="1"/>
      <c r="K469" s="2"/>
    </row>
    <row r="470" spans="1:11">
      <c r="A470" s="1" t="s">
        <v>481</v>
      </c>
      <c r="B470" s="1">
        <v>68.2186234817813</v>
      </c>
      <c r="C470" s="1">
        <v>54.8780487804878</v>
      </c>
      <c r="D470" s="1">
        <v>-7.84721316106893</v>
      </c>
      <c r="E470" s="1">
        <v>-5.30390058024172</v>
      </c>
      <c r="F470" s="2">
        <f t="shared" si="7"/>
        <v>2.54331258082721</v>
      </c>
      <c r="H470" s="1"/>
      <c r="I470" s="1"/>
      <c r="J470" s="1"/>
      <c r="K470" s="2"/>
    </row>
    <row r="471" spans="1:11">
      <c r="A471" s="1" t="s">
        <v>482</v>
      </c>
      <c r="B471" s="1">
        <v>68.2186234817813</v>
      </c>
      <c r="C471" s="1">
        <v>49.1869918699187</v>
      </c>
      <c r="D471" s="1">
        <v>-9.48615109665022</v>
      </c>
      <c r="E471" s="1">
        <v>-26.9841727885579</v>
      </c>
      <c r="F471" s="2">
        <f t="shared" si="7"/>
        <v>-17.4980216919077</v>
      </c>
      <c r="H471" s="1"/>
      <c r="I471" s="1"/>
      <c r="J471" s="1"/>
      <c r="K471" s="2"/>
    </row>
    <row r="472" spans="1:11">
      <c r="A472" s="1" t="s">
        <v>483</v>
      </c>
      <c r="B472" s="1">
        <v>70.6477732793522</v>
      </c>
      <c r="C472" s="1">
        <v>53.2520325203252</v>
      </c>
      <c r="D472" s="1">
        <v>-5.96384525767401</v>
      </c>
      <c r="E472" s="1">
        <v>39.153245934379</v>
      </c>
      <c r="F472" s="2">
        <f t="shared" si="7"/>
        <v>45.117091192053</v>
      </c>
      <c r="H472" s="1"/>
      <c r="I472" s="1"/>
      <c r="J472" s="1"/>
      <c r="K472" s="2"/>
    </row>
    <row r="473" spans="1:11">
      <c r="A473" s="1" t="s">
        <v>484</v>
      </c>
      <c r="B473" s="1">
        <v>69.9392712550607</v>
      </c>
      <c r="C473" s="1">
        <v>52.4390243902439</v>
      </c>
      <c r="D473" s="1">
        <v>1.68903078012771</v>
      </c>
      <c r="E473" s="1">
        <v>-2.47382227727042</v>
      </c>
      <c r="F473" s="2">
        <f t="shared" si="7"/>
        <v>-4.16285305739813</v>
      </c>
      <c r="H473" s="1"/>
      <c r="I473" s="1"/>
      <c r="J473" s="1"/>
      <c r="K473" s="2"/>
    </row>
    <row r="474" spans="1:11">
      <c r="A474" s="1" t="s">
        <v>485</v>
      </c>
      <c r="B474" s="1">
        <v>70.3441295546558</v>
      </c>
      <c r="C474" s="1">
        <v>52.0325203252032</v>
      </c>
      <c r="D474" s="1">
        <v>17.9971869484861</v>
      </c>
      <c r="E474" s="1">
        <v>-4.2771030857376</v>
      </c>
      <c r="F474" s="2">
        <f t="shared" si="7"/>
        <v>-22.2742900342237</v>
      </c>
      <c r="H474" s="1"/>
      <c r="I474" s="1"/>
      <c r="J474" s="1"/>
      <c r="K474" s="2"/>
    </row>
    <row r="475" spans="1:11">
      <c r="A475" s="1" t="s">
        <v>486</v>
      </c>
      <c r="B475" s="1">
        <v>68.0161943319838</v>
      </c>
      <c r="C475" s="1">
        <v>47.5609756097561</v>
      </c>
      <c r="D475" s="1">
        <v>40.441303015736</v>
      </c>
      <c r="E475" s="1">
        <v>-8.85935980402467</v>
      </c>
      <c r="F475" s="2">
        <f t="shared" si="7"/>
        <v>-49.3006628197607</v>
      </c>
      <c r="H475" s="1"/>
      <c r="I475" s="1"/>
      <c r="J475" s="1"/>
      <c r="K475" s="2"/>
    </row>
    <row r="476" spans="1:11">
      <c r="A476" s="1" t="s">
        <v>487</v>
      </c>
      <c r="B476" s="1">
        <v>67.8137651821862</v>
      </c>
      <c r="C476" s="1">
        <v>48.5714285714285</v>
      </c>
      <c r="D476" s="1">
        <v>8.14444320671692</v>
      </c>
      <c r="E476" s="1">
        <v>22.0405603876463</v>
      </c>
      <c r="F476" s="2">
        <f t="shared" si="7"/>
        <v>13.8961171809294</v>
      </c>
      <c r="H476" s="1"/>
      <c r="I476" s="1"/>
      <c r="J476" s="1"/>
      <c r="K476" s="2"/>
    </row>
    <row r="477" spans="1:11">
      <c r="A477" s="1" t="s">
        <v>488</v>
      </c>
      <c r="B477" s="1">
        <v>0</v>
      </c>
      <c r="C477" s="1">
        <v>0</v>
      </c>
      <c r="D477" s="1">
        <v>0</v>
      </c>
      <c r="E477" s="1">
        <v>0</v>
      </c>
      <c r="F477" s="2">
        <f t="shared" si="7"/>
        <v>0</v>
      </c>
      <c r="H477" s="1"/>
      <c r="I477" s="1"/>
      <c r="J477" s="1"/>
      <c r="K477" s="2"/>
    </row>
    <row r="478" spans="1:11">
      <c r="A478" s="1" t="s">
        <v>489</v>
      </c>
      <c r="B478" s="1">
        <v>69.4331983805668</v>
      </c>
      <c r="C478" s="1">
        <v>50.4065040650406</v>
      </c>
      <c r="D478" s="1">
        <v>19.5741967427101</v>
      </c>
      <c r="E478" s="1">
        <v>17.699846284555</v>
      </c>
      <c r="F478" s="2">
        <f t="shared" si="7"/>
        <v>-1.8743504581551</v>
      </c>
      <c r="H478" s="1"/>
      <c r="I478" s="1"/>
      <c r="J478" s="1"/>
      <c r="K478" s="2"/>
    </row>
    <row r="479" spans="1:11">
      <c r="A479" s="1" t="s">
        <v>490</v>
      </c>
      <c r="B479" s="1">
        <v>71.2690355329949</v>
      </c>
      <c r="C479" s="1">
        <v>48.5714285714285</v>
      </c>
      <c r="D479" s="1">
        <v>-13.6196644642196</v>
      </c>
      <c r="E479" s="1">
        <v>-29.1209042217148</v>
      </c>
      <c r="F479" s="2">
        <f t="shared" si="7"/>
        <v>-15.5012397574952</v>
      </c>
      <c r="H479" s="1"/>
      <c r="I479" s="1"/>
      <c r="J479" s="1"/>
      <c r="K479" s="2"/>
    </row>
    <row r="480" spans="1:11">
      <c r="A480" s="1" t="s">
        <v>491</v>
      </c>
      <c r="B480" s="1">
        <v>69.7368421052631</v>
      </c>
      <c r="C480" s="1">
        <v>51.2195121951219</v>
      </c>
      <c r="D480" s="1">
        <v>14.0558828431979</v>
      </c>
      <c r="E480" s="1">
        <v>20.9182237564791</v>
      </c>
      <c r="F480" s="2">
        <f t="shared" si="7"/>
        <v>6.8623409132812</v>
      </c>
      <c r="H480" s="1"/>
      <c r="I480" s="1"/>
      <c r="J480" s="1"/>
      <c r="K480" s="2"/>
    </row>
    <row r="481" spans="1:11">
      <c r="A481" s="1" t="s">
        <v>492</v>
      </c>
      <c r="B481" s="1">
        <v>64.5748987854251</v>
      </c>
      <c r="C481" s="1">
        <v>51.2195121951219</v>
      </c>
      <c r="D481" s="1">
        <v>-3.42512878385877</v>
      </c>
      <c r="E481" s="1">
        <v>0.333941399257284</v>
      </c>
      <c r="F481" s="2">
        <f t="shared" si="7"/>
        <v>3.75907018311605</v>
      </c>
      <c r="H481" s="1"/>
      <c r="I481" s="1"/>
      <c r="J481" s="1"/>
      <c r="K481" s="2"/>
    </row>
    <row r="482" spans="1:11">
      <c r="A482" s="1" t="s">
        <v>493</v>
      </c>
      <c r="B482" s="1">
        <v>68.3198380566801</v>
      </c>
      <c r="C482" s="1">
        <v>52.0325203252032</v>
      </c>
      <c r="D482" s="1">
        <v>28.6695569524371</v>
      </c>
      <c r="E482" s="1">
        <v>15.7616611450755</v>
      </c>
      <c r="F482" s="2">
        <f t="shared" si="7"/>
        <v>-12.9078958073616</v>
      </c>
      <c r="H482" s="1"/>
      <c r="I482" s="1"/>
      <c r="J482" s="1"/>
      <c r="K482" s="2"/>
    </row>
    <row r="483" spans="1:11">
      <c r="A483" s="1" t="s">
        <v>494</v>
      </c>
      <c r="B483" s="1">
        <v>68.7246963562753</v>
      </c>
      <c r="C483" s="1">
        <v>51.6260162601626</v>
      </c>
      <c r="D483" s="1">
        <v>-62.1898495430732</v>
      </c>
      <c r="E483" s="1">
        <v>-19.1509115899408</v>
      </c>
      <c r="F483" s="2">
        <f t="shared" si="7"/>
        <v>43.0389379531324</v>
      </c>
      <c r="H483" s="1"/>
      <c r="I483" s="1"/>
      <c r="J483" s="1"/>
      <c r="K483" s="2"/>
    </row>
    <row r="484" spans="1:11">
      <c r="A484" s="1" t="s">
        <v>495</v>
      </c>
      <c r="B484" s="1">
        <v>71.1538461538461</v>
      </c>
      <c r="C484" s="1">
        <v>49.5934959349593</v>
      </c>
      <c r="D484" s="1">
        <v>26.0565672461005</v>
      </c>
      <c r="E484" s="1">
        <v>0.870249045320947</v>
      </c>
      <c r="F484" s="2">
        <f t="shared" si="7"/>
        <v>-25.1863182007796</v>
      </c>
      <c r="H484" s="1"/>
      <c r="I484" s="1"/>
      <c r="J484" s="1"/>
      <c r="K484" s="2"/>
    </row>
    <row r="485" spans="1:11">
      <c r="A485" s="1" t="s">
        <v>496</v>
      </c>
      <c r="B485" s="1">
        <v>68.2186234817813</v>
      </c>
      <c r="C485" s="1">
        <v>54.8780487804878</v>
      </c>
      <c r="D485" s="1">
        <v>37.6845349784249</v>
      </c>
      <c r="E485" s="1">
        <v>23.3135613817681</v>
      </c>
      <c r="F485" s="2">
        <f t="shared" si="7"/>
        <v>-14.3709735966568</v>
      </c>
      <c r="H485" s="1"/>
      <c r="I485" s="1"/>
      <c r="J485" s="1"/>
      <c r="K485" s="2"/>
    </row>
    <row r="486" spans="1:11">
      <c r="A486" s="1" t="s">
        <v>497</v>
      </c>
      <c r="B486" s="1">
        <v>68.0161943319838</v>
      </c>
      <c r="C486" s="1">
        <v>54.4715447154471</v>
      </c>
      <c r="D486" s="1">
        <v>-11.9903068983036</v>
      </c>
      <c r="E486" s="1">
        <v>28.2927435367962</v>
      </c>
      <c r="F486" s="2">
        <f t="shared" si="7"/>
        <v>40.2830504350998</v>
      </c>
      <c r="H486" s="1"/>
      <c r="I486" s="1"/>
      <c r="J486" s="1"/>
      <c r="K486" s="2"/>
    </row>
    <row r="487" spans="1:11">
      <c r="A487" s="1" t="s">
        <v>498</v>
      </c>
      <c r="B487" s="1">
        <v>69.5344129554655</v>
      </c>
      <c r="C487" s="1">
        <v>51.6260162601626</v>
      </c>
      <c r="D487" s="1">
        <v>-11.4925971397233</v>
      </c>
      <c r="E487" s="1">
        <v>3.72808091809097</v>
      </c>
      <c r="F487" s="2">
        <f t="shared" si="7"/>
        <v>15.2206780578143</v>
      </c>
      <c r="H487" s="1"/>
      <c r="I487" s="1"/>
      <c r="J487" s="1"/>
      <c r="K487" s="2"/>
    </row>
    <row r="488" spans="1:11">
      <c r="A488" s="1" t="s">
        <v>499</v>
      </c>
      <c r="B488" s="1">
        <v>69.0851735015772</v>
      </c>
      <c r="C488" s="1">
        <v>42.0382165605095</v>
      </c>
      <c r="D488" s="1">
        <v>10.103229866204</v>
      </c>
      <c r="E488" s="1">
        <v>-20.8497189748399</v>
      </c>
      <c r="F488" s="2">
        <f t="shared" si="7"/>
        <v>-30.9529488410439</v>
      </c>
      <c r="H488" s="1"/>
      <c r="I488" s="1"/>
      <c r="J488" s="1"/>
      <c r="K488" s="2"/>
    </row>
    <row r="489" spans="1:11">
      <c r="A489" s="1" t="s">
        <v>500</v>
      </c>
      <c r="B489" s="1">
        <v>70.0404858299595</v>
      </c>
      <c r="C489" s="1">
        <v>53.2520325203252</v>
      </c>
      <c r="D489" s="1">
        <v>16.2482517217324</v>
      </c>
      <c r="E489" s="1">
        <v>13.846125391688</v>
      </c>
      <c r="F489" s="2">
        <f t="shared" si="7"/>
        <v>-2.4021263300444</v>
      </c>
      <c r="H489" s="1"/>
      <c r="I489" s="1"/>
      <c r="J489" s="1"/>
      <c r="K489" s="2"/>
    </row>
    <row r="490" spans="1:11">
      <c r="A490" s="1" t="s">
        <v>501</v>
      </c>
      <c r="B490" s="1">
        <v>70.0404858299595</v>
      </c>
      <c r="C490" s="1">
        <v>55.1020408163265</v>
      </c>
      <c r="D490" s="1">
        <v>0.901686547380625</v>
      </c>
      <c r="E490" s="1">
        <v>39.0810549938789</v>
      </c>
      <c r="F490" s="2">
        <f t="shared" si="7"/>
        <v>38.1793684464983</v>
      </c>
      <c r="H490" s="1"/>
      <c r="I490" s="1"/>
      <c r="J490" s="1"/>
      <c r="K490" s="2"/>
    </row>
    <row r="491" spans="1:11">
      <c r="A491" s="1" t="s">
        <v>502</v>
      </c>
      <c r="B491" s="1">
        <v>69.2307692307692</v>
      </c>
      <c r="C491" s="1">
        <v>46.7479674796748</v>
      </c>
      <c r="D491" s="1">
        <v>11.6281815657469</v>
      </c>
      <c r="E491" s="1">
        <v>-10.6759582034358</v>
      </c>
      <c r="F491" s="2">
        <f t="shared" si="7"/>
        <v>-22.3041397691827</v>
      </c>
      <c r="H491" s="1"/>
      <c r="I491" s="1"/>
      <c r="J491" s="1"/>
      <c r="K491" s="2"/>
    </row>
    <row r="492" spans="1:11">
      <c r="A492" s="1" t="s">
        <v>503</v>
      </c>
      <c r="B492" s="1">
        <v>68.1081081081081</v>
      </c>
      <c r="C492" s="1">
        <v>49.4565217391304</v>
      </c>
      <c r="D492" s="1">
        <v>-44.8813655208716</v>
      </c>
      <c r="E492" s="1">
        <v>2.05582530434096</v>
      </c>
      <c r="F492" s="2">
        <f t="shared" si="7"/>
        <v>46.9371908252126</v>
      </c>
      <c r="H492" s="1"/>
      <c r="I492" s="1"/>
      <c r="J492" s="1"/>
      <c r="K492" s="2"/>
    </row>
    <row r="493" spans="1:11">
      <c r="A493" s="1" t="s">
        <v>504</v>
      </c>
      <c r="B493" s="1">
        <v>70.0404858299595</v>
      </c>
      <c r="C493" s="1">
        <v>51.6260162601626</v>
      </c>
      <c r="D493" s="1">
        <v>-6.36164935002949</v>
      </c>
      <c r="E493" s="1">
        <v>4.54811102554781</v>
      </c>
      <c r="F493" s="2">
        <f t="shared" si="7"/>
        <v>10.9097603755773</v>
      </c>
      <c r="H493" s="1"/>
      <c r="I493" s="1"/>
      <c r="J493" s="1"/>
      <c r="K493" s="2"/>
    </row>
    <row r="494" spans="1:11">
      <c r="A494" s="1" t="s">
        <v>505</v>
      </c>
      <c r="B494" s="1">
        <v>69.7368421052631</v>
      </c>
      <c r="C494" s="1">
        <v>45.5284552845528</v>
      </c>
      <c r="D494" s="1">
        <v>-28.7841995688967</v>
      </c>
      <c r="E494" s="1">
        <v>-65.7483817330425</v>
      </c>
      <c r="F494" s="2">
        <f t="shared" si="7"/>
        <v>-36.9641821641458</v>
      </c>
      <c r="H494" s="1"/>
      <c r="I494" s="1"/>
      <c r="J494" s="1"/>
      <c r="K494" s="2"/>
    </row>
    <row r="495" spans="1:11">
      <c r="A495" s="1" t="s">
        <v>506</v>
      </c>
      <c r="B495" s="1">
        <v>69.2307692307692</v>
      </c>
      <c r="C495" s="1">
        <v>51.2195121951219</v>
      </c>
      <c r="D495" s="1">
        <v>-38.9609572092452</v>
      </c>
      <c r="E495" s="1">
        <v>89.2631184065507</v>
      </c>
      <c r="F495" s="2">
        <f t="shared" si="7"/>
        <v>128.224075615796</v>
      </c>
      <c r="H495" s="1"/>
      <c r="I495" s="1"/>
      <c r="J495" s="1"/>
      <c r="K495" s="2"/>
    </row>
    <row r="496" spans="1:11">
      <c r="A496" s="1" t="s">
        <v>507</v>
      </c>
      <c r="B496" s="1">
        <v>69.0283400809716</v>
      </c>
      <c r="C496" s="1">
        <v>49.1869918699187</v>
      </c>
      <c r="D496" s="1">
        <v>-23.1829311237122</v>
      </c>
      <c r="E496" s="1">
        <v>-23.5731449578035</v>
      </c>
      <c r="F496" s="2">
        <f t="shared" si="7"/>
        <v>-0.390213834091298</v>
      </c>
      <c r="H496" s="1"/>
      <c r="I496" s="1"/>
      <c r="J496" s="1"/>
      <c r="K496" s="2"/>
    </row>
    <row r="497" spans="1:11">
      <c r="A497" s="1" t="s">
        <v>508</v>
      </c>
      <c r="B497" s="1">
        <v>69.4331983805668</v>
      </c>
      <c r="C497" s="1">
        <v>50.4065040650406</v>
      </c>
      <c r="D497" s="1">
        <v>27.1488167245676</v>
      </c>
      <c r="E497" s="1">
        <v>-0.350538826832445</v>
      </c>
      <c r="F497" s="2">
        <f t="shared" si="7"/>
        <v>-27.4993555514</v>
      </c>
      <c r="H497" s="1"/>
      <c r="I497" s="1"/>
      <c r="J497" s="1"/>
      <c r="K497" s="2"/>
    </row>
    <row r="498" spans="1:11">
      <c r="A498" s="1" t="s">
        <v>509</v>
      </c>
      <c r="B498" s="1">
        <v>69.6356275303643</v>
      </c>
      <c r="C498" s="1">
        <v>41.8699186991869</v>
      </c>
      <c r="D498" s="1">
        <v>52.5571097946927</v>
      </c>
      <c r="E498" s="1">
        <v>-58.9109427015909</v>
      </c>
      <c r="F498" s="2">
        <f t="shared" si="7"/>
        <v>-111.468052496284</v>
      </c>
      <c r="H498" s="1"/>
      <c r="I498" s="1"/>
      <c r="J498" s="1"/>
      <c r="K498" s="2"/>
    </row>
    <row r="499" spans="1:11">
      <c r="A499" s="1" t="s">
        <v>510</v>
      </c>
      <c r="B499" s="1">
        <v>69.6356275303643</v>
      </c>
      <c r="C499" s="1">
        <v>50.4065040650406</v>
      </c>
      <c r="D499" s="1">
        <v>11.1895712503119</v>
      </c>
      <c r="E499" s="1">
        <v>-6.67803520747111</v>
      </c>
      <c r="F499" s="2">
        <f t="shared" si="7"/>
        <v>-17.867606457783</v>
      </c>
      <c r="H499" s="1"/>
      <c r="I499" s="1"/>
      <c r="J499" s="1"/>
      <c r="K499" s="2"/>
    </row>
    <row r="500" spans="1:11">
      <c r="A500" s="1" t="s">
        <v>511</v>
      </c>
      <c r="B500" s="1">
        <v>71.4574898785425</v>
      </c>
      <c r="C500" s="1">
        <v>48.3739837398374</v>
      </c>
      <c r="D500" s="1">
        <v>-15.1866091052368</v>
      </c>
      <c r="E500" s="1">
        <v>14.1893950585823</v>
      </c>
      <c r="F500" s="2">
        <f t="shared" si="7"/>
        <v>29.3760041638191</v>
      </c>
      <c r="H500" s="1"/>
      <c r="I500" s="1"/>
      <c r="J500" s="1"/>
      <c r="K500" s="2"/>
    </row>
    <row r="501" spans="1:11">
      <c r="A501" s="1" t="s">
        <v>512</v>
      </c>
      <c r="B501" s="1">
        <v>68.3198380566801</v>
      </c>
      <c r="C501" s="1">
        <v>51.2195121951219</v>
      </c>
      <c r="D501" s="1">
        <v>8.57339365428312</v>
      </c>
      <c r="E501" s="1">
        <v>-18.6653488674014</v>
      </c>
      <c r="F501" s="2">
        <f t="shared" si="7"/>
        <v>-27.2387425216845</v>
      </c>
      <c r="H501" s="1"/>
      <c r="I501" s="1"/>
      <c r="J501" s="1"/>
      <c r="K501" s="2"/>
    </row>
    <row r="502" spans="1:11">
      <c r="A502" s="1" t="s">
        <v>513</v>
      </c>
      <c r="B502" s="1">
        <v>70.3441295546558</v>
      </c>
      <c r="C502" s="1">
        <v>51.2195121951219</v>
      </c>
      <c r="D502" s="1">
        <v>-2.77201185006573</v>
      </c>
      <c r="E502" s="1">
        <v>0.192087703344986</v>
      </c>
      <c r="F502" s="2">
        <f t="shared" si="7"/>
        <v>2.96409955341072</v>
      </c>
      <c r="H502" s="1"/>
      <c r="I502" s="1"/>
      <c r="J502" s="1"/>
      <c r="K502" s="2"/>
    </row>
    <row r="503" spans="1:11">
      <c r="A503" s="1" t="s">
        <v>514</v>
      </c>
      <c r="B503" s="1">
        <v>68.7246963562753</v>
      </c>
      <c r="C503" s="1">
        <v>49.5934959349593</v>
      </c>
      <c r="D503" s="1">
        <v>15.6747631877787</v>
      </c>
      <c r="E503" s="1">
        <v>10.3429354476044</v>
      </c>
      <c r="F503" s="2">
        <f t="shared" si="7"/>
        <v>-5.3318277401743</v>
      </c>
      <c r="H503" s="1"/>
      <c r="I503" s="1"/>
      <c r="J503" s="1"/>
      <c r="K503" s="2"/>
    </row>
    <row r="504" spans="1:11">
      <c r="A504" s="1" t="s">
        <v>515</v>
      </c>
      <c r="B504" s="1">
        <v>69.8380566801619</v>
      </c>
      <c r="C504" s="1">
        <v>51.2195121951219</v>
      </c>
      <c r="D504" s="1">
        <v>4.55557191664871</v>
      </c>
      <c r="E504" s="1">
        <v>19.8098262186688</v>
      </c>
      <c r="F504" s="2">
        <f t="shared" si="7"/>
        <v>15.2542543020201</v>
      </c>
      <c r="H504" s="1"/>
      <c r="I504" s="1"/>
      <c r="J504" s="1"/>
      <c r="K504" s="2"/>
    </row>
    <row r="505" spans="1:11">
      <c r="A505" s="1" t="s">
        <v>516</v>
      </c>
      <c r="B505" s="1">
        <v>67.0040485829959</v>
      </c>
      <c r="C505" s="1">
        <v>48.3739837398374</v>
      </c>
      <c r="D505" s="1">
        <v>-8.67082563349476</v>
      </c>
      <c r="E505" s="1">
        <v>-21.7176317964362</v>
      </c>
      <c r="F505" s="2">
        <f t="shared" si="7"/>
        <v>-13.0468061629414</v>
      </c>
      <c r="H505" s="1"/>
      <c r="I505" s="1"/>
      <c r="J505" s="1"/>
      <c r="K505" s="2"/>
    </row>
    <row r="506" spans="1:11">
      <c r="A506" s="1" t="s">
        <v>517</v>
      </c>
      <c r="B506" s="1">
        <v>71.65991902834</v>
      </c>
      <c r="C506" s="1">
        <v>51.0204081632653</v>
      </c>
      <c r="D506" s="1">
        <v>13.2328386575045</v>
      </c>
      <c r="E506" s="1">
        <v>35.9854307762198</v>
      </c>
      <c r="F506" s="2">
        <f t="shared" si="7"/>
        <v>22.7525921187153</v>
      </c>
      <c r="H506" s="1"/>
      <c r="I506" s="1"/>
      <c r="J506" s="1"/>
      <c r="K506" s="2"/>
    </row>
    <row r="508" spans="3:6">
      <c r="C508" t="s">
        <v>525</v>
      </c>
      <c r="D508">
        <f t="shared" ref="D508:F508" si="8">MAX(D4:D506)</f>
        <v>70.5041968212094</v>
      </c>
      <c r="E508">
        <f t="shared" si="8"/>
        <v>89.6350288261692</v>
      </c>
      <c r="F508">
        <f t="shared" si="8"/>
        <v>132.136915279727</v>
      </c>
    </row>
    <row r="509" spans="3:6">
      <c r="C509" t="s">
        <v>526</v>
      </c>
      <c r="D509">
        <f t="shared" ref="D509:F509" si="9">MIN(D4:D506)</f>
        <v>-99.440699517923</v>
      </c>
      <c r="E509">
        <f t="shared" si="9"/>
        <v>-79.2457691118053</v>
      </c>
      <c r="F509">
        <f t="shared" si="9"/>
        <v>-138.475240827843</v>
      </c>
    </row>
    <row r="510" spans="3:7">
      <c r="C510" t="s">
        <v>527</v>
      </c>
      <c r="D510">
        <f t="shared" ref="D510:F510" si="10">AVERAGEIF(D4:D506,"&lt;&gt;0")</f>
        <v>0.224887559737297</v>
      </c>
      <c r="E510">
        <f t="shared" si="10"/>
        <v>0.291588605634221</v>
      </c>
      <c r="F510">
        <f t="shared" si="10"/>
        <v>0.0667010458969229</v>
      </c>
      <c r="G510">
        <f>AVERAGEIF(F2:F506,"&gt;0")</f>
        <v>27.18322034252</v>
      </c>
    </row>
    <row r="511" spans="3:6">
      <c r="C511" t="s">
        <v>528</v>
      </c>
      <c r="D511">
        <f t="shared" ref="D511:F511" si="11">COUNTIF(D4:D506,"&gt;0")</f>
        <v>248</v>
      </c>
      <c r="E511">
        <f t="shared" si="11"/>
        <v>246</v>
      </c>
      <c r="F511">
        <f t="shared" si="11"/>
        <v>231</v>
      </c>
    </row>
    <row r="512" spans="3:6">
      <c r="C512" t="s">
        <v>529</v>
      </c>
      <c r="D512">
        <f t="shared" ref="D512:F512" si="12">COUNTIF(D4:D506,"&lt;0")</f>
        <v>231</v>
      </c>
      <c r="E512">
        <f t="shared" si="12"/>
        <v>233</v>
      </c>
      <c r="F512">
        <f t="shared" si="12"/>
        <v>248</v>
      </c>
    </row>
    <row r="513" spans="3:6">
      <c r="C513" t="s">
        <v>530</v>
      </c>
      <c r="D513">
        <f t="shared" ref="D513:F513" si="13">COUNTIF(D4:D506,"=0")</f>
        <v>24</v>
      </c>
      <c r="E513">
        <f t="shared" si="13"/>
        <v>24</v>
      </c>
      <c r="F513">
        <f t="shared" si="13"/>
        <v>24</v>
      </c>
    </row>
  </sheetData>
  <conditionalFormatting sqref="D514:D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50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507 K514: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3"/>
  <sheetViews>
    <sheetView workbookViewId="0">
      <selection activeCell="A1" sqref="A1:G513"/>
    </sheetView>
  </sheetViews>
  <sheetFormatPr defaultColWidth="9" defaultRowHeight="14.4" outlineLevelCol="6"/>
  <cols>
    <col min="1" max="1" width="7.28703703703704" customWidth="1"/>
    <col min="2" max="2" width="12.712962962963" customWidth="1"/>
    <col min="3" max="3" width="14.8518518518519" customWidth="1"/>
    <col min="4" max="4" width="14.1388888888889" customWidth="1"/>
    <col min="5" max="6" width="14.1111111111111"/>
    <col min="7" max="7" width="12.8888888888889"/>
    <col min="9" max="10" width="14.1111111111111"/>
    <col min="11" max="11" width="14.1388888888889" customWidth="1"/>
  </cols>
  <sheetData>
    <row r="1" spans="1:6">
      <c r="A1" s="1"/>
      <c r="B1" s="1" t="s">
        <v>523</v>
      </c>
      <c r="C1" s="1" t="s">
        <v>524</v>
      </c>
      <c r="D1" s="1" t="s">
        <v>520</v>
      </c>
      <c r="E1" s="1" t="s">
        <v>521</v>
      </c>
      <c r="F1" s="2" t="s">
        <v>522</v>
      </c>
    </row>
    <row r="2" spans="1:6">
      <c r="A2" s="1" t="s">
        <v>6</v>
      </c>
      <c r="B2" s="1">
        <v>68.0612244897959</v>
      </c>
      <c r="C2" s="1">
        <v>49.5901639344262</v>
      </c>
      <c r="D2" s="1">
        <v>14.847062663306</v>
      </c>
      <c r="E2" s="1">
        <v>-32.6049639378605</v>
      </c>
      <c r="F2" s="2">
        <f t="shared" ref="F2:F65" si="0">E2-D2</f>
        <v>-47.4520266011665</v>
      </c>
    </row>
    <row r="3" spans="1:6">
      <c r="A3" s="1" t="s">
        <v>8</v>
      </c>
      <c r="B3" s="1">
        <v>70.5102040816326</v>
      </c>
      <c r="C3" s="1">
        <v>55.7377049180327</v>
      </c>
      <c r="D3" s="1">
        <v>-47.4019084218417</v>
      </c>
      <c r="E3" s="1">
        <v>42.2646884706528</v>
      </c>
      <c r="F3" s="2">
        <f t="shared" si="0"/>
        <v>89.6665968924945</v>
      </c>
    </row>
    <row r="4" spans="1:6">
      <c r="A4" s="1" t="s">
        <v>10</v>
      </c>
      <c r="B4" s="1">
        <v>69.8979591836734</v>
      </c>
      <c r="C4" s="1">
        <v>47.5409836065573</v>
      </c>
      <c r="D4" s="1">
        <v>30.1608420670025</v>
      </c>
      <c r="E4" s="1">
        <v>-15.0974853200945</v>
      </c>
      <c r="F4" s="2">
        <f t="shared" si="0"/>
        <v>-45.258327387097</v>
      </c>
    </row>
    <row r="5" spans="1:6">
      <c r="A5" s="1" t="s">
        <v>11</v>
      </c>
      <c r="B5" s="1">
        <v>70.1020408163265</v>
      </c>
      <c r="C5" s="1">
        <v>47.1311475409836</v>
      </c>
      <c r="D5" s="1">
        <v>-1.30628480308929</v>
      </c>
      <c r="E5" s="1">
        <v>-22.18606847526</v>
      </c>
      <c r="F5" s="2">
        <f t="shared" si="0"/>
        <v>-20.8797836721707</v>
      </c>
    </row>
    <row r="6" spans="1:6">
      <c r="A6" s="1" t="s">
        <v>13</v>
      </c>
      <c r="B6" s="1">
        <v>70.5102040816326</v>
      </c>
      <c r="C6" s="1">
        <v>47.9508196721311</v>
      </c>
      <c r="D6" s="1">
        <v>-35.8834034644964</v>
      </c>
      <c r="E6" s="1">
        <v>-21.679888197053</v>
      </c>
      <c r="F6" s="2">
        <f t="shared" si="0"/>
        <v>14.2035152674434</v>
      </c>
    </row>
    <row r="7" spans="1:6">
      <c r="A7" s="1" t="s">
        <v>14</v>
      </c>
      <c r="B7" s="1">
        <v>70.4081632653061</v>
      </c>
      <c r="C7" s="1">
        <v>53.6885245901639</v>
      </c>
      <c r="D7" s="1">
        <v>-17.4657896091757</v>
      </c>
      <c r="E7" s="1">
        <v>20.920780866248</v>
      </c>
      <c r="F7" s="2">
        <f t="shared" si="0"/>
        <v>38.3865704754237</v>
      </c>
    </row>
    <row r="8" spans="1:6">
      <c r="A8" s="1" t="s">
        <v>15</v>
      </c>
      <c r="B8" s="1">
        <v>70.1020408163265</v>
      </c>
      <c r="C8" s="1">
        <v>48.7704918032786</v>
      </c>
      <c r="D8" s="1">
        <v>17.1622233164517</v>
      </c>
      <c r="E8" s="1">
        <v>20.2213693565994</v>
      </c>
      <c r="F8" s="2">
        <f t="shared" si="0"/>
        <v>3.0591460401477</v>
      </c>
    </row>
    <row r="9" spans="1:6">
      <c r="A9" s="1" t="s">
        <v>16</v>
      </c>
      <c r="B9" s="1">
        <v>70.1020408163265</v>
      </c>
      <c r="C9" s="1">
        <v>58.8477366255144</v>
      </c>
      <c r="D9" s="1">
        <v>24.1351319251565</v>
      </c>
      <c r="E9" s="1">
        <v>45.9819371002054</v>
      </c>
      <c r="F9" s="2">
        <f t="shared" si="0"/>
        <v>21.8468051750489</v>
      </c>
    </row>
    <row r="10" spans="1:6">
      <c r="A10" s="1" t="s">
        <v>17</v>
      </c>
      <c r="B10" s="1">
        <v>69.3877551020408</v>
      </c>
      <c r="C10" s="1">
        <v>54.0983606557377</v>
      </c>
      <c r="D10" s="1">
        <v>2.83524838512164</v>
      </c>
      <c r="E10" s="1">
        <v>9.79511756834986</v>
      </c>
      <c r="F10" s="2">
        <f t="shared" si="0"/>
        <v>6.95986918322822</v>
      </c>
    </row>
    <row r="11" spans="1:6">
      <c r="A11" s="1" t="s">
        <v>18</v>
      </c>
      <c r="B11" s="1">
        <v>67.7551020408163</v>
      </c>
      <c r="C11" s="1">
        <v>54.9180327868852</v>
      </c>
      <c r="D11" s="1">
        <v>18.3450939429793</v>
      </c>
      <c r="E11" s="1">
        <v>49.4558928177995</v>
      </c>
      <c r="F11" s="2">
        <f t="shared" si="0"/>
        <v>31.1107988748202</v>
      </c>
    </row>
    <row r="12" spans="1:6">
      <c r="A12" s="1" t="s">
        <v>20</v>
      </c>
      <c r="B12" s="1">
        <v>71.1224489795918</v>
      </c>
      <c r="C12" s="1">
        <v>56.1475409836065</v>
      </c>
      <c r="D12" s="1">
        <v>15.5904491539723</v>
      </c>
      <c r="E12" s="1">
        <v>37.5507438753778</v>
      </c>
      <c r="F12" s="2">
        <f t="shared" si="0"/>
        <v>21.9602947214055</v>
      </c>
    </row>
    <row r="13" spans="1:6">
      <c r="A13" s="1" t="s">
        <v>21</v>
      </c>
      <c r="B13" s="1">
        <v>69.8979591836734</v>
      </c>
      <c r="C13" s="1">
        <v>48.3606557377049</v>
      </c>
      <c r="D13" s="1">
        <v>-1.17874309905339</v>
      </c>
      <c r="E13" s="1">
        <v>-16.5552664870857</v>
      </c>
      <c r="F13" s="2">
        <f t="shared" si="0"/>
        <v>-15.3765233880323</v>
      </c>
    </row>
    <row r="14" spans="1:6">
      <c r="A14" s="1" t="s">
        <v>23</v>
      </c>
      <c r="B14" s="1">
        <v>69.0816326530612</v>
      </c>
      <c r="C14" s="1">
        <v>46.7213114754098</v>
      </c>
      <c r="D14" s="1">
        <v>28.626138125227</v>
      </c>
      <c r="E14" s="1">
        <v>-13.4576890388288</v>
      </c>
      <c r="F14" s="2">
        <f t="shared" si="0"/>
        <v>-42.0838271640558</v>
      </c>
    </row>
    <row r="15" spans="1:6">
      <c r="A15" s="1" t="s">
        <v>25</v>
      </c>
      <c r="B15" s="1">
        <v>71.6326530612244</v>
      </c>
      <c r="C15" s="1">
        <v>48.7704918032786</v>
      </c>
      <c r="D15" s="1">
        <v>-28.1077848063124</v>
      </c>
      <c r="E15" s="1">
        <v>10.153859859412</v>
      </c>
      <c r="F15" s="2">
        <f t="shared" si="0"/>
        <v>38.2616446657244</v>
      </c>
    </row>
    <row r="16" spans="1:6">
      <c r="A16" s="1" t="s">
        <v>27</v>
      </c>
      <c r="B16" s="1">
        <v>70.4081632653061</v>
      </c>
      <c r="C16" s="1">
        <v>52.0491803278688</v>
      </c>
      <c r="D16" s="1">
        <v>16.1080395303427</v>
      </c>
      <c r="E16" s="1">
        <v>27.0860669675285</v>
      </c>
      <c r="F16" s="2">
        <f t="shared" si="0"/>
        <v>10.9780274371858</v>
      </c>
    </row>
    <row r="17" spans="1:6">
      <c r="A17" s="1" t="s">
        <v>28</v>
      </c>
      <c r="B17" s="1">
        <v>67.7551020408163</v>
      </c>
      <c r="C17" s="1">
        <v>47.5409836065573</v>
      </c>
      <c r="D17" s="1">
        <v>29.299138207497</v>
      </c>
      <c r="E17" s="1">
        <v>-21.0526244575707</v>
      </c>
      <c r="F17" s="2">
        <f t="shared" si="0"/>
        <v>-50.3517626650677</v>
      </c>
    </row>
    <row r="18" spans="1:6">
      <c r="A18" s="1" t="s">
        <v>29</v>
      </c>
      <c r="B18" s="1">
        <v>70.5102040816326</v>
      </c>
      <c r="C18" s="1">
        <v>50.2057613168724</v>
      </c>
      <c r="D18" s="1">
        <v>23.6314988812933</v>
      </c>
      <c r="E18" s="1">
        <v>-1.17560789414328</v>
      </c>
      <c r="F18" s="2">
        <f t="shared" si="0"/>
        <v>-24.8071067754366</v>
      </c>
    </row>
    <row r="19" spans="1:6">
      <c r="A19" s="1" t="s">
        <v>30</v>
      </c>
      <c r="B19" s="1">
        <v>68.469387755102</v>
      </c>
      <c r="C19" s="1">
        <v>46.7213114754098</v>
      </c>
      <c r="D19" s="1">
        <v>53.2302222799962</v>
      </c>
      <c r="E19" s="1">
        <v>-13.2053386093296</v>
      </c>
      <c r="F19" s="2">
        <f t="shared" si="0"/>
        <v>-66.4355608893258</v>
      </c>
    </row>
    <row r="20" spans="1:6">
      <c r="A20" s="1" t="s">
        <v>31</v>
      </c>
      <c r="B20" s="1">
        <v>69.7959183673469</v>
      </c>
      <c r="C20" s="1">
        <v>48.7704918032786</v>
      </c>
      <c r="D20" s="1">
        <v>10.2837319204861</v>
      </c>
      <c r="E20" s="1">
        <v>-0.205218511187785</v>
      </c>
      <c r="F20" s="2">
        <f t="shared" si="0"/>
        <v>-10.4889504316739</v>
      </c>
    </row>
    <row r="21" spans="1:6">
      <c r="A21" s="1" t="s">
        <v>32</v>
      </c>
      <c r="B21" s="1">
        <v>67.0408163265306</v>
      </c>
      <c r="C21" s="1">
        <v>50.4098360655737</v>
      </c>
      <c r="D21" s="1">
        <v>-13.0034755667159</v>
      </c>
      <c r="E21" s="1">
        <v>-14.654452551187</v>
      </c>
      <c r="F21" s="2">
        <f t="shared" si="0"/>
        <v>-1.6509769844711</v>
      </c>
    </row>
    <row r="22" spans="1:6">
      <c r="A22" s="1" t="s">
        <v>33</v>
      </c>
      <c r="B22" s="1">
        <v>70.8163265306122</v>
      </c>
      <c r="C22" s="1">
        <v>51.639344262295</v>
      </c>
      <c r="D22" s="1">
        <v>-23.1463672676449</v>
      </c>
      <c r="E22" s="1">
        <v>-7.73317018512102</v>
      </c>
      <c r="F22" s="2">
        <f t="shared" si="0"/>
        <v>15.4131970825239</v>
      </c>
    </row>
    <row r="23" spans="1:6">
      <c r="A23" s="1" t="s">
        <v>34</v>
      </c>
      <c r="B23" s="1">
        <v>66.2244897959183</v>
      </c>
      <c r="C23" s="1">
        <v>51.2295081967213</v>
      </c>
      <c r="D23" s="1">
        <v>24.7957132798681</v>
      </c>
      <c r="E23" s="1">
        <v>20.5945815131083</v>
      </c>
      <c r="F23" s="2">
        <f t="shared" si="0"/>
        <v>-4.2011317667598</v>
      </c>
    </row>
    <row r="24" spans="1:6">
      <c r="A24" s="1" t="s">
        <v>35</v>
      </c>
      <c r="B24" s="1">
        <v>69.8979591836734</v>
      </c>
      <c r="C24" s="1">
        <v>47.9508196721311</v>
      </c>
      <c r="D24" s="1">
        <v>17.939478960861</v>
      </c>
      <c r="E24" s="1">
        <v>-17.8120250608711</v>
      </c>
      <c r="F24" s="2">
        <f t="shared" si="0"/>
        <v>-35.7515040217321</v>
      </c>
    </row>
    <row r="25" spans="1:6">
      <c r="A25" s="1" t="s">
        <v>36</v>
      </c>
      <c r="B25" s="1">
        <v>71.4285714285714</v>
      </c>
      <c r="C25" s="1">
        <v>53.6885245901639</v>
      </c>
      <c r="D25" s="1">
        <v>14.2030699317945</v>
      </c>
      <c r="E25" s="1">
        <v>17.1630750915076</v>
      </c>
      <c r="F25" s="2">
        <f t="shared" si="0"/>
        <v>2.9600051597131</v>
      </c>
    </row>
    <row r="26" spans="1:6">
      <c r="A26" s="1" t="s">
        <v>37</v>
      </c>
      <c r="B26" s="1">
        <v>69.7959183673469</v>
      </c>
      <c r="C26" s="1">
        <v>47.9508196721311</v>
      </c>
      <c r="D26" s="1">
        <v>-3.06139289512137</v>
      </c>
      <c r="E26" s="1">
        <v>-25.7920088410828</v>
      </c>
      <c r="F26" s="2">
        <f t="shared" si="0"/>
        <v>-22.7306159459614</v>
      </c>
    </row>
    <row r="27" spans="1:6">
      <c r="A27" s="1" t="s">
        <v>38</v>
      </c>
      <c r="B27" s="1">
        <v>69.8979591836734</v>
      </c>
      <c r="C27" s="1">
        <v>52.4590163934426</v>
      </c>
      <c r="D27" s="1">
        <v>-11.3470303006014</v>
      </c>
      <c r="E27" s="1">
        <v>2.48960301218758</v>
      </c>
      <c r="F27" s="2">
        <f t="shared" si="0"/>
        <v>13.836633312789</v>
      </c>
    </row>
    <row r="28" spans="1:6">
      <c r="A28" s="1" t="s">
        <v>39</v>
      </c>
      <c r="B28" s="1">
        <v>69.6938775510204</v>
      </c>
      <c r="C28" s="1">
        <v>51.4403292181069</v>
      </c>
      <c r="D28" s="1">
        <v>-3.40812709849804</v>
      </c>
      <c r="E28" s="1">
        <v>-24.4252082432152</v>
      </c>
      <c r="F28" s="2">
        <f t="shared" si="0"/>
        <v>-21.0170811447172</v>
      </c>
    </row>
    <row r="29" spans="1:6">
      <c r="A29" s="1" t="s">
        <v>40</v>
      </c>
      <c r="B29" s="1">
        <v>65.8163265306122</v>
      </c>
      <c r="C29" s="1">
        <v>49.1803278688524</v>
      </c>
      <c r="D29" s="1">
        <v>-9.46783169894894</v>
      </c>
      <c r="E29" s="1">
        <v>-12.1651273356998</v>
      </c>
      <c r="F29" s="2">
        <f t="shared" si="0"/>
        <v>-2.69729563675086</v>
      </c>
    </row>
    <row r="30" spans="1:6">
      <c r="A30" s="1" t="s">
        <v>41</v>
      </c>
      <c r="B30" s="1">
        <v>71.4285714285714</v>
      </c>
      <c r="C30" s="1">
        <v>47.1311475409836</v>
      </c>
      <c r="D30" s="1">
        <v>0.534951102420441</v>
      </c>
      <c r="E30" s="1">
        <v>-23.2361410945581</v>
      </c>
      <c r="F30" s="2">
        <f t="shared" si="0"/>
        <v>-23.7710921969785</v>
      </c>
    </row>
    <row r="31" spans="1:6">
      <c r="A31" s="1" t="s">
        <v>42</v>
      </c>
      <c r="B31" s="1">
        <v>68.5714285714285</v>
      </c>
      <c r="C31" s="1">
        <v>49.1803278688524</v>
      </c>
      <c r="D31" s="1">
        <v>6.74611541938012</v>
      </c>
      <c r="E31" s="1">
        <v>-17.7972930893361</v>
      </c>
      <c r="F31" s="2">
        <f t="shared" si="0"/>
        <v>-24.5434085087162</v>
      </c>
    </row>
    <row r="32" spans="1:6">
      <c r="A32" s="1" t="s">
        <v>43</v>
      </c>
      <c r="B32" s="1">
        <v>69.0816326530612</v>
      </c>
      <c r="C32" s="1">
        <v>52.4590163934426</v>
      </c>
      <c r="D32" s="1">
        <v>12.8988963879507</v>
      </c>
      <c r="E32" s="1">
        <v>44.2657225025922</v>
      </c>
      <c r="F32" s="2">
        <f t="shared" si="0"/>
        <v>31.3668261146415</v>
      </c>
    </row>
    <row r="33" spans="1:6">
      <c r="A33" s="1" t="s">
        <v>44</v>
      </c>
      <c r="B33" s="1">
        <v>69.3877551020408</v>
      </c>
      <c r="C33" s="1">
        <v>52.0491803278688</v>
      </c>
      <c r="D33" s="1">
        <v>-41.7672452045765</v>
      </c>
      <c r="E33" s="1">
        <v>33.193731277139</v>
      </c>
      <c r="F33" s="2">
        <f t="shared" si="0"/>
        <v>74.9609764817155</v>
      </c>
    </row>
    <row r="34" spans="1:6">
      <c r="A34" s="1" t="s">
        <v>45</v>
      </c>
      <c r="B34" s="1">
        <v>69.2857142857142</v>
      </c>
      <c r="C34" s="1">
        <v>54.0983606557377</v>
      </c>
      <c r="D34" s="1">
        <v>71.0183367712513</v>
      </c>
      <c r="E34" s="1">
        <v>-30.2026450336635</v>
      </c>
      <c r="F34" s="2">
        <f t="shared" si="0"/>
        <v>-101.220981804915</v>
      </c>
    </row>
    <row r="35" spans="1:6">
      <c r="A35" s="1" t="s">
        <v>46</v>
      </c>
      <c r="B35" s="1">
        <v>70.204081632653</v>
      </c>
      <c r="C35" s="1">
        <v>48.7704918032786</v>
      </c>
      <c r="D35" s="1">
        <v>2.24217275407728</v>
      </c>
      <c r="E35" s="1">
        <v>-0.235658239062084</v>
      </c>
      <c r="F35" s="2">
        <f t="shared" si="0"/>
        <v>-2.47783099313936</v>
      </c>
    </row>
    <row r="36" spans="1:6">
      <c r="A36" s="1" t="s">
        <v>47</v>
      </c>
      <c r="B36" s="1">
        <v>69.6938775510204</v>
      </c>
      <c r="C36" s="1">
        <v>45.4918032786885</v>
      </c>
      <c r="D36" s="1">
        <v>-55.8070864300004</v>
      </c>
      <c r="E36" s="1">
        <v>-30.1645084510734</v>
      </c>
      <c r="F36" s="2">
        <f t="shared" si="0"/>
        <v>25.642577978927</v>
      </c>
    </row>
    <row r="37" spans="1:6">
      <c r="A37" s="1" t="s">
        <v>48</v>
      </c>
      <c r="B37" s="1">
        <v>68.7755102040816</v>
      </c>
      <c r="C37" s="1">
        <v>47.9508196721311</v>
      </c>
      <c r="D37" s="1">
        <v>3.6535599808971</v>
      </c>
      <c r="E37" s="1">
        <v>1.15787591217955</v>
      </c>
      <c r="F37" s="2">
        <f t="shared" si="0"/>
        <v>-2.49568406871755</v>
      </c>
    </row>
    <row r="38" spans="1:6">
      <c r="A38" s="1" t="s">
        <v>49</v>
      </c>
      <c r="B38" s="1">
        <v>70.3061224489796</v>
      </c>
      <c r="C38" s="1">
        <v>53.6885245901639</v>
      </c>
      <c r="D38" s="1">
        <v>-15.6950724654563</v>
      </c>
      <c r="E38" s="1">
        <v>44.2029064908456</v>
      </c>
      <c r="F38" s="2">
        <f t="shared" si="0"/>
        <v>59.8979789563019</v>
      </c>
    </row>
    <row r="39" spans="1:6">
      <c r="A39" s="1" t="s">
        <v>50</v>
      </c>
      <c r="B39" s="1">
        <v>69.0816326530612</v>
      </c>
      <c r="C39" s="1">
        <v>50.8196721311475</v>
      </c>
      <c r="D39" s="1">
        <v>21.7828061060884</v>
      </c>
      <c r="E39" s="1">
        <v>29.281203656872</v>
      </c>
      <c r="F39" s="2">
        <f t="shared" si="0"/>
        <v>7.4983975507836</v>
      </c>
    </row>
    <row r="40" spans="1:6">
      <c r="A40" s="1" t="s">
        <v>51</v>
      </c>
      <c r="B40" s="1">
        <v>68.9795918367347</v>
      </c>
      <c r="C40" s="1">
        <v>54.9180327868852</v>
      </c>
      <c r="D40" s="1">
        <v>5.127031184185</v>
      </c>
      <c r="E40" s="1">
        <v>19.1445182887783</v>
      </c>
      <c r="F40" s="2">
        <f t="shared" si="0"/>
        <v>14.0174871045933</v>
      </c>
    </row>
    <row r="41" spans="1:6">
      <c r="A41" s="1" t="s">
        <v>52</v>
      </c>
      <c r="B41" s="1">
        <v>68.3597883597883</v>
      </c>
      <c r="C41" s="1">
        <v>54.0425531914893</v>
      </c>
      <c r="D41" s="1">
        <v>5.58331250469403</v>
      </c>
      <c r="E41" s="1">
        <v>43.9400882124435</v>
      </c>
      <c r="F41" s="2">
        <f t="shared" si="0"/>
        <v>38.3567757077495</v>
      </c>
    </row>
    <row r="42" spans="1:6">
      <c r="A42" s="1" t="s">
        <v>53</v>
      </c>
      <c r="B42" s="1">
        <v>71.2244897959183</v>
      </c>
      <c r="C42" s="1">
        <v>53.2786885245901</v>
      </c>
      <c r="D42" s="1">
        <v>8.27948496461726</v>
      </c>
      <c r="E42" s="1">
        <v>8.4505809744859</v>
      </c>
      <c r="F42" s="2">
        <f t="shared" si="0"/>
        <v>0.17109600986864</v>
      </c>
    </row>
    <row r="43" spans="1:6">
      <c r="A43" s="1" t="s">
        <v>54</v>
      </c>
      <c r="B43" s="1">
        <v>70.6122448979591</v>
      </c>
      <c r="C43" s="1">
        <v>44.6721311475409</v>
      </c>
      <c r="D43" s="1">
        <v>29.8629408381958</v>
      </c>
      <c r="E43" s="1">
        <v>-38.7107605934225</v>
      </c>
      <c r="F43" s="2">
        <f t="shared" si="0"/>
        <v>-68.5737014316183</v>
      </c>
    </row>
    <row r="44" spans="1:6">
      <c r="A44" s="1" t="s">
        <v>55</v>
      </c>
      <c r="B44" s="1">
        <v>67.2448979591836</v>
      </c>
      <c r="C44" s="1">
        <v>52.8688524590163</v>
      </c>
      <c r="D44" s="1">
        <v>17.2811430911479</v>
      </c>
      <c r="E44" s="1">
        <v>-4.24379866742724</v>
      </c>
      <c r="F44" s="2">
        <f t="shared" si="0"/>
        <v>-21.5249417585751</v>
      </c>
    </row>
    <row r="45" spans="1:6">
      <c r="A45" s="1" t="s">
        <v>56</v>
      </c>
      <c r="B45" s="1">
        <v>69.7959183673469</v>
      </c>
      <c r="C45" s="1">
        <v>47.9508196721311</v>
      </c>
      <c r="D45" s="1">
        <v>-20.9748801531224</v>
      </c>
      <c r="E45" s="1">
        <v>-1.91808656578408</v>
      </c>
      <c r="F45" s="2">
        <f t="shared" si="0"/>
        <v>19.0567935873383</v>
      </c>
    </row>
    <row r="46" spans="1:6">
      <c r="A46" s="1" t="s">
        <v>57</v>
      </c>
      <c r="B46" s="1">
        <v>68.7755102040816</v>
      </c>
      <c r="C46" s="1">
        <v>48.559670781893</v>
      </c>
      <c r="D46" s="1">
        <v>-2.22455736428169</v>
      </c>
      <c r="E46" s="1">
        <v>0.733214030202494</v>
      </c>
      <c r="F46" s="2">
        <f t="shared" si="0"/>
        <v>2.95777139448418</v>
      </c>
    </row>
    <row r="47" spans="1:6">
      <c r="A47" s="1" t="s">
        <v>58</v>
      </c>
      <c r="B47" s="1">
        <v>69.8979591836734</v>
      </c>
      <c r="C47" s="1">
        <v>48.9711934156378</v>
      </c>
      <c r="D47" s="1">
        <v>-26.958930051413</v>
      </c>
      <c r="E47" s="1">
        <v>-30.9726711235842</v>
      </c>
      <c r="F47" s="2">
        <f t="shared" si="0"/>
        <v>-4.0137410721712</v>
      </c>
    </row>
    <row r="48" spans="1:6">
      <c r="A48" s="1" t="s">
        <v>59</v>
      </c>
      <c r="B48" s="1">
        <v>68.469387755102</v>
      </c>
      <c r="C48" s="1">
        <v>53.2786885245901</v>
      </c>
      <c r="D48" s="1">
        <v>7.9728420605463</v>
      </c>
      <c r="E48" s="1">
        <v>16.4361280107344</v>
      </c>
      <c r="F48" s="2">
        <f t="shared" si="0"/>
        <v>8.4632859501881</v>
      </c>
    </row>
    <row r="49" spans="1:6">
      <c r="A49" s="1" t="s">
        <v>60</v>
      </c>
      <c r="B49" s="1">
        <v>70.4081632653061</v>
      </c>
      <c r="C49" s="1">
        <v>54.9180327868852</v>
      </c>
      <c r="D49" s="1">
        <v>3.7401052887377</v>
      </c>
      <c r="E49" s="1">
        <v>18.9670254869064</v>
      </c>
      <c r="F49" s="2">
        <f t="shared" si="0"/>
        <v>15.2269201981687</v>
      </c>
    </row>
    <row r="50" spans="1:6">
      <c r="A50" s="1" t="s">
        <v>61</v>
      </c>
      <c r="B50" s="1">
        <v>65</v>
      </c>
      <c r="C50" s="1">
        <v>46.551724137931</v>
      </c>
      <c r="D50" s="1">
        <v>19.0192967863446</v>
      </c>
      <c r="E50" s="1">
        <v>-2.43964968624036</v>
      </c>
      <c r="F50" s="2">
        <f t="shared" si="0"/>
        <v>-21.458946472585</v>
      </c>
    </row>
    <row r="51" spans="1:6">
      <c r="A51" s="1" t="s">
        <v>62</v>
      </c>
      <c r="B51" s="1">
        <v>68.8775510204081</v>
      </c>
      <c r="C51" s="1">
        <v>56.9672131147541</v>
      </c>
      <c r="D51" s="1">
        <v>10.2293665405887</v>
      </c>
      <c r="E51" s="1">
        <v>21.831136596528</v>
      </c>
      <c r="F51" s="2">
        <f t="shared" si="0"/>
        <v>11.6017700559393</v>
      </c>
    </row>
    <row r="52" spans="1:6">
      <c r="A52" s="1" t="s">
        <v>63</v>
      </c>
      <c r="B52" s="1">
        <v>70.5102040816326</v>
      </c>
      <c r="C52" s="1">
        <v>50.8196721311475</v>
      </c>
      <c r="D52" s="1">
        <v>-27.5847614804779</v>
      </c>
      <c r="E52" s="1">
        <v>-12.6130768266807</v>
      </c>
      <c r="F52" s="2">
        <f t="shared" si="0"/>
        <v>14.9716846537972</v>
      </c>
    </row>
    <row r="53" spans="1:6">
      <c r="A53" s="1" t="s">
        <v>64</v>
      </c>
      <c r="B53" s="1">
        <v>71.0204081632653</v>
      </c>
      <c r="C53" s="1">
        <v>50</v>
      </c>
      <c r="D53" s="1">
        <v>22.1084247454139</v>
      </c>
      <c r="E53" s="1">
        <v>-7.06131776445782</v>
      </c>
      <c r="F53" s="2">
        <f t="shared" si="0"/>
        <v>-29.1697425098717</v>
      </c>
    </row>
    <row r="54" spans="1:6">
      <c r="A54" s="1" t="s">
        <v>65</v>
      </c>
      <c r="B54" s="1">
        <v>69.5918367346938</v>
      </c>
      <c r="C54" s="1">
        <v>53.2786885245901</v>
      </c>
      <c r="D54" s="1">
        <v>-56.7197977367753</v>
      </c>
      <c r="E54" s="1">
        <v>16.5210015120066</v>
      </c>
      <c r="F54" s="2">
        <f t="shared" si="0"/>
        <v>73.2407992487819</v>
      </c>
    </row>
    <row r="55" spans="1:6">
      <c r="A55" s="1" t="s">
        <v>66</v>
      </c>
      <c r="B55" s="1">
        <v>69.8979591836734</v>
      </c>
      <c r="C55" s="1">
        <v>56.9672131147541</v>
      </c>
      <c r="D55" s="1">
        <v>21.921104893971</v>
      </c>
      <c r="E55" s="1">
        <v>21.4376071692383</v>
      </c>
      <c r="F55" s="2">
        <f t="shared" si="0"/>
        <v>-0.483497724732697</v>
      </c>
    </row>
    <row r="56" spans="1:6">
      <c r="A56" s="1" t="s">
        <v>67</v>
      </c>
      <c r="B56" s="1">
        <v>71.0204081632653</v>
      </c>
      <c r="C56" s="1">
        <v>50</v>
      </c>
      <c r="D56" s="1">
        <v>7.50407826680417</v>
      </c>
      <c r="E56" s="1">
        <v>-15.279342419613</v>
      </c>
      <c r="F56" s="2">
        <f t="shared" si="0"/>
        <v>-22.7834206864172</v>
      </c>
    </row>
    <row r="57" spans="1:6">
      <c r="A57" s="1" t="s">
        <v>68</v>
      </c>
      <c r="B57" s="1">
        <v>69.2857142857142</v>
      </c>
      <c r="C57" s="1">
        <v>52.8688524590163</v>
      </c>
      <c r="D57" s="1">
        <v>-3.96967000197352</v>
      </c>
      <c r="E57" s="1">
        <v>-1.28525070213055</v>
      </c>
      <c r="F57" s="2">
        <f t="shared" si="0"/>
        <v>2.68441929984297</v>
      </c>
    </row>
    <row r="58" spans="1:6">
      <c r="A58" s="1" t="s">
        <v>69</v>
      </c>
      <c r="B58" s="1">
        <v>68.0612244897959</v>
      </c>
      <c r="C58" s="1">
        <v>54.5081967213114</v>
      </c>
      <c r="D58" s="1">
        <v>24.8590280493702</v>
      </c>
      <c r="E58" s="1">
        <v>9.76258184940891</v>
      </c>
      <c r="F58" s="2">
        <f t="shared" si="0"/>
        <v>-15.0964461999613</v>
      </c>
    </row>
    <row r="59" spans="1:6">
      <c r="A59" s="1" t="s">
        <v>70</v>
      </c>
      <c r="B59" s="1">
        <v>69.5918367346938</v>
      </c>
      <c r="C59" s="1">
        <v>50.4098360655737</v>
      </c>
      <c r="D59" s="1">
        <v>14.7683270146226</v>
      </c>
      <c r="E59" s="1">
        <v>4.36666255269892</v>
      </c>
      <c r="F59" s="2">
        <f t="shared" si="0"/>
        <v>-10.4016644619237</v>
      </c>
    </row>
    <row r="60" spans="1:6">
      <c r="A60" s="1" t="s">
        <v>71</v>
      </c>
      <c r="B60" s="1">
        <v>70</v>
      </c>
      <c r="C60" s="1">
        <v>54.0983606557377</v>
      </c>
      <c r="D60" s="1">
        <v>35.7342321063856</v>
      </c>
      <c r="E60" s="1">
        <v>47.2371378792614</v>
      </c>
      <c r="F60" s="2">
        <f t="shared" si="0"/>
        <v>11.5029057728758</v>
      </c>
    </row>
    <row r="61" spans="1:6">
      <c r="A61" s="1" t="s">
        <v>72</v>
      </c>
      <c r="B61" s="1">
        <v>70.204081632653</v>
      </c>
      <c r="C61" s="1">
        <v>45.0819672131147</v>
      </c>
      <c r="D61" s="1">
        <v>28.2681357971869</v>
      </c>
      <c r="E61" s="1">
        <v>-34.8466877230752</v>
      </c>
      <c r="F61" s="2">
        <f t="shared" si="0"/>
        <v>-63.1148235202621</v>
      </c>
    </row>
    <row r="62" spans="1:6">
      <c r="A62" s="1" t="s">
        <v>73</v>
      </c>
      <c r="B62" s="1">
        <v>65.7142857142857</v>
      </c>
      <c r="C62" s="1">
        <v>51.2295081967213</v>
      </c>
      <c r="D62" s="1">
        <v>-7.94283941495598</v>
      </c>
      <c r="E62" s="1">
        <v>6.26342377006037</v>
      </c>
      <c r="F62" s="2">
        <f t="shared" si="0"/>
        <v>14.2062631850164</v>
      </c>
    </row>
    <row r="63" spans="1:6">
      <c r="A63" s="1" t="s">
        <v>74</v>
      </c>
      <c r="B63" s="1">
        <v>68.3673469387755</v>
      </c>
      <c r="C63" s="1">
        <v>48.3606557377049</v>
      </c>
      <c r="D63" s="1">
        <v>11.8345891815006</v>
      </c>
      <c r="E63" s="1">
        <v>-1.38035682057895</v>
      </c>
      <c r="F63" s="2">
        <f t="shared" si="0"/>
        <v>-13.2149460020796</v>
      </c>
    </row>
    <row r="64" spans="1:6">
      <c r="A64" s="1" t="s">
        <v>75</v>
      </c>
      <c r="B64" s="1">
        <v>67.3469387755102</v>
      </c>
      <c r="C64" s="1">
        <v>44.2622950819672</v>
      </c>
      <c r="D64" s="1">
        <v>-3.60098167826697</v>
      </c>
      <c r="E64" s="1">
        <v>-34.7569892981917</v>
      </c>
      <c r="F64" s="2">
        <f t="shared" si="0"/>
        <v>-31.1560076199247</v>
      </c>
    </row>
    <row r="65" spans="1:6">
      <c r="A65" s="1" t="s">
        <v>76</v>
      </c>
      <c r="B65" s="1">
        <v>70</v>
      </c>
      <c r="C65" s="1">
        <v>52.4590163934426</v>
      </c>
      <c r="D65" s="1">
        <v>-2.75130935031326</v>
      </c>
      <c r="E65" s="1">
        <v>59.3310856122248</v>
      </c>
      <c r="F65" s="2">
        <f t="shared" si="0"/>
        <v>62.0823949625381</v>
      </c>
    </row>
    <row r="66" spans="1:6">
      <c r="A66" s="1" t="s">
        <v>77</v>
      </c>
      <c r="B66" s="1">
        <v>69.8979591836734</v>
      </c>
      <c r="C66" s="1">
        <v>52.8688524590163</v>
      </c>
      <c r="D66" s="1">
        <v>13.7170304714694</v>
      </c>
      <c r="E66" s="1">
        <v>14.4592381383339</v>
      </c>
      <c r="F66" s="2">
        <f t="shared" ref="F66:F129" si="1">E66-D66</f>
        <v>0.7422076668645</v>
      </c>
    </row>
    <row r="67" spans="1:6">
      <c r="A67" s="1" t="s">
        <v>78</v>
      </c>
      <c r="B67" s="1">
        <v>66.4285714285714</v>
      </c>
      <c r="C67" s="1">
        <v>47.9508196721311</v>
      </c>
      <c r="D67" s="1">
        <v>-7.50710200056328</v>
      </c>
      <c r="E67" s="1">
        <v>-12.0095370633579</v>
      </c>
      <c r="F67" s="2">
        <f t="shared" si="1"/>
        <v>-4.50243506279462</v>
      </c>
    </row>
    <row r="68" spans="1:6">
      <c r="A68" s="1" t="s">
        <v>79</v>
      </c>
      <c r="B68" s="1">
        <v>68.8775510204081</v>
      </c>
      <c r="C68" s="1">
        <v>47.1311475409836</v>
      </c>
      <c r="D68" s="1">
        <v>-9.07012024450465</v>
      </c>
      <c r="E68" s="1">
        <v>-8.66206518135033</v>
      </c>
      <c r="F68" s="2">
        <f t="shared" si="1"/>
        <v>0.40805506315432</v>
      </c>
    </row>
    <row r="69" spans="1:6">
      <c r="A69" s="1" t="s">
        <v>80</v>
      </c>
      <c r="B69" s="1">
        <v>66.3522012578616</v>
      </c>
      <c r="C69" s="1">
        <v>38.4615384615384</v>
      </c>
      <c r="D69" s="1">
        <v>-12.2079100417044</v>
      </c>
      <c r="E69" s="1">
        <v>-24.4625804640911</v>
      </c>
      <c r="F69" s="2">
        <f t="shared" si="1"/>
        <v>-12.2546704223867</v>
      </c>
    </row>
    <row r="70" spans="1:6">
      <c r="A70" s="1" t="s">
        <v>81</v>
      </c>
      <c r="B70" s="1">
        <v>67.4846625766871</v>
      </c>
      <c r="C70" s="1">
        <v>51.2499999999999</v>
      </c>
      <c r="D70" s="1">
        <v>5.42185242289059</v>
      </c>
      <c r="E70" s="1">
        <v>3.60204981016573</v>
      </c>
      <c r="F70" s="2">
        <f t="shared" si="1"/>
        <v>-1.81980261272486</v>
      </c>
    </row>
    <row r="71" spans="1:6">
      <c r="A71" s="1" t="s">
        <v>82</v>
      </c>
      <c r="B71" s="1">
        <v>66.938775510204</v>
      </c>
      <c r="C71" s="1">
        <v>49.1803278688524</v>
      </c>
      <c r="D71" s="1">
        <v>16.5145754579138</v>
      </c>
      <c r="E71" s="1">
        <v>34.6076376246014</v>
      </c>
      <c r="F71" s="2">
        <f t="shared" si="1"/>
        <v>18.0930621666876</v>
      </c>
    </row>
    <row r="72" spans="1:6">
      <c r="A72" s="1" t="s">
        <v>83</v>
      </c>
      <c r="B72" s="1">
        <v>69.2857142857142</v>
      </c>
      <c r="C72" s="1">
        <v>51.2295081967213</v>
      </c>
      <c r="D72" s="1">
        <v>-3.92042889414376</v>
      </c>
      <c r="E72" s="1">
        <v>-21.3068494785724</v>
      </c>
      <c r="F72" s="2">
        <f t="shared" si="1"/>
        <v>-17.3864205844286</v>
      </c>
    </row>
    <row r="73" spans="1:6">
      <c r="A73" s="1" t="s">
        <v>84</v>
      </c>
      <c r="B73" s="1">
        <v>67.7551020408163</v>
      </c>
      <c r="C73" s="1">
        <v>51.2295081967213</v>
      </c>
      <c r="D73" s="1">
        <v>-23.5850674020256</v>
      </c>
      <c r="E73" s="1">
        <v>6.28896620086847</v>
      </c>
      <c r="F73" s="2">
        <f t="shared" si="1"/>
        <v>29.8740336028941</v>
      </c>
    </row>
    <row r="74" spans="1:6">
      <c r="A74" s="1" t="s">
        <v>85</v>
      </c>
      <c r="B74" s="1">
        <v>66.8367346938775</v>
      </c>
      <c r="C74" s="1">
        <v>46.311475409836</v>
      </c>
      <c r="D74" s="1">
        <v>-22.0197623811606</v>
      </c>
      <c r="E74" s="1">
        <v>9.78380864149963</v>
      </c>
      <c r="F74" s="2">
        <f t="shared" si="1"/>
        <v>31.8035710226602</v>
      </c>
    </row>
    <row r="75" spans="1:6">
      <c r="A75" s="1" t="s">
        <v>86</v>
      </c>
      <c r="B75" s="1">
        <v>70.5102040816326</v>
      </c>
      <c r="C75" s="1">
        <v>49.5901639344262</v>
      </c>
      <c r="D75" s="1">
        <v>29.1437227493902</v>
      </c>
      <c r="E75" s="1">
        <v>-6.63407832187589</v>
      </c>
      <c r="F75" s="2">
        <f t="shared" si="1"/>
        <v>-35.7778010712661</v>
      </c>
    </row>
    <row r="76" spans="1:6">
      <c r="A76" s="1" t="s">
        <v>87</v>
      </c>
      <c r="B76" s="1">
        <v>67.9591836734694</v>
      </c>
      <c r="C76" s="1">
        <v>54.0983606557377</v>
      </c>
      <c r="D76" s="1">
        <v>-19.7628766936191</v>
      </c>
      <c r="E76" s="1">
        <v>28.7144539698985</v>
      </c>
      <c r="F76" s="2">
        <f t="shared" si="1"/>
        <v>48.4773306635176</v>
      </c>
    </row>
    <row r="77" spans="1:6">
      <c r="A77" s="1" t="s">
        <v>88</v>
      </c>
      <c r="B77" s="1">
        <v>69.2857142857142</v>
      </c>
      <c r="C77" s="1">
        <v>48.3606557377049</v>
      </c>
      <c r="D77" s="1">
        <v>-5.06682370554254</v>
      </c>
      <c r="E77" s="1">
        <v>9.54984436355831</v>
      </c>
      <c r="F77" s="2">
        <f t="shared" si="1"/>
        <v>14.6166680691009</v>
      </c>
    </row>
    <row r="78" spans="1:6">
      <c r="A78" s="1" t="s">
        <v>89</v>
      </c>
      <c r="B78" s="1">
        <v>70.5102040816326</v>
      </c>
      <c r="C78" s="1">
        <v>52.8688524590163</v>
      </c>
      <c r="D78" s="1">
        <v>-2.91099000007514</v>
      </c>
      <c r="E78" s="1">
        <v>15.6844262428399</v>
      </c>
      <c r="F78" s="2">
        <f t="shared" si="1"/>
        <v>18.595416242915</v>
      </c>
    </row>
    <row r="79" spans="1:6">
      <c r="A79" s="1" t="s">
        <v>90</v>
      </c>
      <c r="B79" s="1">
        <v>68.2653061224489</v>
      </c>
      <c r="C79" s="1">
        <v>48.3606557377049</v>
      </c>
      <c r="D79" s="1">
        <v>36.0010914023961</v>
      </c>
      <c r="E79" s="1">
        <v>-4.62030009024207</v>
      </c>
      <c r="F79" s="2">
        <f t="shared" si="1"/>
        <v>-40.6213914926382</v>
      </c>
    </row>
    <row r="80" spans="1:6">
      <c r="A80" s="1" t="s">
        <v>91</v>
      </c>
      <c r="B80" s="1">
        <v>71.4285714285714</v>
      </c>
      <c r="C80" s="1">
        <v>51.639344262295</v>
      </c>
      <c r="D80" s="1">
        <v>-20.1642661269936</v>
      </c>
      <c r="E80" s="1">
        <v>9.40778194979948</v>
      </c>
      <c r="F80" s="2">
        <f t="shared" si="1"/>
        <v>29.5720480767931</v>
      </c>
    </row>
    <row r="81" spans="1:6">
      <c r="A81" s="1" t="s">
        <v>92</v>
      </c>
      <c r="B81" s="1">
        <v>70.7142857142857</v>
      </c>
      <c r="C81" s="1">
        <v>49.1803278688524</v>
      </c>
      <c r="D81" s="1">
        <v>8.05472275054917</v>
      </c>
      <c r="E81" s="1">
        <v>-10.7842827660572</v>
      </c>
      <c r="F81" s="2">
        <f t="shared" si="1"/>
        <v>-18.8390055166064</v>
      </c>
    </row>
    <row r="82" spans="1:6">
      <c r="A82" s="1" t="s">
        <v>93</v>
      </c>
      <c r="B82" s="1">
        <v>68.2653061224489</v>
      </c>
      <c r="C82" s="1">
        <v>48.7704918032786</v>
      </c>
      <c r="D82" s="1">
        <v>-12.5217886480597</v>
      </c>
      <c r="E82" s="1">
        <v>-17.9959631575067</v>
      </c>
      <c r="F82" s="2">
        <f t="shared" si="1"/>
        <v>-5.474174509447</v>
      </c>
    </row>
    <row r="83" spans="1:6">
      <c r="A83" s="1" t="s">
        <v>94</v>
      </c>
      <c r="B83" s="1">
        <v>72.7551020408163</v>
      </c>
      <c r="C83" s="1">
        <v>47.5409836065573</v>
      </c>
      <c r="D83" s="1">
        <v>-46.4285462982846</v>
      </c>
      <c r="E83" s="1">
        <v>27.6368901669079</v>
      </c>
      <c r="F83" s="2">
        <f t="shared" si="1"/>
        <v>74.0654364651925</v>
      </c>
    </row>
    <row r="84" spans="1:6">
      <c r="A84" s="1" t="s">
        <v>95</v>
      </c>
      <c r="B84" s="1">
        <v>67.6530612244897</v>
      </c>
      <c r="C84" s="1">
        <v>50.8196721311475</v>
      </c>
      <c r="D84" s="1">
        <v>-27.2663926620689</v>
      </c>
      <c r="E84" s="1">
        <v>-13.3818797533104</v>
      </c>
      <c r="F84" s="2">
        <f t="shared" si="1"/>
        <v>13.8845129087585</v>
      </c>
    </row>
    <row r="85" spans="1:6">
      <c r="A85" s="1" t="s">
        <v>96</v>
      </c>
      <c r="B85" s="1">
        <v>70</v>
      </c>
      <c r="C85" s="1">
        <v>52.0491803278688</v>
      </c>
      <c r="D85" s="1">
        <v>-8.76308354335793</v>
      </c>
      <c r="E85" s="1">
        <v>31.1044486916293</v>
      </c>
      <c r="F85" s="2">
        <f t="shared" si="1"/>
        <v>39.8675322349872</v>
      </c>
    </row>
    <row r="86" spans="1:6">
      <c r="A86" s="1" t="s">
        <v>97</v>
      </c>
      <c r="B86" s="1">
        <v>72.9591836734693</v>
      </c>
      <c r="C86" s="1">
        <v>54.9180327868852</v>
      </c>
      <c r="D86" s="1">
        <v>-3.46797991933624</v>
      </c>
      <c r="E86" s="1">
        <v>-0.85157561588523</v>
      </c>
      <c r="F86" s="2">
        <f t="shared" si="1"/>
        <v>2.61640430345101</v>
      </c>
    </row>
    <row r="87" spans="1:6">
      <c r="A87" s="1" t="s">
        <v>98</v>
      </c>
      <c r="B87" s="1">
        <v>69.8979591836734</v>
      </c>
      <c r="C87" s="1">
        <v>45.9016393442622</v>
      </c>
      <c r="D87" s="1">
        <v>-20.8362920516213</v>
      </c>
      <c r="E87" s="1">
        <v>-22.6639141432213</v>
      </c>
      <c r="F87" s="2">
        <f t="shared" si="1"/>
        <v>-1.8276220916</v>
      </c>
    </row>
    <row r="88" spans="1:6">
      <c r="A88" s="1" t="s">
        <v>99</v>
      </c>
      <c r="B88" s="1">
        <v>70.7142857142857</v>
      </c>
      <c r="C88" s="1">
        <v>50</v>
      </c>
      <c r="D88" s="1">
        <v>4.21482880605423</v>
      </c>
      <c r="E88" s="1">
        <v>-18.1847786376914</v>
      </c>
      <c r="F88" s="2">
        <f t="shared" si="1"/>
        <v>-22.3996074437456</v>
      </c>
    </row>
    <row r="89" spans="1:6">
      <c r="A89" s="1" t="s">
        <v>100</v>
      </c>
      <c r="B89" s="1">
        <v>68.2653061224489</v>
      </c>
      <c r="C89" s="1">
        <v>47.9508196721311</v>
      </c>
      <c r="D89" s="1">
        <v>-1.12283232809441</v>
      </c>
      <c r="E89" s="1">
        <v>-15.3331437322701</v>
      </c>
      <c r="F89" s="2">
        <f t="shared" si="1"/>
        <v>-14.2103114041757</v>
      </c>
    </row>
    <row r="90" spans="1:6">
      <c r="A90" s="1" t="s">
        <v>101</v>
      </c>
      <c r="B90" s="1">
        <v>69.2857142857142</v>
      </c>
      <c r="C90" s="1">
        <v>52.0491803278688</v>
      </c>
      <c r="D90" s="1">
        <v>10.4641392449494</v>
      </c>
      <c r="E90" s="1">
        <v>1.96534143016717</v>
      </c>
      <c r="F90" s="2">
        <f t="shared" si="1"/>
        <v>-8.49879781478223</v>
      </c>
    </row>
    <row r="91" spans="1:6">
      <c r="A91" s="1" t="s">
        <v>102</v>
      </c>
      <c r="B91" s="1">
        <v>69.1836734693877</v>
      </c>
      <c r="C91" s="1">
        <v>53.6885245901639</v>
      </c>
      <c r="D91" s="1">
        <v>-12.2691822289644</v>
      </c>
      <c r="E91" s="1">
        <v>3.91629760373437</v>
      </c>
      <c r="F91" s="2">
        <f t="shared" si="1"/>
        <v>16.1854798326988</v>
      </c>
    </row>
    <row r="92" spans="1:6">
      <c r="A92" s="1" t="s">
        <v>103</v>
      </c>
      <c r="B92" s="1">
        <v>68.0612244897959</v>
      </c>
      <c r="C92" s="1">
        <v>47.1311475409836</v>
      </c>
      <c r="D92" s="1">
        <v>39.4942747452989</v>
      </c>
      <c r="E92" s="1">
        <v>21.6413704145723</v>
      </c>
      <c r="F92" s="2">
        <f t="shared" si="1"/>
        <v>-17.8529043307266</v>
      </c>
    </row>
    <row r="93" spans="1:6">
      <c r="A93" s="1" t="s">
        <v>104</v>
      </c>
      <c r="B93" s="1">
        <v>69.8979591836734</v>
      </c>
      <c r="C93" s="1">
        <v>51.639344262295</v>
      </c>
      <c r="D93" s="1">
        <v>-2.70889040369929</v>
      </c>
      <c r="E93" s="1">
        <v>-15.8042593499279</v>
      </c>
      <c r="F93" s="2">
        <f t="shared" si="1"/>
        <v>-13.0953689462286</v>
      </c>
    </row>
    <row r="94" spans="1:6">
      <c r="A94" s="1" t="s">
        <v>105</v>
      </c>
      <c r="B94" s="1">
        <v>69.6938775510204</v>
      </c>
      <c r="C94" s="1">
        <v>47.5409836065573</v>
      </c>
      <c r="D94" s="1">
        <v>-6.31124233100552</v>
      </c>
      <c r="E94" s="1">
        <v>23.0248688714206</v>
      </c>
      <c r="F94" s="2">
        <f t="shared" si="1"/>
        <v>29.3361112024261</v>
      </c>
    </row>
    <row r="95" spans="1:6">
      <c r="A95" s="1" t="s">
        <v>106</v>
      </c>
      <c r="B95" s="1">
        <v>67.0408163265306</v>
      </c>
      <c r="C95" s="1">
        <v>49.1803278688524</v>
      </c>
      <c r="D95" s="1">
        <v>-11.9469627652992</v>
      </c>
      <c r="E95" s="1">
        <v>-51.1942930500771</v>
      </c>
      <c r="F95" s="2">
        <f t="shared" si="1"/>
        <v>-39.2473302847779</v>
      </c>
    </row>
    <row r="96" spans="1:6">
      <c r="A96" s="1" t="s">
        <v>107</v>
      </c>
      <c r="B96" s="1">
        <v>72.5510204081632</v>
      </c>
      <c r="C96" s="1">
        <v>53.6885245901639</v>
      </c>
      <c r="D96" s="1">
        <v>7.29497028093706</v>
      </c>
      <c r="E96" s="1">
        <v>64.0559276647453</v>
      </c>
      <c r="F96" s="2">
        <f t="shared" si="1"/>
        <v>56.7609573838082</v>
      </c>
    </row>
    <row r="97" spans="1:6">
      <c r="A97" s="1" t="s">
        <v>108</v>
      </c>
      <c r="B97" s="1">
        <v>70.1357466063348</v>
      </c>
      <c r="C97" s="1">
        <v>51.3636363636363</v>
      </c>
      <c r="D97" s="1">
        <v>-8.09595429688358</v>
      </c>
      <c r="E97" s="1">
        <v>-8.38433603071398</v>
      </c>
      <c r="F97" s="2">
        <f t="shared" si="1"/>
        <v>-0.2883817338304</v>
      </c>
    </row>
    <row r="98" spans="1:6">
      <c r="A98" s="1" t="s">
        <v>109</v>
      </c>
      <c r="B98" s="1">
        <v>68.2653061224489</v>
      </c>
      <c r="C98" s="1">
        <v>54.0983606557377</v>
      </c>
      <c r="D98" s="1">
        <v>27.1889972158601</v>
      </c>
      <c r="E98" s="1">
        <v>6.1732524481231</v>
      </c>
      <c r="F98" s="2">
        <f t="shared" si="1"/>
        <v>-21.015744767737</v>
      </c>
    </row>
    <row r="99" spans="1:6">
      <c r="A99" s="1" t="s">
        <v>110</v>
      </c>
      <c r="B99" s="1">
        <v>67.7551020408163</v>
      </c>
      <c r="C99" s="1">
        <v>54.0983606557377</v>
      </c>
      <c r="D99" s="1">
        <v>0.480754662461597</v>
      </c>
      <c r="E99" s="1">
        <v>20.9641971757334</v>
      </c>
      <c r="F99" s="2">
        <f t="shared" si="1"/>
        <v>20.4834425132718</v>
      </c>
    </row>
    <row r="100" spans="1:6">
      <c r="A100" s="1" t="s">
        <v>111</v>
      </c>
      <c r="B100" s="1">
        <v>70.1020408163265</v>
      </c>
      <c r="C100" s="1">
        <v>52.4590163934426</v>
      </c>
      <c r="D100" s="1">
        <v>-0.984805329177706</v>
      </c>
      <c r="E100" s="1">
        <v>-5.28157236350284</v>
      </c>
      <c r="F100" s="2">
        <f t="shared" si="1"/>
        <v>-4.29676703432513</v>
      </c>
    </row>
    <row r="101" spans="1:6">
      <c r="A101" s="1" t="s">
        <v>112</v>
      </c>
      <c r="B101" s="1">
        <v>69.0816326530612</v>
      </c>
      <c r="C101" s="1">
        <v>50</v>
      </c>
      <c r="D101" s="1">
        <v>8.09452985888063</v>
      </c>
      <c r="E101" s="1">
        <v>11.3807581281353</v>
      </c>
      <c r="F101" s="2">
        <f t="shared" si="1"/>
        <v>3.28622826925467</v>
      </c>
    </row>
    <row r="102" spans="1:6">
      <c r="A102" s="1" t="s">
        <v>113</v>
      </c>
      <c r="B102" s="1">
        <v>70.1020408163265</v>
      </c>
      <c r="C102" s="1">
        <v>56.9672131147541</v>
      </c>
      <c r="D102" s="1">
        <v>17.5745906007589</v>
      </c>
      <c r="E102" s="1">
        <v>33.692107899008</v>
      </c>
      <c r="F102" s="2">
        <f t="shared" si="1"/>
        <v>16.1175172982491</v>
      </c>
    </row>
    <row r="103" spans="1:6">
      <c r="A103" s="1" t="s">
        <v>114</v>
      </c>
      <c r="B103" s="1">
        <v>69.7959183673469</v>
      </c>
      <c r="C103" s="1">
        <v>51.2295081967213</v>
      </c>
      <c r="D103" s="1">
        <v>-4.55685300581737</v>
      </c>
      <c r="E103" s="1">
        <v>-3.9723469193861</v>
      </c>
      <c r="F103" s="2">
        <f t="shared" si="1"/>
        <v>0.58450608643127</v>
      </c>
    </row>
    <row r="104" spans="1:6">
      <c r="A104" s="1" t="s">
        <v>115</v>
      </c>
      <c r="B104" s="1">
        <v>67.0408163265306</v>
      </c>
      <c r="C104" s="1">
        <v>52.2633744855967</v>
      </c>
      <c r="D104" s="1">
        <v>23.3077873106677</v>
      </c>
      <c r="E104" s="1">
        <v>38.5773312530196</v>
      </c>
      <c r="F104" s="2">
        <f t="shared" si="1"/>
        <v>15.2695439423519</v>
      </c>
    </row>
    <row r="105" spans="1:6">
      <c r="A105" s="1" t="s">
        <v>116</v>
      </c>
      <c r="B105" s="1">
        <v>68.9795918367347</v>
      </c>
      <c r="C105" s="1">
        <v>51.2295081967213</v>
      </c>
      <c r="D105" s="1">
        <v>-11.3632372350619</v>
      </c>
      <c r="E105" s="1">
        <v>11.8094387841405</v>
      </c>
      <c r="F105" s="2">
        <f t="shared" si="1"/>
        <v>23.1726760192024</v>
      </c>
    </row>
    <row r="106" spans="1:6">
      <c r="A106" s="1" t="s">
        <v>117</v>
      </c>
      <c r="B106" s="1">
        <v>70.9183673469387</v>
      </c>
      <c r="C106" s="1">
        <v>53.2786885245901</v>
      </c>
      <c r="D106" s="1">
        <v>9.31313708048822</v>
      </c>
      <c r="E106" s="1">
        <v>7.74138596180491</v>
      </c>
      <c r="F106" s="2">
        <f t="shared" si="1"/>
        <v>-1.57175111868331</v>
      </c>
    </row>
    <row r="107" spans="1:6">
      <c r="A107" s="1" t="s">
        <v>118</v>
      </c>
      <c r="B107" s="1">
        <v>71.5306122448979</v>
      </c>
      <c r="C107" s="1">
        <v>50</v>
      </c>
      <c r="D107" s="1">
        <v>11.4245102032533</v>
      </c>
      <c r="E107" s="1">
        <v>-6.89324085809602</v>
      </c>
      <c r="F107" s="2">
        <f t="shared" si="1"/>
        <v>-18.3177510613493</v>
      </c>
    </row>
    <row r="108" spans="1:6">
      <c r="A108" s="1" t="s">
        <v>119</v>
      </c>
      <c r="B108" s="1">
        <v>67.8571428571428</v>
      </c>
      <c r="C108" s="1">
        <v>50</v>
      </c>
      <c r="D108" s="1">
        <v>62.6779161533822</v>
      </c>
      <c r="E108" s="1">
        <v>24.7988660545153</v>
      </c>
      <c r="F108" s="2">
        <f t="shared" si="1"/>
        <v>-37.8790500988669</v>
      </c>
    </row>
    <row r="109" spans="1:6">
      <c r="A109" s="1" t="s">
        <v>120</v>
      </c>
      <c r="B109" s="1">
        <v>68.1632653061224</v>
      </c>
      <c r="C109" s="1">
        <v>50.4098360655737</v>
      </c>
      <c r="D109" s="1">
        <v>-0.722723672369586</v>
      </c>
      <c r="E109" s="1">
        <v>30.1238777432872</v>
      </c>
      <c r="F109" s="2">
        <f t="shared" si="1"/>
        <v>30.8466014156568</v>
      </c>
    </row>
    <row r="110" spans="1:6">
      <c r="A110" s="1" t="s">
        <v>121</v>
      </c>
      <c r="B110" s="1">
        <v>65.5102040816326</v>
      </c>
      <c r="C110" s="1">
        <v>53.9094650205761</v>
      </c>
      <c r="D110" s="1">
        <v>25.2084198996464</v>
      </c>
      <c r="E110" s="1">
        <v>30.7591609410275</v>
      </c>
      <c r="F110" s="2">
        <f t="shared" si="1"/>
        <v>5.5507410413811</v>
      </c>
    </row>
    <row r="111" spans="1:6">
      <c r="A111" s="1" t="s">
        <v>122</v>
      </c>
      <c r="B111" s="1">
        <v>69.1836734693877</v>
      </c>
      <c r="C111" s="1">
        <v>44.6721311475409</v>
      </c>
      <c r="D111" s="1">
        <v>18.7847064958981</v>
      </c>
      <c r="E111" s="1">
        <v>-12.0481458506913</v>
      </c>
      <c r="F111" s="2">
        <f t="shared" si="1"/>
        <v>-30.8328523465894</v>
      </c>
    </row>
    <row r="112" spans="1:6">
      <c r="A112" s="1" t="s">
        <v>123</v>
      </c>
      <c r="B112" s="1">
        <v>72.5510204081632</v>
      </c>
      <c r="C112" s="1">
        <v>50.8196721311475</v>
      </c>
      <c r="D112" s="1">
        <v>13.9349697230598</v>
      </c>
      <c r="E112" s="1">
        <v>7.45322801828037</v>
      </c>
      <c r="F112" s="2">
        <f t="shared" si="1"/>
        <v>-6.48174170477943</v>
      </c>
    </row>
    <row r="113" spans="1:6">
      <c r="A113" s="1" t="s">
        <v>124</v>
      </c>
      <c r="B113" s="1">
        <v>68.8775510204081</v>
      </c>
      <c r="C113" s="1">
        <v>45.4918032786885</v>
      </c>
      <c r="D113" s="1">
        <v>-14.1379844621765</v>
      </c>
      <c r="E113" s="1">
        <v>-0.975907286665808</v>
      </c>
      <c r="F113" s="2">
        <f t="shared" si="1"/>
        <v>13.1620771755107</v>
      </c>
    </row>
    <row r="114" spans="1:6">
      <c r="A114" s="1" t="s">
        <v>125</v>
      </c>
      <c r="B114" s="1">
        <v>71.938775510204</v>
      </c>
      <c r="C114" s="1">
        <v>48.7704918032786</v>
      </c>
      <c r="D114" s="1">
        <v>-0.513733593817755</v>
      </c>
      <c r="E114" s="1">
        <v>-29.5548531248145</v>
      </c>
      <c r="F114" s="2">
        <f t="shared" si="1"/>
        <v>-29.0411195309967</v>
      </c>
    </row>
    <row r="115" spans="1:6">
      <c r="A115" s="1" t="s">
        <v>126</v>
      </c>
      <c r="B115" s="1">
        <v>70.5102040816326</v>
      </c>
      <c r="C115" s="1">
        <v>48.7704918032786</v>
      </c>
      <c r="D115" s="1">
        <v>20.495242999034</v>
      </c>
      <c r="E115" s="1">
        <v>10.1828056513282</v>
      </c>
      <c r="F115" s="2">
        <f t="shared" si="1"/>
        <v>-10.3124373477058</v>
      </c>
    </row>
    <row r="116" spans="1:6">
      <c r="A116" s="1" t="s">
        <v>127</v>
      </c>
      <c r="B116" s="1">
        <v>68.5714285714285</v>
      </c>
      <c r="C116" s="1">
        <v>52.4590163934426</v>
      </c>
      <c r="D116" s="1">
        <v>26.1794428305707</v>
      </c>
      <c r="E116" s="1">
        <v>8.51875370130297</v>
      </c>
      <c r="F116" s="2">
        <f t="shared" si="1"/>
        <v>-17.6606891292677</v>
      </c>
    </row>
    <row r="117" spans="1:6">
      <c r="A117" s="1" t="s">
        <v>128</v>
      </c>
      <c r="B117" s="1">
        <v>68.3673469387755</v>
      </c>
      <c r="C117" s="1">
        <v>50.8196721311475</v>
      </c>
      <c r="D117" s="1">
        <v>16.7975987296129</v>
      </c>
      <c r="E117" s="1">
        <v>7.65051232372441</v>
      </c>
      <c r="F117" s="2">
        <f t="shared" si="1"/>
        <v>-9.14708640588849</v>
      </c>
    </row>
    <row r="118" spans="1:6">
      <c r="A118" s="1" t="s">
        <v>129</v>
      </c>
      <c r="B118" s="1">
        <v>72.6530612244898</v>
      </c>
      <c r="C118" s="1">
        <v>50.8196721311475</v>
      </c>
      <c r="D118" s="1">
        <v>-53.0994503796572</v>
      </c>
      <c r="E118" s="1">
        <v>45.387443379904</v>
      </c>
      <c r="F118" s="2">
        <f t="shared" si="1"/>
        <v>98.4868937595612</v>
      </c>
    </row>
    <row r="119" spans="1:6">
      <c r="A119" s="1" t="s">
        <v>130</v>
      </c>
      <c r="B119" s="1">
        <v>70.5102040816326</v>
      </c>
      <c r="C119" s="1">
        <v>54.5081967213114</v>
      </c>
      <c r="D119" s="1">
        <v>-15.3451673543515</v>
      </c>
      <c r="E119" s="1">
        <v>-25.0870445218464</v>
      </c>
      <c r="F119" s="2">
        <f t="shared" si="1"/>
        <v>-9.7418771674949</v>
      </c>
    </row>
    <row r="120" spans="1:6">
      <c r="A120" s="1" t="s">
        <v>131</v>
      </c>
      <c r="B120" s="1">
        <v>68.9795918367347</v>
      </c>
      <c r="C120" s="1">
        <v>51.639344262295</v>
      </c>
      <c r="D120" s="1">
        <v>-28.5543491653817</v>
      </c>
      <c r="E120" s="1">
        <v>26.9446121434201</v>
      </c>
      <c r="F120" s="2">
        <f t="shared" si="1"/>
        <v>55.4989613088018</v>
      </c>
    </row>
    <row r="121" spans="1:6">
      <c r="A121" s="1" t="s">
        <v>132</v>
      </c>
      <c r="B121" s="1">
        <v>68.5714285714285</v>
      </c>
      <c r="C121" s="1">
        <v>51.639344262295</v>
      </c>
      <c r="D121" s="1">
        <v>13.9813313557651</v>
      </c>
      <c r="E121" s="1">
        <v>16.1569978030493</v>
      </c>
      <c r="F121" s="2">
        <f t="shared" si="1"/>
        <v>2.1756664472842</v>
      </c>
    </row>
    <row r="122" spans="1:6">
      <c r="A122" s="1" t="s">
        <v>133</v>
      </c>
      <c r="B122" s="1">
        <v>69.1836734693877</v>
      </c>
      <c r="C122" s="1">
        <v>56.1475409836065</v>
      </c>
      <c r="D122" s="1">
        <v>26.1034085304586</v>
      </c>
      <c r="E122" s="1">
        <v>20.5700459072521</v>
      </c>
      <c r="F122" s="2">
        <f t="shared" si="1"/>
        <v>-5.5333626232065</v>
      </c>
    </row>
    <row r="123" spans="1:6">
      <c r="A123" s="1" t="s">
        <v>134</v>
      </c>
      <c r="B123" s="1">
        <v>68.5714285714285</v>
      </c>
      <c r="C123" s="1">
        <v>44.6721311475409</v>
      </c>
      <c r="D123" s="1">
        <v>15.9842787712928</v>
      </c>
      <c r="E123" s="1">
        <v>-30.8872536864523</v>
      </c>
      <c r="F123" s="2">
        <f t="shared" si="1"/>
        <v>-46.8715324577451</v>
      </c>
    </row>
    <row r="124" spans="1:6">
      <c r="A124" s="1" t="s">
        <v>135</v>
      </c>
      <c r="B124" s="1">
        <v>67.6530612244897</v>
      </c>
      <c r="C124" s="1">
        <v>53.2786885245901</v>
      </c>
      <c r="D124" s="1">
        <v>24.4168768318811</v>
      </c>
      <c r="E124" s="1">
        <v>4.23306096440384</v>
      </c>
      <c r="F124" s="2">
        <f t="shared" si="1"/>
        <v>-20.1838158674773</v>
      </c>
    </row>
    <row r="125" spans="1:6">
      <c r="A125" s="1" t="s">
        <v>136</v>
      </c>
      <c r="B125" s="1">
        <v>69.1836734693877</v>
      </c>
      <c r="C125" s="1">
        <v>52.0491803278688</v>
      </c>
      <c r="D125" s="1">
        <v>17.9362081473043</v>
      </c>
      <c r="E125" s="1">
        <v>-2.17069253282045</v>
      </c>
      <c r="F125" s="2">
        <f t="shared" si="1"/>
        <v>-20.1069006801247</v>
      </c>
    </row>
    <row r="126" spans="1:6">
      <c r="A126" s="1" t="s">
        <v>137</v>
      </c>
      <c r="B126" s="1">
        <v>68.3673469387755</v>
      </c>
      <c r="C126" s="1">
        <v>50.2057613168724</v>
      </c>
      <c r="D126" s="1">
        <v>-20.5357399920237</v>
      </c>
      <c r="E126" s="1">
        <v>13.8170085507206</v>
      </c>
      <c r="F126" s="2">
        <f t="shared" si="1"/>
        <v>34.3527485427443</v>
      </c>
    </row>
    <row r="127" spans="1:6">
      <c r="A127" s="1" t="s">
        <v>138</v>
      </c>
      <c r="B127" s="1">
        <v>69.8979591836734</v>
      </c>
      <c r="C127" s="1">
        <v>49.5901639344262</v>
      </c>
      <c r="D127" s="1">
        <v>-13.8951482575793</v>
      </c>
      <c r="E127" s="1">
        <v>-11.6546168417166</v>
      </c>
      <c r="F127" s="2">
        <f t="shared" si="1"/>
        <v>2.2405314158627</v>
      </c>
    </row>
    <row r="128" spans="1:6">
      <c r="A128" s="1" t="s">
        <v>139</v>
      </c>
      <c r="B128" s="1">
        <v>68.6734693877551</v>
      </c>
      <c r="C128" s="1">
        <v>57.3770491803278</v>
      </c>
      <c r="D128" s="1">
        <v>10.6864162924256</v>
      </c>
      <c r="E128" s="1">
        <v>18.1040348963743</v>
      </c>
      <c r="F128" s="2">
        <f t="shared" si="1"/>
        <v>7.4176186039487</v>
      </c>
    </row>
    <row r="129" spans="1:6">
      <c r="A129" s="1" t="s">
        <v>140</v>
      </c>
      <c r="B129" s="1">
        <v>71.1224489795918</v>
      </c>
      <c r="C129" s="1">
        <v>52.0491803278688</v>
      </c>
      <c r="D129" s="1">
        <v>-13.0829052003341</v>
      </c>
      <c r="E129" s="1">
        <v>-1.36756399119699</v>
      </c>
      <c r="F129" s="2">
        <f t="shared" si="1"/>
        <v>11.7153412091371</v>
      </c>
    </row>
    <row r="130" spans="1:6">
      <c r="A130" s="1" t="s">
        <v>141</v>
      </c>
      <c r="B130" s="1">
        <v>68.1632653061224</v>
      </c>
      <c r="C130" s="1">
        <v>50.8196721311475</v>
      </c>
      <c r="D130" s="1">
        <v>8.46713250371683</v>
      </c>
      <c r="E130" s="1">
        <v>7.70555580568148</v>
      </c>
      <c r="F130" s="2">
        <f t="shared" ref="F130:F193" si="2">E130-D130</f>
        <v>-0.761576698035349</v>
      </c>
    </row>
    <row r="131" spans="1:6">
      <c r="A131" s="1" t="s">
        <v>142</v>
      </c>
      <c r="B131" s="1">
        <v>72.0408163265306</v>
      </c>
      <c r="C131" s="1">
        <v>47.5409836065573</v>
      </c>
      <c r="D131" s="1">
        <v>-30.3129829586371</v>
      </c>
      <c r="E131" s="1">
        <v>-41.9307028372174</v>
      </c>
      <c r="F131" s="2">
        <f t="shared" si="2"/>
        <v>-11.6177198785803</v>
      </c>
    </row>
    <row r="132" spans="1:6">
      <c r="A132" s="1" t="s">
        <v>143</v>
      </c>
      <c r="B132" s="1">
        <v>69.7959183673469</v>
      </c>
      <c r="C132" s="1">
        <v>52.4590163934426</v>
      </c>
      <c r="D132" s="1">
        <v>7.24125564289176</v>
      </c>
      <c r="E132" s="1">
        <v>-30.231778750128</v>
      </c>
      <c r="F132" s="2">
        <f t="shared" si="2"/>
        <v>-37.4730343930198</v>
      </c>
    </row>
    <row r="133" spans="1:6">
      <c r="A133" s="1" t="s">
        <v>144</v>
      </c>
      <c r="B133" s="1">
        <v>66.3265306122449</v>
      </c>
      <c r="C133" s="1">
        <v>50</v>
      </c>
      <c r="D133" s="1">
        <v>-11.8879021627145</v>
      </c>
      <c r="E133" s="1">
        <v>3.39858493278738</v>
      </c>
      <c r="F133" s="2">
        <f t="shared" si="2"/>
        <v>15.2864870955019</v>
      </c>
    </row>
    <row r="134" spans="1:6">
      <c r="A134" s="1" t="s">
        <v>145</v>
      </c>
      <c r="B134" s="1">
        <v>69.4897959183673</v>
      </c>
      <c r="C134" s="1">
        <v>50.8196721311475</v>
      </c>
      <c r="D134" s="1">
        <v>3.09073001775635</v>
      </c>
      <c r="E134" s="1">
        <v>-13.2812709957009</v>
      </c>
      <c r="F134" s="2">
        <f t="shared" si="2"/>
        <v>-16.3720010134573</v>
      </c>
    </row>
    <row r="135" spans="1:6">
      <c r="A135" s="1" t="s">
        <v>146</v>
      </c>
      <c r="B135" s="1">
        <v>70</v>
      </c>
      <c r="C135" s="1">
        <v>51.639344262295</v>
      </c>
      <c r="D135" s="1">
        <v>-5.27593683961581</v>
      </c>
      <c r="E135" s="1">
        <v>12.5129149350506</v>
      </c>
      <c r="F135" s="2">
        <f t="shared" si="2"/>
        <v>17.7888517746664</v>
      </c>
    </row>
    <row r="136" spans="1:6">
      <c r="A136" s="1" t="s">
        <v>147</v>
      </c>
      <c r="B136" s="1">
        <v>68.5714285714285</v>
      </c>
      <c r="C136" s="1">
        <v>44.6721311475409</v>
      </c>
      <c r="D136" s="1">
        <v>30.0195182327537</v>
      </c>
      <c r="E136" s="1">
        <v>13.5895204398283</v>
      </c>
      <c r="F136" s="2">
        <f t="shared" si="2"/>
        <v>-16.4299977929254</v>
      </c>
    </row>
    <row r="137" spans="1:6">
      <c r="A137" s="1" t="s">
        <v>148</v>
      </c>
      <c r="B137" s="1">
        <v>69.8979591836734</v>
      </c>
      <c r="C137" s="1">
        <v>47.1311475409836</v>
      </c>
      <c r="D137" s="1">
        <v>-17.4144871019576</v>
      </c>
      <c r="E137" s="1">
        <v>-45.8629870015742</v>
      </c>
      <c r="F137" s="2">
        <f t="shared" si="2"/>
        <v>-28.4484998996166</v>
      </c>
    </row>
    <row r="138" spans="1:6">
      <c r="A138" s="1" t="s">
        <v>149</v>
      </c>
      <c r="B138" s="1">
        <v>65.1020408163265</v>
      </c>
      <c r="C138" s="1">
        <v>51.639344262295</v>
      </c>
      <c r="D138" s="1">
        <v>-12.957502053904</v>
      </c>
      <c r="E138" s="1">
        <v>-19.7453247355149</v>
      </c>
      <c r="F138" s="2">
        <f t="shared" si="2"/>
        <v>-6.7878226816109</v>
      </c>
    </row>
    <row r="139" spans="1:6">
      <c r="A139" s="1" t="s">
        <v>150</v>
      </c>
      <c r="B139" s="1">
        <v>68.2146542827657</v>
      </c>
      <c r="C139" s="1">
        <v>56.4315352697095</v>
      </c>
      <c r="D139" s="1">
        <v>23.2295422234728</v>
      </c>
      <c r="E139" s="1">
        <v>19.9013902886578</v>
      </c>
      <c r="F139" s="2">
        <f t="shared" si="2"/>
        <v>-3.328151934815</v>
      </c>
    </row>
    <row r="140" spans="1:6">
      <c r="A140" s="1" t="s">
        <v>151</v>
      </c>
      <c r="B140" s="1">
        <v>70.4081632653061</v>
      </c>
      <c r="C140" s="1">
        <v>47.5409836065573</v>
      </c>
      <c r="D140" s="1">
        <v>11.0227665620791</v>
      </c>
      <c r="E140" s="1">
        <v>-9.55032591850164</v>
      </c>
      <c r="F140" s="2">
        <f t="shared" si="2"/>
        <v>-20.5730924805807</v>
      </c>
    </row>
    <row r="141" spans="1:6">
      <c r="A141" s="1" t="s">
        <v>152</v>
      </c>
      <c r="B141" s="1">
        <v>69.5918367346938</v>
      </c>
      <c r="C141" s="1">
        <v>52.0491803278688</v>
      </c>
      <c r="D141" s="1">
        <v>18.1634035281825</v>
      </c>
      <c r="E141" s="1">
        <v>0.219651420807414</v>
      </c>
      <c r="F141" s="2">
        <f t="shared" si="2"/>
        <v>-17.9437521073751</v>
      </c>
    </row>
    <row r="142" spans="1:6">
      <c r="A142" s="1" t="s">
        <v>153</v>
      </c>
      <c r="B142" s="1">
        <v>70.4081632653061</v>
      </c>
      <c r="C142" s="1">
        <v>50.8196721311475</v>
      </c>
      <c r="D142" s="1">
        <v>20.3258960748219</v>
      </c>
      <c r="E142" s="1">
        <v>20.7797345964673</v>
      </c>
      <c r="F142" s="2">
        <f t="shared" si="2"/>
        <v>0.453838521645398</v>
      </c>
    </row>
    <row r="143" spans="1:6">
      <c r="A143" s="1" t="s">
        <v>154</v>
      </c>
      <c r="B143" s="1">
        <v>67.2448979591836</v>
      </c>
      <c r="C143" s="1">
        <v>50</v>
      </c>
      <c r="D143" s="1">
        <v>-24.04304386889</v>
      </c>
      <c r="E143" s="1">
        <v>-10.4040906280722</v>
      </c>
      <c r="F143" s="2">
        <f t="shared" si="2"/>
        <v>13.6389532408178</v>
      </c>
    </row>
    <row r="144" spans="1:6">
      <c r="A144" s="1" t="s">
        <v>155</v>
      </c>
      <c r="B144" s="1">
        <v>70.8163265306122</v>
      </c>
      <c r="C144" s="1">
        <v>54.3209876543209</v>
      </c>
      <c r="D144" s="1">
        <v>11.0074709799475</v>
      </c>
      <c r="E144" s="1">
        <v>42.2203705747739</v>
      </c>
      <c r="F144" s="2">
        <f t="shared" si="2"/>
        <v>31.2128995948264</v>
      </c>
    </row>
    <row r="145" spans="1:6">
      <c r="A145" s="1" t="s">
        <v>156</v>
      </c>
      <c r="B145" s="1">
        <v>68.8775510204081</v>
      </c>
      <c r="C145" s="1">
        <v>45.0819672131147</v>
      </c>
      <c r="D145" s="1">
        <v>2.0338262628529</v>
      </c>
      <c r="E145" s="1">
        <v>-26.9275160686427</v>
      </c>
      <c r="F145" s="2">
        <f t="shared" si="2"/>
        <v>-28.9613423314956</v>
      </c>
    </row>
    <row r="146" spans="1:6">
      <c r="A146" s="1" t="s">
        <v>157</v>
      </c>
      <c r="B146" s="1">
        <v>66.4285714285714</v>
      </c>
      <c r="C146" s="1">
        <v>50.8196721311475</v>
      </c>
      <c r="D146" s="1">
        <v>13.6079622946579</v>
      </c>
      <c r="E146" s="1">
        <v>-0.315558165164806</v>
      </c>
      <c r="F146" s="2">
        <f t="shared" si="2"/>
        <v>-13.9235204598227</v>
      </c>
    </row>
    <row r="147" spans="1:6">
      <c r="A147" s="1" t="s">
        <v>158</v>
      </c>
      <c r="B147" s="1">
        <v>68.0612244897959</v>
      </c>
      <c r="C147" s="1">
        <v>50</v>
      </c>
      <c r="D147" s="1">
        <v>16.8971340470195</v>
      </c>
      <c r="E147" s="1">
        <v>-15.1431799818894</v>
      </c>
      <c r="F147" s="2">
        <f t="shared" si="2"/>
        <v>-32.0403140289089</v>
      </c>
    </row>
    <row r="148" spans="1:6">
      <c r="A148" s="1" t="s">
        <v>159</v>
      </c>
      <c r="B148" s="1">
        <v>69.1836734693877</v>
      </c>
      <c r="C148" s="1">
        <v>49.1803278688524</v>
      </c>
      <c r="D148" s="1">
        <v>19.5108742468868</v>
      </c>
      <c r="E148" s="1">
        <v>-29.3139161318463</v>
      </c>
      <c r="F148" s="2">
        <f t="shared" si="2"/>
        <v>-48.8247903787331</v>
      </c>
    </row>
    <row r="149" spans="1:6">
      <c r="A149" s="1" t="s">
        <v>160</v>
      </c>
      <c r="B149" s="1">
        <v>68.9795918367347</v>
      </c>
      <c r="C149" s="1">
        <v>52.2633744855967</v>
      </c>
      <c r="D149" s="1">
        <v>22.2210940945776</v>
      </c>
      <c r="E149" s="1">
        <v>11.880968581906</v>
      </c>
      <c r="F149" s="2">
        <f t="shared" si="2"/>
        <v>-10.3401255126716</v>
      </c>
    </row>
    <row r="150" spans="1:6">
      <c r="A150" s="1" t="s">
        <v>161</v>
      </c>
      <c r="B150" s="1">
        <v>68.6734693877551</v>
      </c>
      <c r="C150" s="1">
        <v>53.0864197530864</v>
      </c>
      <c r="D150" s="1">
        <v>19.5135575287811</v>
      </c>
      <c r="E150" s="1">
        <v>19.3949572453775</v>
      </c>
      <c r="F150" s="2">
        <f t="shared" si="2"/>
        <v>-0.118600283403598</v>
      </c>
    </row>
    <row r="151" spans="1:6">
      <c r="A151" s="1" t="s">
        <v>162</v>
      </c>
      <c r="B151" s="1">
        <v>69.5918367346938</v>
      </c>
      <c r="C151" s="1">
        <v>50.8196721311475</v>
      </c>
      <c r="D151" s="1">
        <v>-20.7277774434245</v>
      </c>
      <c r="E151" s="1">
        <v>-34.7853485015517</v>
      </c>
      <c r="F151" s="2">
        <f t="shared" si="2"/>
        <v>-14.0575710581272</v>
      </c>
    </row>
    <row r="152" spans="1:6">
      <c r="A152" s="1" t="s">
        <v>163</v>
      </c>
      <c r="B152" s="1">
        <v>70.4081632653061</v>
      </c>
      <c r="C152" s="1">
        <v>45.4918032786885</v>
      </c>
      <c r="D152" s="1">
        <v>-7.53792886857969</v>
      </c>
      <c r="E152" s="1">
        <v>-7.40386870041113</v>
      </c>
      <c r="F152" s="2">
        <f t="shared" si="2"/>
        <v>0.13406016816856</v>
      </c>
    </row>
    <row r="153" spans="1:6">
      <c r="A153" s="1" t="s">
        <v>164</v>
      </c>
      <c r="B153" s="1">
        <v>62.6712328767123</v>
      </c>
      <c r="C153" s="1">
        <v>56.338028169014</v>
      </c>
      <c r="D153" s="1">
        <v>-8.27784274366117</v>
      </c>
      <c r="E153" s="1">
        <v>34.9146531749311</v>
      </c>
      <c r="F153" s="2">
        <f t="shared" si="2"/>
        <v>43.1924959185923</v>
      </c>
    </row>
    <row r="154" spans="1:6">
      <c r="A154" s="1" t="s">
        <v>165</v>
      </c>
      <c r="B154" s="1">
        <v>71.0106382978723</v>
      </c>
      <c r="C154" s="1">
        <v>56.9892473118279</v>
      </c>
      <c r="D154" s="1">
        <v>-28.8765029398606</v>
      </c>
      <c r="E154" s="1">
        <v>8.33590600138454</v>
      </c>
      <c r="F154" s="2">
        <f t="shared" si="2"/>
        <v>37.2124089412451</v>
      </c>
    </row>
    <row r="155" spans="1:6">
      <c r="A155" s="1" t="s">
        <v>166</v>
      </c>
      <c r="B155" s="1">
        <v>69.4897959183673</v>
      </c>
      <c r="C155" s="1">
        <v>47.9508196721311</v>
      </c>
      <c r="D155" s="1">
        <v>-26.1866640021492</v>
      </c>
      <c r="E155" s="1">
        <v>-55.0178217598033</v>
      </c>
      <c r="F155" s="2">
        <f t="shared" si="2"/>
        <v>-28.8311577576541</v>
      </c>
    </row>
    <row r="156" spans="1:6">
      <c r="A156" s="1" t="s">
        <v>167</v>
      </c>
      <c r="B156" s="1">
        <v>69.5918367346938</v>
      </c>
      <c r="C156" s="1">
        <v>44.6721311475409</v>
      </c>
      <c r="D156" s="1">
        <v>-13.2940521977031</v>
      </c>
      <c r="E156" s="1">
        <v>-9.60199765235865</v>
      </c>
      <c r="F156" s="2">
        <f t="shared" si="2"/>
        <v>3.69205454534445</v>
      </c>
    </row>
    <row r="157" spans="1:6">
      <c r="A157" s="1" t="s">
        <v>168</v>
      </c>
      <c r="B157" s="1">
        <v>68.1632653061224</v>
      </c>
      <c r="C157" s="1">
        <v>49.1803278688524</v>
      </c>
      <c r="D157" s="1">
        <v>22.9369313534168</v>
      </c>
      <c r="E157" s="1">
        <v>-19.3897625259793</v>
      </c>
      <c r="F157" s="2">
        <f t="shared" si="2"/>
        <v>-42.3266938793961</v>
      </c>
    </row>
    <row r="158" spans="1:6">
      <c r="A158" s="1" t="s">
        <v>169</v>
      </c>
      <c r="B158" s="1">
        <v>68.469387755102</v>
      </c>
      <c r="C158" s="1">
        <v>49.1803278688524</v>
      </c>
      <c r="D158" s="1">
        <v>12.766016872886</v>
      </c>
      <c r="E158" s="1">
        <v>-23.756016283854</v>
      </c>
      <c r="F158" s="2">
        <f t="shared" si="2"/>
        <v>-36.52203315674</v>
      </c>
    </row>
    <row r="159" spans="1:6">
      <c r="A159" s="1" t="s">
        <v>170</v>
      </c>
      <c r="B159" s="1">
        <v>70.1020408163265</v>
      </c>
      <c r="C159" s="1">
        <v>52.0491803278688</v>
      </c>
      <c r="D159" s="1">
        <v>-10.3372862459282</v>
      </c>
      <c r="E159" s="1">
        <v>-12.0376478621115</v>
      </c>
      <c r="F159" s="2">
        <f t="shared" si="2"/>
        <v>-1.7003616161833</v>
      </c>
    </row>
    <row r="160" spans="1:6">
      <c r="A160" s="1" t="s">
        <v>171</v>
      </c>
      <c r="B160" s="1">
        <v>69.3877551020408</v>
      </c>
      <c r="C160" s="1">
        <v>48.7704918032786</v>
      </c>
      <c r="D160" s="1">
        <v>2.6945091936694</v>
      </c>
      <c r="E160" s="1">
        <v>8.42079080595257</v>
      </c>
      <c r="F160" s="2">
        <f t="shared" si="2"/>
        <v>5.72628161228317</v>
      </c>
    </row>
    <row r="161" spans="1:6">
      <c r="A161" s="1" t="s">
        <v>172</v>
      </c>
      <c r="B161" s="1">
        <v>71.3265306122449</v>
      </c>
      <c r="C161" s="1">
        <v>51.2295081967213</v>
      </c>
      <c r="D161" s="1">
        <v>8.47068946377857</v>
      </c>
      <c r="E161" s="1">
        <v>0.175038030266955</v>
      </c>
      <c r="F161" s="2">
        <f t="shared" si="2"/>
        <v>-8.29565143351161</v>
      </c>
    </row>
    <row r="162" spans="1:6">
      <c r="A162" s="1" t="s">
        <v>173</v>
      </c>
      <c r="B162" s="1">
        <v>68.6734693877551</v>
      </c>
      <c r="C162" s="1">
        <v>49.5901639344262</v>
      </c>
      <c r="D162" s="1">
        <v>-24.8371260567668</v>
      </c>
      <c r="E162" s="1">
        <v>10.1898187266796</v>
      </c>
      <c r="F162" s="2">
        <f t="shared" si="2"/>
        <v>35.0269447834464</v>
      </c>
    </row>
    <row r="163" spans="1:6">
      <c r="A163" s="1" t="s">
        <v>174</v>
      </c>
      <c r="B163" s="1">
        <v>70</v>
      </c>
      <c r="C163" s="1">
        <v>49.5901639344262</v>
      </c>
      <c r="D163" s="1">
        <v>-1.26751774144937</v>
      </c>
      <c r="E163" s="1">
        <v>-2.65077415297252</v>
      </c>
      <c r="F163" s="2">
        <f t="shared" si="2"/>
        <v>-1.38325641152315</v>
      </c>
    </row>
    <row r="164" spans="1:6">
      <c r="A164" s="1" t="s">
        <v>175</v>
      </c>
      <c r="B164" s="1">
        <v>67.1428571428571</v>
      </c>
      <c r="C164" s="1">
        <v>51.2295081967213</v>
      </c>
      <c r="D164" s="1">
        <v>-2.97732535415341</v>
      </c>
      <c r="E164" s="1">
        <v>19.2397821187992</v>
      </c>
      <c r="F164" s="2">
        <f t="shared" si="2"/>
        <v>22.2171074729526</v>
      </c>
    </row>
    <row r="165" spans="1:6">
      <c r="A165" s="1" t="s">
        <v>176</v>
      </c>
      <c r="B165" s="1">
        <v>69.8979591836734</v>
      </c>
      <c r="C165" s="1">
        <v>52.0491803278688</v>
      </c>
      <c r="D165" s="1">
        <v>8.80505897496807</v>
      </c>
      <c r="E165" s="1">
        <v>-0.908174753006852</v>
      </c>
      <c r="F165" s="2">
        <f t="shared" si="2"/>
        <v>-9.71323372797492</v>
      </c>
    </row>
    <row r="166" spans="1:6">
      <c r="A166" s="1" t="s">
        <v>177</v>
      </c>
      <c r="B166" s="1">
        <v>68.7755102040816</v>
      </c>
      <c r="C166" s="1">
        <v>53.6885245901639</v>
      </c>
      <c r="D166" s="1">
        <v>24.7372120472686</v>
      </c>
      <c r="E166" s="1">
        <v>31.4960600000583</v>
      </c>
      <c r="F166" s="2">
        <f t="shared" si="2"/>
        <v>6.7588479527897</v>
      </c>
    </row>
    <row r="167" spans="1:6">
      <c r="A167" s="1" t="s">
        <v>178</v>
      </c>
      <c r="B167" s="1">
        <v>71.5020576131687</v>
      </c>
      <c r="C167" s="1">
        <v>50.207468879668</v>
      </c>
      <c r="D167" s="1">
        <v>20.4075726587968</v>
      </c>
      <c r="E167" s="1">
        <v>-5.44158325840577</v>
      </c>
      <c r="F167" s="2">
        <f t="shared" si="2"/>
        <v>-25.8491559172026</v>
      </c>
    </row>
    <row r="168" spans="1:6">
      <c r="A168" s="1" t="s">
        <v>179</v>
      </c>
      <c r="B168" s="1">
        <v>68.7755102040816</v>
      </c>
      <c r="C168" s="1">
        <v>52.4590163934426</v>
      </c>
      <c r="D168" s="1">
        <v>19.0414290587257</v>
      </c>
      <c r="E168" s="1">
        <v>30.6802074001413</v>
      </c>
      <c r="F168" s="2">
        <f t="shared" si="2"/>
        <v>11.6387783414156</v>
      </c>
    </row>
    <row r="169" spans="1:6">
      <c r="A169" s="1" t="s">
        <v>180</v>
      </c>
      <c r="B169" s="1">
        <v>70.6122448979591</v>
      </c>
      <c r="C169" s="1">
        <v>50.4098360655737</v>
      </c>
      <c r="D169" s="1">
        <v>-11.4536811692543</v>
      </c>
      <c r="E169" s="1">
        <v>-21.5358529368984</v>
      </c>
      <c r="F169" s="2">
        <f t="shared" si="2"/>
        <v>-10.0821717676441</v>
      </c>
    </row>
    <row r="170" spans="1:6">
      <c r="A170" s="1" t="s">
        <v>181</v>
      </c>
      <c r="B170" s="1">
        <v>69.6938775510204</v>
      </c>
      <c r="C170" s="1">
        <v>47.5409836065573</v>
      </c>
      <c r="D170" s="1">
        <v>1.33981606007955</v>
      </c>
      <c r="E170" s="1">
        <v>19.0677272218345</v>
      </c>
      <c r="F170" s="2">
        <f t="shared" si="2"/>
        <v>17.7279111617549</v>
      </c>
    </row>
    <row r="171" spans="1:6">
      <c r="A171" s="1" t="s">
        <v>182</v>
      </c>
      <c r="B171" s="1">
        <v>69.7959183673469</v>
      </c>
      <c r="C171" s="1">
        <v>51.0288065843621</v>
      </c>
      <c r="D171" s="1">
        <v>22.7800490643711</v>
      </c>
      <c r="E171" s="1">
        <v>19.5788441128725</v>
      </c>
      <c r="F171" s="2">
        <f t="shared" si="2"/>
        <v>-3.2012049514986</v>
      </c>
    </row>
    <row r="172" spans="1:6">
      <c r="A172" s="1" t="s">
        <v>183</v>
      </c>
      <c r="B172" s="1">
        <v>69.2857142857142</v>
      </c>
      <c r="C172" s="1">
        <v>61.7647058823529</v>
      </c>
      <c r="D172" s="1">
        <v>-1.72981843491951</v>
      </c>
      <c r="E172" s="1">
        <v>-5.29766916292446</v>
      </c>
      <c r="F172" s="2">
        <f t="shared" si="2"/>
        <v>-3.56785072800495</v>
      </c>
    </row>
    <row r="173" spans="1:6">
      <c r="A173" s="1" t="s">
        <v>184</v>
      </c>
      <c r="B173" s="1">
        <v>71.5306122448979</v>
      </c>
      <c r="C173" s="1">
        <v>51.2295081967213</v>
      </c>
      <c r="D173" s="1">
        <v>20.9833752903873</v>
      </c>
      <c r="E173" s="1">
        <v>1.03176573042279</v>
      </c>
      <c r="F173" s="2">
        <f t="shared" si="2"/>
        <v>-19.9516095599645</v>
      </c>
    </row>
    <row r="174" spans="1:6">
      <c r="A174" s="1" t="s">
        <v>185</v>
      </c>
      <c r="B174" s="1">
        <v>68.8457609805924</v>
      </c>
      <c r="C174" s="1">
        <v>46.9135802469135</v>
      </c>
      <c r="D174" s="1">
        <v>28.0892919926949</v>
      </c>
      <c r="E174" s="1">
        <v>-15.6143991271733</v>
      </c>
      <c r="F174" s="2">
        <f t="shared" si="2"/>
        <v>-43.7036911198682</v>
      </c>
    </row>
    <row r="175" spans="1:6">
      <c r="A175" s="1" t="s">
        <v>186</v>
      </c>
      <c r="B175" s="1">
        <v>70.5102040816326</v>
      </c>
      <c r="C175" s="1">
        <v>52.0491803278688</v>
      </c>
      <c r="D175" s="1">
        <v>15.9434286381387</v>
      </c>
      <c r="E175" s="1">
        <v>-1.33780369826784</v>
      </c>
      <c r="F175" s="2">
        <f t="shared" si="2"/>
        <v>-17.2812323364065</v>
      </c>
    </row>
    <row r="176" spans="1:6">
      <c r="A176" s="1" t="s">
        <v>187</v>
      </c>
      <c r="B176" s="1">
        <v>69.6938775510204</v>
      </c>
      <c r="C176" s="1">
        <v>50</v>
      </c>
      <c r="D176" s="1">
        <v>14.1910877422687</v>
      </c>
      <c r="E176" s="1">
        <v>9.66985842634205</v>
      </c>
      <c r="F176" s="2">
        <f t="shared" si="2"/>
        <v>-4.52122931592665</v>
      </c>
    </row>
    <row r="177" spans="1:6">
      <c r="A177" s="1" t="s">
        <v>188</v>
      </c>
      <c r="B177" s="1">
        <v>71.0204081632653</v>
      </c>
      <c r="C177" s="1">
        <v>54.5081967213114</v>
      </c>
      <c r="D177" s="1">
        <v>11.9912665461191</v>
      </c>
      <c r="E177" s="1">
        <v>17.4379061618065</v>
      </c>
      <c r="F177" s="2">
        <f t="shared" si="2"/>
        <v>5.4466396156874</v>
      </c>
    </row>
    <row r="178" spans="1:6">
      <c r="A178" s="1" t="s">
        <v>189</v>
      </c>
      <c r="B178" s="1">
        <v>69.3877551020408</v>
      </c>
      <c r="C178" s="1">
        <v>52.4590163934426</v>
      </c>
      <c r="D178" s="1">
        <v>-14.1718774119125</v>
      </c>
      <c r="E178" s="1">
        <v>17.6450251202364</v>
      </c>
      <c r="F178" s="2">
        <f t="shared" si="2"/>
        <v>31.8169025321489</v>
      </c>
    </row>
    <row r="179" spans="1:6">
      <c r="A179" s="1" t="s">
        <v>190</v>
      </c>
      <c r="B179" s="1">
        <v>68.3673469387755</v>
      </c>
      <c r="C179" s="1">
        <v>49.5901639344262</v>
      </c>
      <c r="D179" s="1">
        <v>-18.9144459910264</v>
      </c>
      <c r="E179" s="1">
        <v>-1.05895576022121</v>
      </c>
      <c r="F179" s="2">
        <f t="shared" si="2"/>
        <v>17.8554902308052</v>
      </c>
    </row>
    <row r="180" spans="1:6">
      <c r="A180" s="1" t="s">
        <v>191</v>
      </c>
      <c r="B180" s="1">
        <v>69.0816326530612</v>
      </c>
      <c r="C180" s="1">
        <v>52.8688524590163</v>
      </c>
      <c r="D180" s="1">
        <v>10.3833302061386</v>
      </c>
      <c r="E180" s="1">
        <v>9.97695694039229</v>
      </c>
      <c r="F180" s="2">
        <f t="shared" si="2"/>
        <v>-0.406373265746311</v>
      </c>
    </row>
    <row r="181" spans="1:6">
      <c r="A181" s="1" t="s">
        <v>192</v>
      </c>
      <c r="B181" s="1">
        <v>68.8775510204081</v>
      </c>
      <c r="C181" s="1">
        <v>49.1803278688524</v>
      </c>
      <c r="D181" s="1">
        <v>-11.4023890618563</v>
      </c>
      <c r="E181" s="1">
        <v>-16.789202604255</v>
      </c>
      <c r="F181" s="2">
        <f t="shared" si="2"/>
        <v>-5.3868135423987</v>
      </c>
    </row>
    <row r="182" spans="1:6">
      <c r="A182" s="1" t="s">
        <v>193</v>
      </c>
      <c r="B182" s="1">
        <v>69.3877551020408</v>
      </c>
      <c r="C182" s="1">
        <v>50.8196721311475</v>
      </c>
      <c r="D182" s="1">
        <v>-25.7927640268546</v>
      </c>
      <c r="E182" s="1">
        <v>1.48067375731369</v>
      </c>
      <c r="F182" s="2">
        <f t="shared" si="2"/>
        <v>27.2734377841683</v>
      </c>
    </row>
    <row r="183" spans="1:6">
      <c r="A183" s="1" t="s">
        <v>194</v>
      </c>
      <c r="B183" s="1">
        <v>67.3469387755102</v>
      </c>
      <c r="C183" s="1">
        <v>48.3606557377049</v>
      </c>
      <c r="D183" s="1">
        <v>-34.8021448598449</v>
      </c>
      <c r="E183" s="1">
        <v>37.1222224084124</v>
      </c>
      <c r="F183" s="2">
        <f t="shared" si="2"/>
        <v>71.9243672682573</v>
      </c>
    </row>
    <row r="184" spans="1:6">
      <c r="A184" s="1" t="s">
        <v>195</v>
      </c>
      <c r="B184" s="1">
        <v>68.7755102040816</v>
      </c>
      <c r="C184" s="1">
        <v>47.5409836065573</v>
      </c>
      <c r="D184" s="1">
        <v>-30.7834809463183</v>
      </c>
      <c r="E184" s="1">
        <v>-33.0079057551693</v>
      </c>
      <c r="F184" s="2">
        <f t="shared" si="2"/>
        <v>-2.224424808851</v>
      </c>
    </row>
    <row r="185" spans="1:6">
      <c r="A185" s="1" t="s">
        <v>196</v>
      </c>
      <c r="B185" s="1">
        <v>70.1020408163265</v>
      </c>
      <c r="C185" s="1">
        <v>49.7942386831275</v>
      </c>
      <c r="D185" s="1">
        <v>24.2077790487346</v>
      </c>
      <c r="E185" s="1">
        <v>-0.295694738149267</v>
      </c>
      <c r="F185" s="2">
        <f t="shared" si="2"/>
        <v>-24.5034737868839</v>
      </c>
    </row>
    <row r="186" spans="1:6">
      <c r="A186" s="1" t="s">
        <v>197</v>
      </c>
      <c r="B186" s="1">
        <v>69.7959183673469</v>
      </c>
      <c r="C186" s="1">
        <v>47.9508196721311</v>
      </c>
      <c r="D186" s="1">
        <v>11.9044865476804</v>
      </c>
      <c r="E186" s="1">
        <v>-26.0418541117787</v>
      </c>
      <c r="F186" s="2">
        <f t="shared" si="2"/>
        <v>-37.9463406594591</v>
      </c>
    </row>
    <row r="187" spans="1:6">
      <c r="A187" s="1" t="s">
        <v>198</v>
      </c>
      <c r="B187" s="1">
        <v>69.6938775510204</v>
      </c>
      <c r="C187" s="1">
        <v>49.1803278688524</v>
      </c>
      <c r="D187" s="1">
        <v>8.85906965061875</v>
      </c>
      <c r="E187" s="1">
        <v>-15.0330171275886</v>
      </c>
      <c r="F187" s="2">
        <f t="shared" si="2"/>
        <v>-23.8920867782074</v>
      </c>
    </row>
    <row r="188" spans="1:6">
      <c r="A188" s="1" t="s">
        <v>199</v>
      </c>
      <c r="B188" s="1">
        <v>69.7959183673469</v>
      </c>
      <c r="C188" s="1">
        <v>47.5409836065573</v>
      </c>
      <c r="D188" s="1">
        <v>15.8190933150863</v>
      </c>
      <c r="E188" s="1">
        <v>12.0280847986863</v>
      </c>
      <c r="F188" s="2">
        <f t="shared" si="2"/>
        <v>-3.7910085164</v>
      </c>
    </row>
    <row r="189" spans="1:6">
      <c r="A189" s="1" t="s">
        <v>200</v>
      </c>
      <c r="B189" s="1">
        <v>70.6122448979591</v>
      </c>
      <c r="C189" s="1">
        <v>43.4426229508196</v>
      </c>
      <c r="D189" s="1">
        <v>-18.4299333957208</v>
      </c>
      <c r="E189" s="1">
        <v>-31.1119507295665</v>
      </c>
      <c r="F189" s="2">
        <f t="shared" si="2"/>
        <v>-12.6820173338457</v>
      </c>
    </row>
    <row r="190" spans="1:6">
      <c r="A190" s="1" t="s">
        <v>201</v>
      </c>
      <c r="B190" s="1">
        <v>71.0204081632653</v>
      </c>
      <c r="C190" s="1">
        <v>53.6885245901639</v>
      </c>
      <c r="D190" s="1">
        <v>39.1114786760102</v>
      </c>
      <c r="E190" s="1">
        <v>47.0276863423178</v>
      </c>
      <c r="F190" s="2">
        <f t="shared" si="2"/>
        <v>7.9162076663076</v>
      </c>
    </row>
    <row r="191" spans="1:6">
      <c r="A191" s="1" t="s">
        <v>202</v>
      </c>
      <c r="B191" s="1">
        <v>69.2857142857142</v>
      </c>
      <c r="C191" s="1">
        <v>50</v>
      </c>
      <c r="D191" s="1">
        <v>1.51284199290063</v>
      </c>
      <c r="E191" s="1">
        <v>5.78577656660444</v>
      </c>
      <c r="F191" s="2">
        <f t="shared" si="2"/>
        <v>4.27293457370381</v>
      </c>
    </row>
    <row r="192" spans="1:6">
      <c r="A192" s="1" t="s">
        <v>203</v>
      </c>
      <c r="B192" s="1">
        <v>69.7959183673469</v>
      </c>
      <c r="C192" s="1">
        <v>52.4590163934426</v>
      </c>
      <c r="D192" s="1">
        <v>-41.6134483086634</v>
      </c>
      <c r="E192" s="1">
        <v>25.8149812867343</v>
      </c>
      <c r="F192" s="2">
        <f t="shared" si="2"/>
        <v>67.4284295953977</v>
      </c>
    </row>
    <row r="193" spans="1:6">
      <c r="A193" s="1" t="s">
        <v>204</v>
      </c>
      <c r="B193" s="1">
        <v>68.2653061224489</v>
      </c>
      <c r="C193" s="1">
        <v>47.1311475409836</v>
      </c>
      <c r="D193" s="1">
        <v>2.64979813372141</v>
      </c>
      <c r="E193" s="1">
        <v>-54.1544322387771</v>
      </c>
      <c r="F193" s="2">
        <f t="shared" si="2"/>
        <v>-56.8042303724985</v>
      </c>
    </row>
    <row r="194" spans="1:6">
      <c r="A194" s="1" t="s">
        <v>205</v>
      </c>
      <c r="B194" s="1">
        <v>72.0408163265306</v>
      </c>
      <c r="C194" s="1">
        <v>54.0983606557377</v>
      </c>
      <c r="D194" s="1">
        <v>11.5877681893839</v>
      </c>
      <c r="E194" s="1">
        <v>12.4568184093586</v>
      </c>
      <c r="F194" s="2">
        <f t="shared" ref="F194:F257" si="3">E194-D194</f>
        <v>0.869050219974701</v>
      </c>
    </row>
    <row r="195" spans="1:6">
      <c r="A195" s="1" t="s">
        <v>206</v>
      </c>
      <c r="B195" s="1">
        <v>68.5714285714285</v>
      </c>
      <c r="C195" s="1">
        <v>47.5409836065573</v>
      </c>
      <c r="D195" s="1">
        <v>24.1011241594755</v>
      </c>
      <c r="E195" s="1">
        <v>17.6077639374232</v>
      </c>
      <c r="F195" s="2">
        <f t="shared" si="3"/>
        <v>-6.4933602220523</v>
      </c>
    </row>
    <row r="196" spans="1:6">
      <c r="A196" s="1" t="s">
        <v>207</v>
      </c>
      <c r="B196" s="1">
        <v>0</v>
      </c>
      <c r="C196" s="1">
        <v>0</v>
      </c>
      <c r="D196" s="1">
        <v>0</v>
      </c>
      <c r="E196" s="1">
        <v>0</v>
      </c>
      <c r="F196" s="2">
        <f t="shared" si="3"/>
        <v>0</v>
      </c>
    </row>
    <row r="197" spans="1:6">
      <c r="A197" s="1" t="s">
        <v>208</v>
      </c>
      <c r="B197" s="1">
        <v>0</v>
      </c>
      <c r="C197" s="1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 t="s">
        <v>209</v>
      </c>
      <c r="B198" s="1">
        <v>68.5714285714285</v>
      </c>
      <c r="C198" s="1">
        <v>52.0491803278688</v>
      </c>
      <c r="D198" s="1">
        <v>9.06675214399323</v>
      </c>
      <c r="E198" s="1">
        <v>2.66812067856069</v>
      </c>
      <c r="F198" s="2">
        <f t="shared" si="3"/>
        <v>-6.39863146543254</v>
      </c>
    </row>
    <row r="199" spans="1:6">
      <c r="A199" s="1" t="s">
        <v>210</v>
      </c>
      <c r="B199" s="1">
        <v>66.938775510204</v>
      </c>
      <c r="C199" s="1">
        <v>51.2295081967213</v>
      </c>
      <c r="D199" s="1">
        <v>14.2070051563214</v>
      </c>
      <c r="E199" s="1">
        <v>3.44236561906478</v>
      </c>
      <c r="F199" s="2">
        <f t="shared" si="3"/>
        <v>-10.7646395372566</v>
      </c>
    </row>
    <row r="200" spans="1:6">
      <c r="A200" s="1" t="s">
        <v>211</v>
      </c>
      <c r="B200" s="1">
        <v>69.7959183673469</v>
      </c>
      <c r="C200" s="1">
        <v>47.7366255144032</v>
      </c>
      <c r="D200" s="1">
        <v>-28.0048357123748</v>
      </c>
      <c r="E200" s="1">
        <v>-34.8703512399684</v>
      </c>
      <c r="F200" s="2">
        <f t="shared" si="3"/>
        <v>-6.8655155275936</v>
      </c>
    </row>
    <row r="201" spans="1:6">
      <c r="A201" s="1" t="s">
        <v>212</v>
      </c>
      <c r="B201" s="1">
        <v>70.9183673469387</v>
      </c>
      <c r="C201" s="1">
        <v>52.8688524590163</v>
      </c>
      <c r="D201" s="1">
        <v>47.1500204670404</v>
      </c>
      <c r="E201" s="1">
        <v>60.5414549433232</v>
      </c>
      <c r="F201" s="2">
        <f t="shared" si="3"/>
        <v>13.3914344762828</v>
      </c>
    </row>
    <row r="202" spans="1:6">
      <c r="A202" s="1" t="s">
        <v>213</v>
      </c>
      <c r="B202" s="1">
        <v>69.2599620493358</v>
      </c>
      <c r="C202" s="1">
        <v>47.6923076923076</v>
      </c>
      <c r="D202" s="1">
        <v>3.38815037611645</v>
      </c>
      <c r="E202" s="1">
        <v>-18.2604410889126</v>
      </c>
      <c r="F202" s="2">
        <f t="shared" si="3"/>
        <v>-21.648591465029</v>
      </c>
    </row>
    <row r="203" spans="1:6">
      <c r="A203" s="1" t="s">
        <v>214</v>
      </c>
      <c r="B203" s="1">
        <v>66.8367346938775</v>
      </c>
      <c r="C203" s="1">
        <v>49.1803278688524</v>
      </c>
      <c r="D203" s="1">
        <v>-25.7729887375127</v>
      </c>
      <c r="E203" s="1">
        <v>-20.0237238043016</v>
      </c>
      <c r="F203" s="2">
        <f t="shared" si="3"/>
        <v>5.7492649332111</v>
      </c>
    </row>
    <row r="204" spans="1:6">
      <c r="A204" s="1" t="s">
        <v>215</v>
      </c>
      <c r="B204" s="1">
        <v>68.1632653061224</v>
      </c>
      <c r="C204" s="1">
        <v>48.7704918032786</v>
      </c>
      <c r="D204" s="1">
        <v>-28.0771681608035</v>
      </c>
      <c r="E204" s="1">
        <v>17.8770570082505</v>
      </c>
      <c r="F204" s="2">
        <f t="shared" si="3"/>
        <v>45.954225169054</v>
      </c>
    </row>
    <row r="205" spans="1:6">
      <c r="A205" s="1" t="s">
        <v>216</v>
      </c>
      <c r="B205" s="1">
        <v>71.0204081632653</v>
      </c>
      <c r="C205" s="1">
        <v>51.2295081967213</v>
      </c>
      <c r="D205" s="1">
        <v>-18.2275668394533</v>
      </c>
      <c r="E205" s="1">
        <v>47.0601112506231</v>
      </c>
      <c r="F205" s="2">
        <f t="shared" si="3"/>
        <v>65.2876780900764</v>
      </c>
    </row>
    <row r="206" spans="1:6">
      <c r="A206" s="1" t="s">
        <v>217</v>
      </c>
      <c r="B206" s="1">
        <v>68.1632653061224</v>
      </c>
      <c r="C206" s="1">
        <v>51.639344262295</v>
      </c>
      <c r="D206" s="1">
        <v>-5.13644481457688</v>
      </c>
      <c r="E206" s="1">
        <v>-26.4531039014784</v>
      </c>
      <c r="F206" s="2">
        <f t="shared" si="3"/>
        <v>-21.3166590869015</v>
      </c>
    </row>
    <row r="207" spans="1:6">
      <c r="A207" s="1" t="s">
        <v>218</v>
      </c>
      <c r="B207" s="1">
        <v>69.5918367346938</v>
      </c>
      <c r="C207" s="1">
        <v>50.4098360655737</v>
      </c>
      <c r="D207" s="1">
        <v>18.1048962934365</v>
      </c>
      <c r="E207" s="1">
        <v>-3.14269337890098</v>
      </c>
      <c r="F207" s="2">
        <f t="shared" si="3"/>
        <v>-21.2475896723375</v>
      </c>
    </row>
    <row r="208" spans="1:6">
      <c r="A208" s="1" t="s">
        <v>219</v>
      </c>
      <c r="B208" s="1">
        <v>70.1020408163265</v>
      </c>
      <c r="C208" s="1">
        <v>51.2295081967213</v>
      </c>
      <c r="D208" s="1">
        <v>6.91835897150355</v>
      </c>
      <c r="E208" s="1">
        <v>8.38320607427305</v>
      </c>
      <c r="F208" s="2">
        <f t="shared" si="3"/>
        <v>1.4648471027695</v>
      </c>
    </row>
    <row r="209" spans="1:6">
      <c r="A209" s="1" t="s">
        <v>220</v>
      </c>
      <c r="B209" s="1">
        <v>69.3877551020408</v>
      </c>
      <c r="C209" s="1">
        <v>49.5901639344262</v>
      </c>
      <c r="D209" s="1">
        <v>0.247459716654716</v>
      </c>
      <c r="E209" s="1">
        <v>17.983272568994</v>
      </c>
      <c r="F209" s="2">
        <f t="shared" si="3"/>
        <v>17.7358128523393</v>
      </c>
    </row>
    <row r="210" spans="1:6">
      <c r="A210" s="1" t="s">
        <v>221</v>
      </c>
      <c r="B210" s="1">
        <v>69.4897959183673</v>
      </c>
      <c r="C210" s="1">
        <v>52.8688524590163</v>
      </c>
      <c r="D210" s="1">
        <v>0.752484509220339</v>
      </c>
      <c r="E210" s="1">
        <v>12.0772476658794</v>
      </c>
      <c r="F210" s="2">
        <f t="shared" si="3"/>
        <v>11.3247631566591</v>
      </c>
    </row>
    <row r="211" spans="1:6">
      <c r="A211" s="1" t="s">
        <v>222</v>
      </c>
      <c r="B211" s="1">
        <v>69.0816326530612</v>
      </c>
      <c r="C211" s="1">
        <v>48.7704918032786</v>
      </c>
      <c r="D211" s="1">
        <v>19.569744590266</v>
      </c>
      <c r="E211" s="1">
        <v>-11.9332961602284</v>
      </c>
      <c r="F211" s="2">
        <f t="shared" si="3"/>
        <v>-31.5030407504944</v>
      </c>
    </row>
    <row r="212" spans="1:6">
      <c r="A212" s="1" t="s">
        <v>223</v>
      </c>
      <c r="B212" s="1">
        <v>72.7551020408163</v>
      </c>
      <c r="C212" s="1">
        <v>48.3606557377049</v>
      </c>
      <c r="D212" s="1">
        <v>11.496509983796</v>
      </c>
      <c r="E212" s="1">
        <v>-20.916487530091</v>
      </c>
      <c r="F212" s="2">
        <f t="shared" si="3"/>
        <v>-32.412997513887</v>
      </c>
    </row>
    <row r="213" spans="1:6">
      <c r="A213" s="1" t="s">
        <v>224</v>
      </c>
      <c r="B213" s="1">
        <v>67.8571428571428</v>
      </c>
      <c r="C213" s="1">
        <v>49.5901639344262</v>
      </c>
      <c r="D213" s="1">
        <v>-6.7842317161354</v>
      </c>
      <c r="E213" s="1">
        <v>-0.71742585021607</v>
      </c>
      <c r="F213" s="2">
        <f t="shared" si="3"/>
        <v>6.06680586591933</v>
      </c>
    </row>
    <row r="214" spans="1:6">
      <c r="A214" s="1" t="s">
        <v>225</v>
      </c>
      <c r="B214" s="1">
        <v>71.734693877551</v>
      </c>
      <c r="C214" s="1">
        <v>50.4098360655737</v>
      </c>
      <c r="D214" s="1">
        <v>35.8440417196468</v>
      </c>
      <c r="E214" s="1">
        <v>0.0849868859930108</v>
      </c>
      <c r="F214" s="2">
        <f t="shared" si="3"/>
        <v>-35.7590548336538</v>
      </c>
    </row>
    <row r="215" spans="1:6">
      <c r="A215" s="1" t="s">
        <v>226</v>
      </c>
      <c r="B215" s="1">
        <v>69.8979591836734</v>
      </c>
      <c r="C215" s="1">
        <v>51.639344262295</v>
      </c>
      <c r="D215" s="1">
        <v>-28.8778217176985</v>
      </c>
      <c r="E215" s="1">
        <v>6.79192204842361</v>
      </c>
      <c r="F215" s="2">
        <f t="shared" si="3"/>
        <v>35.6697437661221</v>
      </c>
    </row>
    <row r="216" spans="1:6">
      <c r="A216" s="1" t="s">
        <v>227</v>
      </c>
      <c r="B216" s="1">
        <v>71.8367346938775</v>
      </c>
      <c r="C216" s="1">
        <v>47.1311475409836</v>
      </c>
      <c r="D216" s="1">
        <v>10.6945820186853</v>
      </c>
      <c r="E216" s="1">
        <v>-23.027185243953</v>
      </c>
      <c r="F216" s="2">
        <f t="shared" si="3"/>
        <v>-33.7217672626383</v>
      </c>
    </row>
    <row r="217" spans="1:6">
      <c r="A217" s="1" t="s">
        <v>228</v>
      </c>
      <c r="B217" s="1">
        <v>70.4081632653061</v>
      </c>
      <c r="C217" s="1">
        <v>50</v>
      </c>
      <c r="D217" s="1">
        <v>-38.5062371676127</v>
      </c>
      <c r="E217" s="1">
        <v>-41.1390938556511</v>
      </c>
      <c r="F217" s="2">
        <f t="shared" si="3"/>
        <v>-2.63285668803839</v>
      </c>
    </row>
    <row r="218" spans="1:6">
      <c r="A218" s="1" t="s">
        <v>229</v>
      </c>
      <c r="B218" s="1">
        <v>67.8571428571428</v>
      </c>
      <c r="C218" s="1">
        <v>50.4098360655737</v>
      </c>
      <c r="D218" s="1">
        <v>1.24390078645426</v>
      </c>
      <c r="E218" s="1">
        <v>-21.3110491236159</v>
      </c>
      <c r="F218" s="2">
        <f t="shared" si="3"/>
        <v>-22.5549499100702</v>
      </c>
    </row>
    <row r="219" spans="1:6">
      <c r="A219" s="1" t="s">
        <v>230</v>
      </c>
      <c r="B219" s="1">
        <v>69.6938775510204</v>
      </c>
      <c r="C219" s="1">
        <v>51.2295081967213</v>
      </c>
      <c r="D219" s="1">
        <v>-8.87931606984192</v>
      </c>
      <c r="E219" s="1">
        <v>2.17353535910872</v>
      </c>
      <c r="F219" s="2">
        <f t="shared" si="3"/>
        <v>11.0528514289506</v>
      </c>
    </row>
    <row r="220" spans="1:6">
      <c r="A220" s="1" t="s">
        <v>231</v>
      </c>
      <c r="B220" s="1">
        <v>70</v>
      </c>
      <c r="C220" s="1">
        <v>45.4918032786885</v>
      </c>
      <c r="D220" s="1">
        <v>-3.1151192629784</v>
      </c>
      <c r="E220" s="1">
        <v>-87.9830919860693</v>
      </c>
      <c r="F220" s="2">
        <f t="shared" si="3"/>
        <v>-84.8679727230909</v>
      </c>
    </row>
    <row r="221" spans="1:6">
      <c r="A221" s="1" t="s">
        <v>232</v>
      </c>
      <c r="B221" s="1">
        <v>67.8571428571428</v>
      </c>
      <c r="C221" s="1">
        <v>55.7377049180327</v>
      </c>
      <c r="D221" s="1">
        <v>31.1324227120622</v>
      </c>
      <c r="E221" s="1">
        <v>23.9455580501993</v>
      </c>
      <c r="F221" s="2">
        <f t="shared" si="3"/>
        <v>-7.1868646618629</v>
      </c>
    </row>
    <row r="222" spans="1:6">
      <c r="A222" s="1" t="s">
        <v>233</v>
      </c>
      <c r="B222" s="1">
        <v>69.120654396728</v>
      </c>
      <c r="C222" s="1">
        <v>49.3827160493827</v>
      </c>
      <c r="D222" s="1">
        <v>34.049868050155</v>
      </c>
      <c r="E222" s="1">
        <v>4.95612134236211</v>
      </c>
      <c r="F222" s="2">
        <f t="shared" si="3"/>
        <v>-29.0937467077929</v>
      </c>
    </row>
    <row r="223" spans="1:6">
      <c r="A223" s="1" t="s">
        <v>234</v>
      </c>
      <c r="B223" s="1">
        <v>69.3877551020408</v>
      </c>
      <c r="C223" s="1">
        <v>50.4098360655737</v>
      </c>
      <c r="D223" s="1">
        <v>5.41869228435144</v>
      </c>
      <c r="E223" s="1">
        <v>-1.85760216507638</v>
      </c>
      <c r="F223" s="2">
        <f t="shared" si="3"/>
        <v>-7.27629444942782</v>
      </c>
    </row>
    <row r="224" spans="1:6">
      <c r="A224" s="1" t="s">
        <v>235</v>
      </c>
      <c r="B224" s="1">
        <v>69.6938775510204</v>
      </c>
      <c r="C224" s="1">
        <v>48.7704918032786</v>
      </c>
      <c r="D224" s="1">
        <v>21.9804466353499</v>
      </c>
      <c r="E224" s="1">
        <v>-2.46729075596934</v>
      </c>
      <c r="F224" s="2">
        <f t="shared" si="3"/>
        <v>-24.4477373913192</v>
      </c>
    </row>
    <row r="225" spans="1:6">
      <c r="A225" s="1" t="s">
        <v>236</v>
      </c>
      <c r="B225" s="1">
        <v>67.4489795918367</v>
      </c>
      <c r="C225" s="1">
        <v>45.9016393442622</v>
      </c>
      <c r="D225" s="1">
        <v>14.0541988988703</v>
      </c>
      <c r="E225" s="1">
        <v>-1.02804423778883</v>
      </c>
      <c r="F225" s="2">
        <f t="shared" si="3"/>
        <v>-15.0822431366591</v>
      </c>
    </row>
    <row r="226" spans="1:6">
      <c r="A226" s="1" t="s">
        <v>237</v>
      </c>
      <c r="B226" s="1">
        <v>68.5714285714285</v>
      </c>
      <c r="C226" s="1">
        <v>53.6885245901639</v>
      </c>
      <c r="D226" s="1">
        <v>-7.11958412768205</v>
      </c>
      <c r="E226" s="1">
        <v>16.1588988815951</v>
      </c>
      <c r="F226" s="2">
        <f t="shared" si="3"/>
        <v>23.2784830092771</v>
      </c>
    </row>
    <row r="227" spans="1:6">
      <c r="A227" s="1" t="s">
        <v>238</v>
      </c>
      <c r="B227" s="1">
        <v>71.4285714285714</v>
      </c>
      <c r="C227" s="1">
        <v>49.5901639344262</v>
      </c>
      <c r="D227" s="1">
        <v>-19.4353249890729</v>
      </c>
      <c r="E227" s="1">
        <v>-13.6015443670275</v>
      </c>
      <c r="F227" s="2">
        <f t="shared" si="3"/>
        <v>5.8337806220454</v>
      </c>
    </row>
    <row r="228" spans="1:6">
      <c r="A228" s="1" t="s">
        <v>239</v>
      </c>
      <c r="B228" s="1">
        <v>67.2941176470588</v>
      </c>
      <c r="C228" s="1">
        <v>49.5238095238095</v>
      </c>
      <c r="D228" s="1">
        <v>4.03210557156744</v>
      </c>
      <c r="E228" s="1">
        <v>-2.94993801945675</v>
      </c>
      <c r="F228" s="2">
        <f t="shared" si="3"/>
        <v>-6.98204359102419</v>
      </c>
    </row>
    <row r="229" spans="1:6">
      <c r="A229" s="1" t="s">
        <v>240</v>
      </c>
      <c r="B229" s="1">
        <v>69.0816326530612</v>
      </c>
      <c r="C229" s="1">
        <v>50.4098360655737</v>
      </c>
      <c r="D229" s="1">
        <v>-14.1409192120993</v>
      </c>
      <c r="E229" s="1">
        <v>-3.88906525541195</v>
      </c>
      <c r="F229" s="2">
        <f t="shared" si="3"/>
        <v>10.2518539566874</v>
      </c>
    </row>
    <row r="230" spans="1:6">
      <c r="A230" s="1" t="s">
        <v>241</v>
      </c>
      <c r="B230" s="1">
        <v>69.8979591836734</v>
      </c>
      <c r="C230" s="1">
        <v>44.0329218106995</v>
      </c>
      <c r="D230" s="1">
        <v>22.0434369705101</v>
      </c>
      <c r="E230" s="1">
        <v>-42.2188372250158</v>
      </c>
      <c r="F230" s="2">
        <f t="shared" si="3"/>
        <v>-64.2622741955259</v>
      </c>
    </row>
    <row r="231" spans="1:6">
      <c r="A231" s="1" t="s">
        <v>242</v>
      </c>
      <c r="B231" s="1">
        <v>68.469387755102</v>
      </c>
      <c r="C231" s="1">
        <v>52.4590163934426</v>
      </c>
      <c r="D231" s="1">
        <v>4.83038645026673</v>
      </c>
      <c r="E231" s="1">
        <v>-15.3921911409939</v>
      </c>
      <c r="F231" s="2">
        <f t="shared" si="3"/>
        <v>-20.2225775912606</v>
      </c>
    </row>
    <row r="232" spans="1:6">
      <c r="A232" s="1" t="s">
        <v>243</v>
      </c>
      <c r="B232" s="1">
        <v>70.204081632653</v>
      </c>
      <c r="C232" s="1">
        <v>46.311475409836</v>
      </c>
      <c r="D232" s="1">
        <v>-11.7683546327745</v>
      </c>
      <c r="E232" s="1">
        <v>-47.1438386402888</v>
      </c>
      <c r="F232" s="2">
        <f t="shared" si="3"/>
        <v>-35.3754840075143</v>
      </c>
    </row>
    <row r="233" spans="1:6">
      <c r="A233" s="1" t="s">
        <v>244</v>
      </c>
      <c r="B233" s="1">
        <v>71.3004484304932</v>
      </c>
      <c r="C233" s="1">
        <v>51.2048192771084</v>
      </c>
      <c r="D233" s="1">
        <v>11.8093585593618</v>
      </c>
      <c r="E233" s="1">
        <v>21.4526518879437</v>
      </c>
      <c r="F233" s="2">
        <f t="shared" si="3"/>
        <v>9.6432933285819</v>
      </c>
    </row>
    <row r="234" spans="1:6">
      <c r="A234" s="1" t="s">
        <v>245</v>
      </c>
      <c r="B234" s="1">
        <v>71.150971599402</v>
      </c>
      <c r="C234" s="1">
        <v>55.4216867469879</v>
      </c>
      <c r="D234" s="1">
        <v>-12.9179923480572</v>
      </c>
      <c r="E234" s="1">
        <v>30.5637491192656</v>
      </c>
      <c r="F234" s="2">
        <f t="shared" si="3"/>
        <v>43.4817414673228</v>
      </c>
    </row>
    <row r="235" spans="1:6">
      <c r="A235" s="1" t="s">
        <v>246</v>
      </c>
      <c r="B235" s="1">
        <v>68.5714285714285</v>
      </c>
      <c r="C235" s="1">
        <v>49.1803278688524</v>
      </c>
      <c r="D235" s="1">
        <v>-8.98918411926822</v>
      </c>
      <c r="E235" s="1">
        <v>17.0619267538038</v>
      </c>
      <c r="F235" s="2">
        <f t="shared" si="3"/>
        <v>26.051110873072</v>
      </c>
    </row>
    <row r="236" spans="1:6">
      <c r="A236" s="1" t="s">
        <v>247</v>
      </c>
      <c r="B236" s="1">
        <v>70.8163265306122</v>
      </c>
      <c r="C236" s="1">
        <v>51.639344262295</v>
      </c>
      <c r="D236" s="1">
        <v>26.2784495642311</v>
      </c>
      <c r="E236" s="1">
        <v>-2.95479626764659</v>
      </c>
      <c r="F236" s="2">
        <f t="shared" si="3"/>
        <v>-29.2332458318777</v>
      </c>
    </row>
    <row r="237" spans="1:6">
      <c r="A237" s="1" t="s">
        <v>248</v>
      </c>
      <c r="B237" s="1">
        <v>70.3061224489796</v>
      </c>
      <c r="C237" s="1">
        <v>47.5409836065573</v>
      </c>
      <c r="D237" s="1">
        <v>5.40899398011722</v>
      </c>
      <c r="E237" s="1">
        <v>-16.7260862432185</v>
      </c>
      <c r="F237" s="2">
        <f t="shared" si="3"/>
        <v>-22.1350802233357</v>
      </c>
    </row>
    <row r="238" spans="1:6">
      <c r="A238" s="1" t="s">
        <v>249</v>
      </c>
      <c r="B238" s="1">
        <v>68.6734693877551</v>
      </c>
      <c r="C238" s="1">
        <v>51.639344262295</v>
      </c>
      <c r="D238" s="1">
        <v>-12.458521866559</v>
      </c>
      <c r="E238" s="1">
        <v>21.0541569550683</v>
      </c>
      <c r="F238" s="2">
        <f t="shared" si="3"/>
        <v>33.5126788216273</v>
      </c>
    </row>
    <row r="239" spans="1:6">
      <c r="A239" s="1" t="s">
        <v>250</v>
      </c>
      <c r="B239" s="1">
        <v>67.8571428571428</v>
      </c>
      <c r="C239" s="1">
        <v>49.5901639344262</v>
      </c>
      <c r="D239" s="1">
        <v>8.94496554808601</v>
      </c>
      <c r="E239" s="1">
        <v>16.7341961259065</v>
      </c>
      <c r="F239" s="2">
        <f t="shared" si="3"/>
        <v>7.78923057782049</v>
      </c>
    </row>
    <row r="240" spans="1:6">
      <c r="A240" s="1" t="s">
        <v>251</v>
      </c>
      <c r="B240" s="1">
        <v>69.8979591836734</v>
      </c>
      <c r="C240" s="1">
        <v>50.8196721311475</v>
      </c>
      <c r="D240" s="1">
        <v>12.5151737868906</v>
      </c>
      <c r="E240" s="1">
        <v>9.58189720433686</v>
      </c>
      <c r="F240" s="2">
        <f t="shared" si="3"/>
        <v>-2.93327658255374</v>
      </c>
    </row>
    <row r="241" spans="1:6">
      <c r="A241" s="1" t="s">
        <v>252</v>
      </c>
      <c r="B241" s="1">
        <v>69.4897959183673</v>
      </c>
      <c r="C241" s="1">
        <v>50</v>
      </c>
      <c r="D241" s="1">
        <v>8.18508603372424</v>
      </c>
      <c r="E241" s="1">
        <v>5.92221448574736</v>
      </c>
      <c r="F241" s="2">
        <f t="shared" si="3"/>
        <v>-2.26287154797688</v>
      </c>
    </row>
    <row r="242" spans="1:6">
      <c r="A242" s="1" t="s">
        <v>253</v>
      </c>
      <c r="B242" s="1">
        <v>65.9183673469387</v>
      </c>
      <c r="C242" s="1">
        <v>48.3606557377049</v>
      </c>
      <c r="D242" s="1">
        <v>-8.89781317929356</v>
      </c>
      <c r="E242" s="1">
        <v>-18.7663965894169</v>
      </c>
      <c r="F242" s="2">
        <f t="shared" si="3"/>
        <v>-9.86858341012334</v>
      </c>
    </row>
    <row r="243" spans="1:6">
      <c r="A243" s="1" t="s">
        <v>254</v>
      </c>
      <c r="B243" s="1">
        <v>70</v>
      </c>
      <c r="C243" s="1">
        <v>51.4403292181069</v>
      </c>
      <c r="D243" s="1">
        <v>4.73703622750012</v>
      </c>
      <c r="E243" s="1">
        <v>-18.9028504257918</v>
      </c>
      <c r="F243" s="2">
        <f t="shared" si="3"/>
        <v>-23.6398866532919</v>
      </c>
    </row>
    <row r="244" spans="1:6">
      <c r="A244" s="1" t="s">
        <v>255</v>
      </c>
      <c r="B244" s="1">
        <v>69.5918367346938</v>
      </c>
      <c r="C244" s="1">
        <v>51.2295081967213</v>
      </c>
      <c r="D244" s="1">
        <v>5.42396170966646</v>
      </c>
      <c r="E244" s="1">
        <v>6.07569617856848</v>
      </c>
      <c r="F244" s="2">
        <f t="shared" si="3"/>
        <v>0.65173446890202</v>
      </c>
    </row>
    <row r="245" spans="1:6">
      <c r="A245" s="1" t="s">
        <v>256</v>
      </c>
      <c r="B245" s="1">
        <v>68.7755102040816</v>
      </c>
      <c r="C245" s="1">
        <v>52.4590163934426</v>
      </c>
      <c r="D245" s="1">
        <v>-7.82082824874418</v>
      </c>
      <c r="E245" s="1">
        <v>15.0391122243909</v>
      </c>
      <c r="F245" s="2">
        <f t="shared" si="3"/>
        <v>22.8599404731351</v>
      </c>
    </row>
    <row r="246" spans="1:6">
      <c r="A246" s="1" t="s">
        <v>257</v>
      </c>
      <c r="B246" s="1">
        <v>68.469387755102</v>
      </c>
      <c r="C246" s="1">
        <v>55.327868852459</v>
      </c>
      <c r="D246" s="1">
        <v>23.6480112122764</v>
      </c>
      <c r="E246" s="1">
        <v>59.5190523743363</v>
      </c>
      <c r="F246" s="2">
        <f t="shared" si="3"/>
        <v>35.8710411620599</v>
      </c>
    </row>
    <row r="247" spans="1:6">
      <c r="A247" s="1" t="s">
        <v>258</v>
      </c>
      <c r="B247" s="1">
        <v>68.5714285714285</v>
      </c>
      <c r="C247" s="1">
        <v>48.7704918032786</v>
      </c>
      <c r="D247" s="1">
        <v>-7.07077814212049</v>
      </c>
      <c r="E247" s="1">
        <v>-1.81955105492922</v>
      </c>
      <c r="F247" s="2">
        <f t="shared" si="3"/>
        <v>5.25122708719127</v>
      </c>
    </row>
    <row r="248" spans="1:6">
      <c r="A248" s="1" t="s">
        <v>259</v>
      </c>
      <c r="B248" s="1">
        <v>68.3368869936034</v>
      </c>
      <c r="C248" s="1">
        <v>53.2188841201716</v>
      </c>
      <c r="D248" s="1">
        <v>11.8454806260409</v>
      </c>
      <c r="E248" s="1">
        <v>14.7251015175963</v>
      </c>
      <c r="F248" s="2">
        <f t="shared" si="3"/>
        <v>2.8796208915554</v>
      </c>
    </row>
    <row r="249" spans="1:6">
      <c r="A249" s="1" t="s">
        <v>260</v>
      </c>
      <c r="B249" s="1">
        <v>68.7755102040816</v>
      </c>
      <c r="C249" s="1">
        <v>47.5409836065573</v>
      </c>
      <c r="D249" s="1">
        <v>5.33433849082042</v>
      </c>
      <c r="E249" s="1">
        <v>-7.01062507525924</v>
      </c>
      <c r="F249" s="2">
        <f t="shared" si="3"/>
        <v>-12.3449635660797</v>
      </c>
    </row>
    <row r="250" spans="1:6">
      <c r="A250" s="1" t="s">
        <v>261</v>
      </c>
      <c r="B250" s="1">
        <v>70.204081632653</v>
      </c>
      <c r="C250" s="1">
        <v>51.2295081967213</v>
      </c>
      <c r="D250" s="1">
        <v>35.1794893620125</v>
      </c>
      <c r="E250" s="1">
        <v>-26.6100359989713</v>
      </c>
      <c r="F250" s="2">
        <f t="shared" si="3"/>
        <v>-61.7895253609838</v>
      </c>
    </row>
    <row r="251" spans="1:6">
      <c r="A251" s="1" t="s">
        <v>262</v>
      </c>
      <c r="B251" s="1">
        <v>67.6530612244897</v>
      </c>
      <c r="C251" s="1">
        <v>46.311475409836</v>
      </c>
      <c r="D251" s="1">
        <v>-13.4055152497194</v>
      </c>
      <c r="E251" s="1">
        <v>-6.61264286057792</v>
      </c>
      <c r="F251" s="2">
        <f t="shared" si="3"/>
        <v>6.79287238914148</v>
      </c>
    </row>
    <row r="252" spans="1:6">
      <c r="A252" s="1" t="s">
        <v>263</v>
      </c>
      <c r="B252" s="1">
        <v>68.2653061224489</v>
      </c>
      <c r="C252" s="1">
        <v>43.4426229508196</v>
      </c>
      <c r="D252" s="1">
        <v>2.39684909127772</v>
      </c>
      <c r="E252" s="1">
        <v>-29.8443393321941</v>
      </c>
      <c r="F252" s="2">
        <f t="shared" si="3"/>
        <v>-32.2411884234718</v>
      </c>
    </row>
    <row r="253" spans="1:6">
      <c r="A253" s="1" t="s">
        <v>264</v>
      </c>
      <c r="B253" s="1">
        <v>68.3673469387755</v>
      </c>
      <c r="C253" s="1">
        <v>54.0983606557377</v>
      </c>
      <c r="D253" s="1">
        <v>-48.9212576416658</v>
      </c>
      <c r="E253" s="1">
        <v>-24.806085785239</v>
      </c>
      <c r="F253" s="2">
        <f t="shared" si="3"/>
        <v>24.1151718564268</v>
      </c>
    </row>
    <row r="254" spans="1:6">
      <c r="A254" s="1" t="s">
        <v>265</v>
      </c>
      <c r="B254" s="1">
        <v>69.1836734693877</v>
      </c>
      <c r="C254" s="1">
        <v>47.5409836065573</v>
      </c>
      <c r="D254" s="1">
        <v>30.4873532115308</v>
      </c>
      <c r="E254" s="1">
        <v>-12.826464199313</v>
      </c>
      <c r="F254" s="2">
        <f t="shared" si="3"/>
        <v>-43.3138174108438</v>
      </c>
    </row>
    <row r="255" spans="1:6">
      <c r="A255" s="1" t="s">
        <v>266</v>
      </c>
      <c r="B255" s="1">
        <v>69.6938775510204</v>
      </c>
      <c r="C255" s="1">
        <v>46.311475409836</v>
      </c>
      <c r="D255" s="1">
        <v>19.9200251097304</v>
      </c>
      <c r="E255" s="1">
        <v>0.0798748884891142</v>
      </c>
      <c r="F255" s="2">
        <f t="shared" si="3"/>
        <v>-19.8401502212413</v>
      </c>
    </row>
    <row r="256" spans="1:6">
      <c r="A256" s="1" t="s">
        <v>267</v>
      </c>
      <c r="B256" s="1">
        <v>70.204081632653</v>
      </c>
      <c r="C256" s="1">
        <v>51.2295081967213</v>
      </c>
      <c r="D256" s="1">
        <v>14.3120096418488</v>
      </c>
      <c r="E256" s="1">
        <v>17.1628152169286</v>
      </c>
      <c r="F256" s="2">
        <f t="shared" si="3"/>
        <v>2.8508055750798</v>
      </c>
    </row>
    <row r="257" spans="1:6">
      <c r="A257" s="1" t="s">
        <v>268</v>
      </c>
      <c r="B257" s="1">
        <v>71.3265306122449</v>
      </c>
      <c r="C257" s="1">
        <v>58.1967213114754</v>
      </c>
      <c r="D257" s="1">
        <v>23.80695380629</v>
      </c>
      <c r="E257" s="1">
        <v>59.8410763508572</v>
      </c>
      <c r="F257" s="2">
        <f t="shared" si="3"/>
        <v>36.0341225445672</v>
      </c>
    </row>
    <row r="258" spans="1:6">
      <c r="A258" s="1" t="s">
        <v>269</v>
      </c>
      <c r="B258" s="1">
        <v>68.7755102040816</v>
      </c>
      <c r="C258" s="1">
        <v>52.4590163934426</v>
      </c>
      <c r="D258" s="1">
        <v>15.3380542716289</v>
      </c>
      <c r="E258" s="1">
        <v>29.2715638050711</v>
      </c>
      <c r="F258" s="2">
        <f t="shared" ref="F258:F321" si="4">E258-D258</f>
        <v>13.9335095334422</v>
      </c>
    </row>
    <row r="259" spans="1:6">
      <c r="A259" s="1" t="s">
        <v>270</v>
      </c>
      <c r="B259" s="1">
        <v>69.7959183673469</v>
      </c>
      <c r="C259" s="1">
        <v>52.4590163934426</v>
      </c>
      <c r="D259" s="1">
        <v>-13.716605609542</v>
      </c>
      <c r="E259" s="1">
        <v>-1.05474248504472</v>
      </c>
      <c r="F259" s="2">
        <f t="shared" si="4"/>
        <v>12.6618631244973</v>
      </c>
    </row>
    <row r="260" spans="1:6">
      <c r="A260" s="1" t="s">
        <v>271</v>
      </c>
      <c r="B260" s="1">
        <v>68.0612244897959</v>
      </c>
      <c r="C260" s="1">
        <v>53.6885245901639</v>
      </c>
      <c r="D260" s="1">
        <v>-50.564977134258</v>
      </c>
      <c r="E260" s="1">
        <v>16.7830897838888</v>
      </c>
      <c r="F260" s="2">
        <f t="shared" si="4"/>
        <v>67.3480669181468</v>
      </c>
    </row>
    <row r="261" spans="1:6">
      <c r="A261" s="1" t="s">
        <v>272</v>
      </c>
      <c r="B261" s="1">
        <v>71.3265306122449</v>
      </c>
      <c r="C261" s="1">
        <v>45.9016393442622</v>
      </c>
      <c r="D261" s="1">
        <v>-12.0421678671956</v>
      </c>
      <c r="E261" s="1">
        <v>-25.3613784274557</v>
      </c>
      <c r="F261" s="2">
        <f t="shared" si="4"/>
        <v>-13.3192105602601</v>
      </c>
    </row>
    <row r="262" spans="1:6">
      <c r="A262" s="1" t="s">
        <v>273</v>
      </c>
      <c r="B262" s="1">
        <v>69.6938775510204</v>
      </c>
      <c r="C262" s="1">
        <v>50</v>
      </c>
      <c r="D262" s="1">
        <v>-6.71312960158161</v>
      </c>
      <c r="E262" s="1">
        <v>21.3882682398923</v>
      </c>
      <c r="F262" s="2">
        <f t="shared" si="4"/>
        <v>28.1013978414739</v>
      </c>
    </row>
    <row r="263" spans="1:6">
      <c r="A263" s="1" t="s">
        <v>274</v>
      </c>
      <c r="B263" s="1">
        <v>70</v>
      </c>
      <c r="C263" s="1">
        <v>46.7213114754098</v>
      </c>
      <c r="D263" s="1">
        <v>21.7066593409913</v>
      </c>
      <c r="E263" s="1">
        <v>-7.28957339637161</v>
      </c>
      <c r="F263" s="2">
        <f t="shared" si="4"/>
        <v>-28.9962327373629</v>
      </c>
    </row>
    <row r="264" spans="1:6">
      <c r="A264" s="1" t="s">
        <v>275</v>
      </c>
      <c r="B264" s="1">
        <v>65.4081632653061</v>
      </c>
      <c r="C264" s="1">
        <v>45.4918032786885</v>
      </c>
      <c r="D264" s="1">
        <v>-14.1609383223424</v>
      </c>
      <c r="E264" s="1">
        <v>-32.3546526289099</v>
      </c>
      <c r="F264" s="2">
        <f t="shared" si="4"/>
        <v>-18.1937143065675</v>
      </c>
    </row>
    <row r="265" spans="1:6">
      <c r="A265" s="1" t="s">
        <v>276</v>
      </c>
      <c r="B265" s="1">
        <v>72.3469387755102</v>
      </c>
      <c r="C265" s="1">
        <v>51.639344262295</v>
      </c>
      <c r="D265" s="1">
        <v>8.63031676290042</v>
      </c>
      <c r="E265" s="1">
        <v>12.7812225343047</v>
      </c>
      <c r="F265" s="2">
        <f t="shared" si="4"/>
        <v>4.15090577140428</v>
      </c>
    </row>
    <row r="266" spans="1:6">
      <c r="A266" s="1" t="s">
        <v>277</v>
      </c>
      <c r="B266" s="1">
        <v>70.7142857142857</v>
      </c>
      <c r="C266" s="1">
        <v>55.9670781893004</v>
      </c>
      <c r="D266" s="1">
        <v>7.15538432638581</v>
      </c>
      <c r="E266" s="1">
        <v>23.5869240160674</v>
      </c>
      <c r="F266" s="2">
        <f t="shared" si="4"/>
        <v>16.4315396896816</v>
      </c>
    </row>
    <row r="267" spans="1:6">
      <c r="A267" s="1" t="s">
        <v>278</v>
      </c>
      <c r="B267" s="1">
        <v>67.3469387755102</v>
      </c>
      <c r="C267" s="1">
        <v>47.1311475409836</v>
      </c>
      <c r="D267" s="1">
        <v>2.93613744508943</v>
      </c>
      <c r="E267" s="1">
        <v>2.99414577209004</v>
      </c>
      <c r="F267" s="2">
        <f t="shared" si="4"/>
        <v>0.0580083270006098</v>
      </c>
    </row>
    <row r="268" spans="1:6">
      <c r="A268" s="1" t="s">
        <v>279</v>
      </c>
      <c r="B268" s="1">
        <v>68.8775510204081</v>
      </c>
      <c r="C268" s="1">
        <v>47.5409836065573</v>
      </c>
      <c r="D268" s="1">
        <v>-8.16819176518638</v>
      </c>
      <c r="E268" s="1">
        <v>3.49913159016144</v>
      </c>
      <c r="F268" s="2">
        <f t="shared" si="4"/>
        <v>11.6673233553478</v>
      </c>
    </row>
    <row r="269" spans="1:6">
      <c r="A269" s="1" t="s">
        <v>280</v>
      </c>
      <c r="B269" s="1">
        <v>72.4489795918367</v>
      </c>
      <c r="C269" s="1">
        <v>56.1475409836065</v>
      </c>
      <c r="D269" s="1">
        <v>-5.28146656788948</v>
      </c>
      <c r="E269" s="1">
        <v>33.4638359259587</v>
      </c>
      <c r="F269" s="2">
        <f t="shared" si="4"/>
        <v>38.7453024938482</v>
      </c>
    </row>
    <row r="270" spans="1:6">
      <c r="A270" s="1" t="s">
        <v>281</v>
      </c>
      <c r="B270" s="1">
        <v>69.0816326530612</v>
      </c>
      <c r="C270" s="1">
        <v>52.0491803278688</v>
      </c>
      <c r="D270" s="1">
        <v>-17.8150646034953</v>
      </c>
      <c r="E270" s="1">
        <v>2.10649879877524</v>
      </c>
      <c r="F270" s="2">
        <f t="shared" si="4"/>
        <v>19.9215634022705</v>
      </c>
    </row>
    <row r="271" spans="1:6">
      <c r="A271" s="1" t="s">
        <v>282</v>
      </c>
      <c r="B271" s="1">
        <v>69.4897959183673</v>
      </c>
      <c r="C271" s="1">
        <v>53.2786885245901</v>
      </c>
      <c r="D271" s="1">
        <v>-17.532868992907</v>
      </c>
      <c r="E271" s="1">
        <v>17.1831393207733</v>
      </c>
      <c r="F271" s="2">
        <f t="shared" si="4"/>
        <v>34.7160083136803</v>
      </c>
    </row>
    <row r="272" spans="1:6">
      <c r="A272" s="1" t="s">
        <v>283</v>
      </c>
      <c r="B272" s="1">
        <v>69.8850574712643</v>
      </c>
      <c r="C272" s="1">
        <v>43.5185185185185</v>
      </c>
      <c r="D272" s="1">
        <v>45.994956813724</v>
      </c>
      <c r="E272" s="1">
        <v>-24.1025783231839</v>
      </c>
      <c r="F272" s="2">
        <f t="shared" si="4"/>
        <v>-70.0975351369079</v>
      </c>
    </row>
    <row r="273" spans="1:6">
      <c r="A273" s="1" t="s">
        <v>284</v>
      </c>
      <c r="B273" s="1">
        <v>68.1318681318681</v>
      </c>
      <c r="C273" s="1">
        <v>55</v>
      </c>
      <c r="D273" s="1">
        <v>-59.5273227681866</v>
      </c>
      <c r="E273" s="1">
        <v>41.0677164767199</v>
      </c>
      <c r="F273" s="2">
        <f t="shared" si="4"/>
        <v>100.595039244907</v>
      </c>
    </row>
    <row r="274" spans="1:6">
      <c r="A274" s="1" t="s">
        <v>285</v>
      </c>
      <c r="B274" s="1">
        <v>70.204081632653</v>
      </c>
      <c r="C274" s="1">
        <v>53.6885245901639</v>
      </c>
      <c r="D274" s="1">
        <v>23.7918761577431</v>
      </c>
      <c r="E274" s="1">
        <v>33.0558026679092</v>
      </c>
      <c r="F274" s="2">
        <f t="shared" si="4"/>
        <v>9.2639265101661</v>
      </c>
    </row>
    <row r="275" spans="1:6">
      <c r="A275" s="1" t="s">
        <v>286</v>
      </c>
      <c r="B275" s="1">
        <v>68.9795918367347</v>
      </c>
      <c r="C275" s="1">
        <v>51.639344262295</v>
      </c>
      <c r="D275" s="1">
        <v>-1.14056012087299</v>
      </c>
      <c r="E275" s="1">
        <v>-1.30610735690917</v>
      </c>
      <c r="F275" s="2">
        <f t="shared" si="4"/>
        <v>-0.16554723603618</v>
      </c>
    </row>
    <row r="276" spans="1:6">
      <c r="A276" s="1" t="s">
        <v>287</v>
      </c>
      <c r="B276" s="1">
        <v>70.204081632653</v>
      </c>
      <c r="C276" s="1">
        <v>51.639344262295</v>
      </c>
      <c r="D276" s="1">
        <v>5.13043115771194</v>
      </c>
      <c r="E276" s="1">
        <v>10.888858652471</v>
      </c>
      <c r="F276" s="2">
        <f t="shared" si="4"/>
        <v>5.75842749475906</v>
      </c>
    </row>
    <row r="277" spans="1:6">
      <c r="A277" s="1" t="s">
        <v>288</v>
      </c>
      <c r="B277" s="1">
        <v>70.204081632653</v>
      </c>
      <c r="C277" s="1">
        <v>51.2295081967213</v>
      </c>
      <c r="D277" s="1">
        <v>22.6295677167719</v>
      </c>
      <c r="E277" s="1">
        <v>-12.6262411364748</v>
      </c>
      <c r="F277" s="2">
        <f t="shared" si="4"/>
        <v>-35.2558088532467</v>
      </c>
    </row>
    <row r="278" spans="1:6">
      <c r="A278" s="1" t="s">
        <v>289</v>
      </c>
      <c r="B278" s="1">
        <v>69.6938775510204</v>
      </c>
      <c r="C278" s="1">
        <v>48.3606557377049</v>
      </c>
      <c r="D278" s="1">
        <v>-1.56114862879075</v>
      </c>
      <c r="E278" s="1">
        <v>10.1024115649104</v>
      </c>
      <c r="F278" s="2">
        <f t="shared" si="4"/>
        <v>11.6635601937011</v>
      </c>
    </row>
    <row r="279" spans="1:6">
      <c r="A279" s="1" t="s">
        <v>290</v>
      </c>
      <c r="B279" s="1">
        <v>70.5102040816326</v>
      </c>
      <c r="C279" s="1">
        <v>49.1803278688524</v>
      </c>
      <c r="D279" s="1">
        <v>5.2012703428816</v>
      </c>
      <c r="E279" s="1">
        <v>-8.7589600039709</v>
      </c>
      <c r="F279" s="2">
        <f t="shared" si="4"/>
        <v>-13.9602303468525</v>
      </c>
    </row>
    <row r="280" spans="1:6">
      <c r="A280" s="1" t="s">
        <v>291</v>
      </c>
      <c r="B280" s="1">
        <v>68.7755102040816</v>
      </c>
      <c r="C280" s="1">
        <v>52.8688524590163</v>
      </c>
      <c r="D280" s="1">
        <v>17.3559202066414</v>
      </c>
      <c r="E280" s="1">
        <v>31.0309197744136</v>
      </c>
      <c r="F280" s="2">
        <f t="shared" si="4"/>
        <v>13.6749995677722</v>
      </c>
    </row>
    <row r="281" spans="1:6">
      <c r="A281" s="1" t="s">
        <v>292</v>
      </c>
      <c r="B281" s="1">
        <v>70</v>
      </c>
      <c r="C281" s="1">
        <v>49.1803278688524</v>
      </c>
      <c r="D281" s="1">
        <v>8.5371124197028</v>
      </c>
      <c r="E281" s="1">
        <v>-4.68406442576926</v>
      </c>
      <c r="F281" s="2">
        <f t="shared" si="4"/>
        <v>-13.2211768454721</v>
      </c>
    </row>
    <row r="282" spans="1:6">
      <c r="A282" s="1" t="s">
        <v>293</v>
      </c>
      <c r="B282" s="1">
        <v>68.469387755102</v>
      </c>
      <c r="C282" s="1">
        <v>54.5081967213114</v>
      </c>
      <c r="D282" s="1">
        <v>-0.382601346545813</v>
      </c>
      <c r="E282" s="1">
        <v>45.517904358045</v>
      </c>
      <c r="F282" s="2">
        <f t="shared" si="4"/>
        <v>45.9005057045908</v>
      </c>
    </row>
    <row r="283" spans="1:6">
      <c r="A283" s="1" t="s">
        <v>294</v>
      </c>
      <c r="B283" s="1">
        <v>69.8979591836734</v>
      </c>
      <c r="C283" s="1">
        <v>47.5409836065573</v>
      </c>
      <c r="D283" s="1">
        <v>-6.22963172092554</v>
      </c>
      <c r="E283" s="1">
        <v>-5.10119555637911</v>
      </c>
      <c r="F283" s="2">
        <f t="shared" si="4"/>
        <v>1.12843616454643</v>
      </c>
    </row>
    <row r="284" spans="1:6">
      <c r="A284" s="1" t="s">
        <v>295</v>
      </c>
      <c r="B284" s="1">
        <v>70.4081632653061</v>
      </c>
      <c r="C284" s="1">
        <v>50</v>
      </c>
      <c r="D284" s="1">
        <v>-35.3431507863915</v>
      </c>
      <c r="E284" s="1">
        <v>8.8083679567437</v>
      </c>
      <c r="F284" s="2">
        <f t="shared" si="4"/>
        <v>44.1515187431352</v>
      </c>
    </row>
    <row r="285" spans="1:6">
      <c r="A285" s="1" t="s">
        <v>296</v>
      </c>
      <c r="B285" s="1">
        <v>68.1632653061224</v>
      </c>
      <c r="C285" s="1">
        <v>45.4918032786885</v>
      </c>
      <c r="D285" s="1">
        <v>1.24511516381996</v>
      </c>
      <c r="E285" s="1">
        <v>-15.3815968510991</v>
      </c>
      <c r="F285" s="2">
        <f t="shared" si="4"/>
        <v>-16.6267120149191</v>
      </c>
    </row>
    <row r="286" spans="1:6">
      <c r="A286" s="1" t="s">
        <v>297</v>
      </c>
      <c r="B286" s="1">
        <v>69.5918367346938</v>
      </c>
      <c r="C286" s="1">
        <v>50.8196721311475</v>
      </c>
      <c r="D286" s="1">
        <v>-24.9532654276837</v>
      </c>
      <c r="E286" s="1">
        <v>14.9601487130726</v>
      </c>
      <c r="F286" s="2">
        <f t="shared" si="4"/>
        <v>39.9134141407563</v>
      </c>
    </row>
    <row r="287" spans="1:6">
      <c r="A287" s="1" t="s">
        <v>298</v>
      </c>
      <c r="B287" s="1">
        <v>67.7551020408163</v>
      </c>
      <c r="C287" s="1">
        <v>50.4098360655737</v>
      </c>
      <c r="D287" s="1">
        <v>-16.0651389648335</v>
      </c>
      <c r="E287" s="1">
        <v>-10.1394965881441</v>
      </c>
      <c r="F287" s="2">
        <f t="shared" si="4"/>
        <v>5.9256423766894</v>
      </c>
    </row>
    <row r="288" spans="1:6">
      <c r="A288" s="1" t="s">
        <v>299</v>
      </c>
      <c r="B288" s="1">
        <v>77.1929824561403</v>
      </c>
      <c r="C288" s="1">
        <v>38.4615384615384</v>
      </c>
      <c r="D288" s="1">
        <v>0.506087766075825</v>
      </c>
      <c r="E288" s="1">
        <v>-1.862853316045</v>
      </c>
      <c r="F288" s="2">
        <f t="shared" si="4"/>
        <v>-2.36894108212083</v>
      </c>
    </row>
    <row r="289" spans="1:6">
      <c r="A289" s="1" t="s">
        <v>300</v>
      </c>
      <c r="B289" s="1">
        <v>70.5102040816326</v>
      </c>
      <c r="C289" s="1">
        <v>46.7213114754098</v>
      </c>
      <c r="D289" s="1">
        <v>-34.8518115229278</v>
      </c>
      <c r="E289" s="1">
        <v>-37.1492906278272</v>
      </c>
      <c r="F289" s="2">
        <f t="shared" si="4"/>
        <v>-2.2974791048994</v>
      </c>
    </row>
    <row r="290" spans="1:6">
      <c r="A290" s="1" t="s">
        <v>301</v>
      </c>
      <c r="B290" s="1">
        <v>67.7551020408163</v>
      </c>
      <c r="C290" s="1">
        <v>47.9508196721311</v>
      </c>
      <c r="D290" s="1">
        <v>4.1481276595821</v>
      </c>
      <c r="E290" s="1">
        <v>-34.2081773931615</v>
      </c>
      <c r="F290" s="2">
        <f t="shared" si="4"/>
        <v>-38.3563050527436</v>
      </c>
    </row>
    <row r="291" spans="1:6">
      <c r="A291" s="1" t="s">
        <v>302</v>
      </c>
      <c r="B291" s="1">
        <v>71.1224489795918</v>
      </c>
      <c r="C291" s="1">
        <v>50.8196721311475</v>
      </c>
      <c r="D291" s="1">
        <v>51.0021331751717</v>
      </c>
      <c r="E291" s="1">
        <v>13.797806955123</v>
      </c>
      <c r="F291" s="2">
        <f t="shared" si="4"/>
        <v>-37.2043262200487</v>
      </c>
    </row>
    <row r="292" spans="1:6">
      <c r="A292" s="1" t="s">
        <v>303</v>
      </c>
      <c r="B292" s="1">
        <v>69.5918367346938</v>
      </c>
      <c r="C292" s="1">
        <v>48.3606557377049</v>
      </c>
      <c r="D292" s="1">
        <v>-4.76986097508359</v>
      </c>
      <c r="E292" s="1">
        <v>-5.80901755918847</v>
      </c>
      <c r="F292" s="2">
        <f t="shared" si="4"/>
        <v>-1.03915658410488</v>
      </c>
    </row>
    <row r="293" spans="1:6">
      <c r="A293" s="1" t="s">
        <v>304</v>
      </c>
      <c r="B293" s="1">
        <v>68.469387755102</v>
      </c>
      <c r="C293" s="1">
        <v>49.5901639344262</v>
      </c>
      <c r="D293" s="1">
        <v>-19.1643530779601</v>
      </c>
      <c r="E293" s="1">
        <v>-43.1483612453546</v>
      </c>
      <c r="F293" s="2">
        <f t="shared" si="4"/>
        <v>-23.9840081673945</v>
      </c>
    </row>
    <row r="294" spans="1:6">
      <c r="A294" s="1" t="s">
        <v>305</v>
      </c>
      <c r="B294" s="1">
        <v>69.5918367346938</v>
      </c>
      <c r="C294" s="1">
        <v>48.3606557377049</v>
      </c>
      <c r="D294" s="1">
        <v>18.6256036226576</v>
      </c>
      <c r="E294" s="1">
        <v>9.24233075932209</v>
      </c>
      <c r="F294" s="2">
        <f t="shared" si="4"/>
        <v>-9.38327286333551</v>
      </c>
    </row>
    <row r="295" spans="1:6">
      <c r="A295" s="1" t="s">
        <v>306</v>
      </c>
      <c r="B295" s="1">
        <v>69.0816326530612</v>
      </c>
      <c r="C295" s="1">
        <v>51.2295081967213</v>
      </c>
      <c r="D295" s="1">
        <v>20.7619238896774</v>
      </c>
      <c r="E295" s="1">
        <v>14.7682148917382</v>
      </c>
      <c r="F295" s="2">
        <f t="shared" si="4"/>
        <v>-5.9937089979392</v>
      </c>
    </row>
    <row r="296" spans="1:6">
      <c r="A296" s="1" t="s">
        <v>307</v>
      </c>
      <c r="B296" s="1">
        <v>70.4081632653061</v>
      </c>
      <c r="C296" s="1">
        <v>50.4098360655737</v>
      </c>
      <c r="D296" s="1">
        <v>-21.7608056451366</v>
      </c>
      <c r="E296" s="1">
        <v>-21.3640462406952</v>
      </c>
      <c r="F296" s="2">
        <f t="shared" si="4"/>
        <v>0.396759404441401</v>
      </c>
    </row>
    <row r="297" spans="1:6">
      <c r="A297" s="1" t="s">
        <v>308</v>
      </c>
      <c r="B297" s="1">
        <v>69.7959183673469</v>
      </c>
      <c r="C297" s="1">
        <v>51.2295081967213</v>
      </c>
      <c r="D297" s="1">
        <v>-9.59199305509133</v>
      </c>
      <c r="E297" s="1">
        <v>-6.86137633357151</v>
      </c>
      <c r="F297" s="2">
        <f t="shared" si="4"/>
        <v>2.73061672151982</v>
      </c>
    </row>
    <row r="298" spans="1:6">
      <c r="A298" s="1" t="s">
        <v>309</v>
      </c>
      <c r="B298" s="1">
        <v>70.5240174672489</v>
      </c>
      <c r="C298" s="1">
        <v>57.5221238938053</v>
      </c>
      <c r="D298" s="1">
        <v>6.48832364059894</v>
      </c>
      <c r="E298" s="1">
        <v>14.3898166201238</v>
      </c>
      <c r="F298" s="2">
        <f t="shared" si="4"/>
        <v>7.90149297952486</v>
      </c>
    </row>
    <row r="299" spans="1:6">
      <c r="A299" s="1" t="s">
        <v>310</v>
      </c>
      <c r="B299" s="1">
        <v>70.8163265306122</v>
      </c>
      <c r="C299" s="1">
        <v>47.1311475409836</v>
      </c>
      <c r="D299" s="1">
        <v>-26.5449086818459</v>
      </c>
      <c r="E299" s="1">
        <v>-5.87657502912917</v>
      </c>
      <c r="F299" s="2">
        <f t="shared" si="4"/>
        <v>20.6683336527167</v>
      </c>
    </row>
    <row r="300" spans="1:6">
      <c r="A300" s="1" t="s">
        <v>311</v>
      </c>
      <c r="B300" s="1">
        <v>67.9591836734694</v>
      </c>
      <c r="C300" s="1">
        <v>50.8196721311475</v>
      </c>
      <c r="D300" s="1">
        <v>-15.2074869618517</v>
      </c>
      <c r="E300" s="1">
        <v>28.3801123394523</v>
      </c>
      <c r="F300" s="2">
        <f t="shared" si="4"/>
        <v>43.587599301304</v>
      </c>
    </row>
    <row r="301" spans="1:6">
      <c r="A301" s="1" t="s">
        <v>312</v>
      </c>
      <c r="B301" s="1">
        <v>69.8979591836734</v>
      </c>
      <c r="C301" s="1">
        <v>50.8196721311475</v>
      </c>
      <c r="D301" s="1">
        <v>23.3064438156412</v>
      </c>
      <c r="E301" s="1">
        <v>16.2366199485402</v>
      </c>
      <c r="F301" s="2">
        <f t="shared" si="4"/>
        <v>-7.069823867101</v>
      </c>
    </row>
    <row r="302" spans="1:6">
      <c r="A302" s="1" t="s">
        <v>313</v>
      </c>
      <c r="B302" s="1">
        <v>66.3265306122449</v>
      </c>
      <c r="C302" s="1">
        <v>53.2786885245901</v>
      </c>
      <c r="D302" s="1">
        <v>18.0698819827862</v>
      </c>
      <c r="E302" s="1">
        <v>1.3246666752044</v>
      </c>
      <c r="F302" s="2">
        <f t="shared" si="4"/>
        <v>-16.7452153075818</v>
      </c>
    </row>
    <row r="303" spans="1:6">
      <c r="A303" s="1" t="s">
        <v>314</v>
      </c>
      <c r="B303" s="1">
        <v>66.7007150153217</v>
      </c>
      <c r="C303" s="1">
        <v>48.9711934156378</v>
      </c>
      <c r="D303" s="1">
        <v>-27.0418071105787</v>
      </c>
      <c r="E303" s="1">
        <v>17.4831618112445</v>
      </c>
      <c r="F303" s="2">
        <f t="shared" si="4"/>
        <v>44.5249689218232</v>
      </c>
    </row>
    <row r="304" spans="1:6">
      <c r="A304" s="1" t="s">
        <v>315</v>
      </c>
      <c r="B304" s="1">
        <v>70.204081632653</v>
      </c>
      <c r="C304" s="1">
        <v>54.0983606557377</v>
      </c>
      <c r="D304" s="1">
        <v>-11.7196103925985</v>
      </c>
      <c r="E304" s="1">
        <v>2.90822936841618</v>
      </c>
      <c r="F304" s="2">
        <f t="shared" si="4"/>
        <v>14.6278397610147</v>
      </c>
    </row>
    <row r="305" spans="1:6">
      <c r="A305" s="1" t="s">
        <v>316</v>
      </c>
      <c r="B305" s="1">
        <v>70.204081632653</v>
      </c>
      <c r="C305" s="1">
        <v>46.7213114754098</v>
      </c>
      <c r="D305" s="1">
        <v>-4.30211745501944</v>
      </c>
      <c r="E305" s="1">
        <v>-12.8492750445886</v>
      </c>
      <c r="F305" s="2">
        <f t="shared" si="4"/>
        <v>-8.54715758956916</v>
      </c>
    </row>
    <row r="306" spans="1:6">
      <c r="A306" s="1" t="s">
        <v>317</v>
      </c>
      <c r="B306" s="1">
        <v>70.1020408163265</v>
      </c>
      <c r="C306" s="1">
        <v>45.0819672131147</v>
      </c>
      <c r="D306" s="1">
        <v>2.86123060525264</v>
      </c>
      <c r="E306" s="1">
        <v>-75.3966442634759</v>
      </c>
      <c r="F306" s="2">
        <f t="shared" si="4"/>
        <v>-78.2578748687285</v>
      </c>
    </row>
    <row r="307" spans="1:6">
      <c r="A307" s="1" t="s">
        <v>318</v>
      </c>
      <c r="B307" s="1">
        <v>68.6734693877551</v>
      </c>
      <c r="C307" s="1">
        <v>48.7704918032786</v>
      </c>
      <c r="D307" s="1">
        <v>18.1689062993812</v>
      </c>
      <c r="E307" s="1">
        <v>-0.549231729796538</v>
      </c>
      <c r="F307" s="2">
        <f t="shared" si="4"/>
        <v>-18.7181380291777</v>
      </c>
    </row>
    <row r="308" spans="1:6">
      <c r="A308" s="1" t="s">
        <v>319</v>
      </c>
      <c r="B308" s="1">
        <v>67.1428571428571</v>
      </c>
      <c r="C308" s="1">
        <v>54.0983606557377</v>
      </c>
      <c r="D308" s="1">
        <v>-8.34155885061437</v>
      </c>
      <c r="E308" s="1">
        <v>79.0237805075234</v>
      </c>
      <c r="F308" s="2">
        <f t="shared" si="4"/>
        <v>87.3653393581378</v>
      </c>
    </row>
    <row r="309" spans="1:6">
      <c r="A309" s="1" t="s">
        <v>320</v>
      </c>
      <c r="B309" s="1">
        <v>67.4489795918367</v>
      </c>
      <c r="C309" s="1">
        <v>49.5901639344262</v>
      </c>
      <c r="D309" s="1">
        <v>-22.4581527610704</v>
      </c>
      <c r="E309" s="1">
        <v>-5.22629526925214</v>
      </c>
      <c r="F309" s="2">
        <f t="shared" si="4"/>
        <v>17.2318574918183</v>
      </c>
    </row>
    <row r="310" spans="1:6">
      <c r="A310" s="1" t="s">
        <v>321</v>
      </c>
      <c r="B310" s="1">
        <v>68.8775510204081</v>
      </c>
      <c r="C310" s="1">
        <v>54.5081967213114</v>
      </c>
      <c r="D310" s="1">
        <v>4.92807780397592</v>
      </c>
      <c r="E310" s="1">
        <v>31.524588563215</v>
      </c>
      <c r="F310" s="2">
        <f t="shared" si="4"/>
        <v>26.5965107592391</v>
      </c>
    </row>
    <row r="311" spans="1:6">
      <c r="A311" s="1" t="s">
        <v>322</v>
      </c>
      <c r="B311" s="1">
        <v>68.3673469387755</v>
      </c>
      <c r="C311" s="1">
        <v>49.1803278688524</v>
      </c>
      <c r="D311" s="1">
        <v>9.32205263965856</v>
      </c>
      <c r="E311" s="1">
        <v>-5.71868015597807</v>
      </c>
      <c r="F311" s="2">
        <f t="shared" si="4"/>
        <v>-15.0407327956366</v>
      </c>
    </row>
    <row r="312" spans="1:6">
      <c r="A312" s="1" t="s">
        <v>323</v>
      </c>
      <c r="B312" s="1">
        <v>69.2857142857142</v>
      </c>
      <c r="C312" s="1">
        <v>48.7704918032786</v>
      </c>
      <c r="D312" s="1">
        <v>12.0584538857228</v>
      </c>
      <c r="E312" s="1">
        <v>-8.03314449189621</v>
      </c>
      <c r="F312" s="2">
        <f t="shared" si="4"/>
        <v>-20.091598377619</v>
      </c>
    </row>
    <row r="313" spans="1:6">
      <c r="A313" s="1" t="s">
        <v>324</v>
      </c>
      <c r="B313" s="1">
        <v>71.1224489795918</v>
      </c>
      <c r="C313" s="1">
        <v>55.7377049180327</v>
      </c>
      <c r="D313" s="1">
        <v>0.406533240898288</v>
      </c>
      <c r="E313" s="1">
        <v>37.7473553811793</v>
      </c>
      <c r="F313" s="2">
        <f t="shared" si="4"/>
        <v>37.340822140281</v>
      </c>
    </row>
    <row r="314" spans="1:6">
      <c r="A314" s="1" t="s">
        <v>325</v>
      </c>
      <c r="B314" s="1">
        <v>71.734693877551</v>
      </c>
      <c r="C314" s="1">
        <v>54.5081967213114</v>
      </c>
      <c r="D314" s="1">
        <v>-26.9921938850078</v>
      </c>
      <c r="E314" s="1">
        <v>66.4574636318898</v>
      </c>
      <c r="F314" s="2">
        <f t="shared" si="4"/>
        <v>93.4496575168976</v>
      </c>
    </row>
    <row r="315" spans="1:6">
      <c r="A315" s="1" t="s">
        <v>326</v>
      </c>
      <c r="B315" s="1">
        <v>68.5714285714285</v>
      </c>
      <c r="C315" s="1">
        <v>50.4098360655737</v>
      </c>
      <c r="D315" s="1">
        <v>-60.0339685454291</v>
      </c>
      <c r="E315" s="1">
        <v>-33.4444107811342</v>
      </c>
      <c r="F315" s="2">
        <f t="shared" si="4"/>
        <v>26.5895577642949</v>
      </c>
    </row>
    <row r="316" spans="1:6">
      <c r="A316" s="1" t="s">
        <v>327</v>
      </c>
      <c r="B316" s="1">
        <v>69.5918367346938</v>
      </c>
      <c r="C316" s="1">
        <v>50.4098360655737</v>
      </c>
      <c r="D316" s="1">
        <v>22.7956335767865</v>
      </c>
      <c r="E316" s="1">
        <v>-6.05706013771506</v>
      </c>
      <c r="F316" s="2">
        <f t="shared" si="4"/>
        <v>-28.8526937145016</v>
      </c>
    </row>
    <row r="317" spans="1:6">
      <c r="A317" s="1" t="s">
        <v>328</v>
      </c>
      <c r="B317" s="1">
        <v>69.4897959183673</v>
      </c>
      <c r="C317" s="1">
        <v>49.5901639344262</v>
      </c>
      <c r="D317" s="1">
        <v>-7.93886116740241</v>
      </c>
      <c r="E317" s="1">
        <v>10.9164953318507</v>
      </c>
      <c r="F317" s="2">
        <f t="shared" si="4"/>
        <v>18.8553564992531</v>
      </c>
    </row>
    <row r="318" spans="1:6">
      <c r="A318" s="1" t="s">
        <v>329</v>
      </c>
      <c r="B318" s="1">
        <v>69.7959183673469</v>
      </c>
      <c r="C318" s="1">
        <v>50.4098360655737</v>
      </c>
      <c r="D318" s="1">
        <v>11.2750103659625</v>
      </c>
      <c r="E318" s="1">
        <v>4.32300990599398</v>
      </c>
      <c r="F318" s="2">
        <f t="shared" si="4"/>
        <v>-6.95200045996852</v>
      </c>
    </row>
    <row r="319" spans="1:6">
      <c r="A319" s="1" t="s">
        <v>330</v>
      </c>
      <c r="B319" s="1">
        <v>68.8775510204081</v>
      </c>
      <c r="C319" s="1">
        <v>54.0983606557377</v>
      </c>
      <c r="D319" s="1">
        <v>-10.818701519713</v>
      </c>
      <c r="E319" s="1">
        <v>4.96301515791791</v>
      </c>
      <c r="F319" s="2">
        <f t="shared" si="4"/>
        <v>15.7817166776309</v>
      </c>
    </row>
    <row r="320" spans="1:6">
      <c r="A320" s="1" t="s">
        <v>331</v>
      </c>
      <c r="B320" s="1">
        <v>69.7959183673469</v>
      </c>
      <c r="C320" s="1">
        <v>52.4590163934426</v>
      </c>
      <c r="D320" s="1">
        <v>9.81098939278554</v>
      </c>
      <c r="E320" s="1">
        <v>52.939358510519</v>
      </c>
      <c r="F320" s="2">
        <f t="shared" si="4"/>
        <v>43.1283691177335</v>
      </c>
    </row>
    <row r="321" spans="1:6">
      <c r="A321" s="1" t="s">
        <v>332</v>
      </c>
      <c r="B321" s="1">
        <v>70</v>
      </c>
      <c r="C321" s="1">
        <v>46.311475409836</v>
      </c>
      <c r="D321" s="1">
        <v>-17.4029697224584</v>
      </c>
      <c r="E321" s="1">
        <v>-41.7634752390343</v>
      </c>
      <c r="F321" s="2">
        <f t="shared" si="4"/>
        <v>-24.3605055165759</v>
      </c>
    </row>
    <row r="322" spans="1:6">
      <c r="A322" s="1" t="s">
        <v>333</v>
      </c>
      <c r="B322" s="1">
        <v>69.2857142857142</v>
      </c>
      <c r="C322" s="1">
        <v>53.2786885245901</v>
      </c>
      <c r="D322" s="1">
        <v>11.8227457234492</v>
      </c>
      <c r="E322" s="1">
        <v>57.7452587074283</v>
      </c>
      <c r="F322" s="2">
        <f t="shared" ref="F322:F385" si="5">E322-D322</f>
        <v>45.9225129839791</v>
      </c>
    </row>
    <row r="323" spans="1:6">
      <c r="A323" s="1" t="s">
        <v>334</v>
      </c>
      <c r="B323" s="1">
        <v>68.5714285714285</v>
      </c>
      <c r="C323" s="1">
        <v>53.2786885245901</v>
      </c>
      <c r="D323" s="1">
        <v>-7.24393823633224</v>
      </c>
      <c r="E323" s="1">
        <v>8.74049449866618</v>
      </c>
      <c r="F323" s="2">
        <f t="shared" si="5"/>
        <v>15.9844327349984</v>
      </c>
    </row>
    <row r="324" spans="1:6">
      <c r="A324" s="1" t="s">
        <v>335</v>
      </c>
      <c r="B324" s="1">
        <v>70.1020408163265</v>
      </c>
      <c r="C324" s="1">
        <v>49.5901639344262</v>
      </c>
      <c r="D324" s="1">
        <v>41.8595371867534</v>
      </c>
      <c r="E324" s="1">
        <v>14.1619739939675</v>
      </c>
      <c r="F324" s="2">
        <f t="shared" si="5"/>
        <v>-27.6975631927859</v>
      </c>
    </row>
    <row r="325" spans="1:6">
      <c r="A325" s="1" t="s">
        <v>336</v>
      </c>
      <c r="B325" s="1">
        <v>70.1020408163265</v>
      </c>
      <c r="C325" s="1">
        <v>49.1803278688524</v>
      </c>
      <c r="D325" s="1">
        <v>15.261497438083</v>
      </c>
      <c r="E325" s="1">
        <v>-15.6105338097669</v>
      </c>
      <c r="F325" s="2">
        <f t="shared" si="5"/>
        <v>-30.8720312478499</v>
      </c>
    </row>
    <row r="326" spans="1:6">
      <c r="A326" s="1" t="s">
        <v>337</v>
      </c>
      <c r="B326" s="1">
        <v>68.5714285714285</v>
      </c>
      <c r="C326" s="1">
        <v>48.3606557377049</v>
      </c>
      <c r="D326" s="1">
        <v>-28.6826412361428</v>
      </c>
      <c r="E326" s="1">
        <v>-43.3088081559272</v>
      </c>
      <c r="F326" s="2">
        <f t="shared" si="5"/>
        <v>-14.6261669197844</v>
      </c>
    </row>
    <row r="327" spans="1:6">
      <c r="A327" s="1" t="s">
        <v>338</v>
      </c>
      <c r="B327" s="1">
        <v>69.3877551020408</v>
      </c>
      <c r="C327" s="1">
        <v>47.5409836065573</v>
      </c>
      <c r="D327" s="1">
        <v>23.958895828655</v>
      </c>
      <c r="E327" s="1">
        <v>-0.44513775598458</v>
      </c>
      <c r="F327" s="2">
        <f t="shared" si="5"/>
        <v>-24.4040335846396</v>
      </c>
    </row>
    <row r="328" spans="1:6">
      <c r="A328" s="1" t="s">
        <v>339</v>
      </c>
      <c r="B328" s="1">
        <v>69.1836734693877</v>
      </c>
      <c r="C328" s="1">
        <v>55.327868852459</v>
      </c>
      <c r="D328" s="1">
        <v>19.2312112396409</v>
      </c>
      <c r="E328" s="1">
        <v>28.060792721772</v>
      </c>
      <c r="F328" s="2">
        <f t="shared" si="5"/>
        <v>8.8295814821311</v>
      </c>
    </row>
    <row r="329" spans="1:6">
      <c r="A329" s="1" t="s">
        <v>340</v>
      </c>
      <c r="B329" s="1">
        <v>68.7755102040816</v>
      </c>
      <c r="C329" s="1">
        <v>47.9508196721311</v>
      </c>
      <c r="D329" s="1">
        <v>29.1616497937967</v>
      </c>
      <c r="E329" s="1">
        <v>10.4587818185801</v>
      </c>
      <c r="F329" s="2">
        <f t="shared" si="5"/>
        <v>-18.7028679752166</v>
      </c>
    </row>
    <row r="330" spans="1:6">
      <c r="A330" s="1" t="s">
        <v>341</v>
      </c>
      <c r="B330" s="1">
        <v>67.8571428571428</v>
      </c>
      <c r="C330" s="1">
        <v>46.7213114754098</v>
      </c>
      <c r="D330" s="1">
        <v>-8.99992606327229</v>
      </c>
      <c r="E330" s="1">
        <v>-14.2909615864059</v>
      </c>
      <c r="F330" s="2">
        <f t="shared" si="5"/>
        <v>-5.29103552313361</v>
      </c>
    </row>
    <row r="331" spans="1:6">
      <c r="A331" s="1" t="s">
        <v>342</v>
      </c>
      <c r="B331" s="1">
        <v>67.4489795918367</v>
      </c>
      <c r="C331" s="1">
        <v>46.7213114754098</v>
      </c>
      <c r="D331" s="1">
        <v>13.2575053124703</v>
      </c>
      <c r="E331" s="1">
        <v>12.2807311290694</v>
      </c>
      <c r="F331" s="2">
        <f t="shared" si="5"/>
        <v>-0.9767741834009</v>
      </c>
    </row>
    <row r="332" spans="1:6">
      <c r="A332" s="1" t="s">
        <v>343</v>
      </c>
      <c r="B332" s="1">
        <v>70.1020408163265</v>
      </c>
      <c r="C332" s="1">
        <v>49.5901639344262</v>
      </c>
      <c r="D332" s="1">
        <v>-35.7179866948703</v>
      </c>
      <c r="E332" s="1">
        <v>-46.244339322692</v>
      </c>
      <c r="F332" s="2">
        <f t="shared" si="5"/>
        <v>-10.5263526278217</v>
      </c>
    </row>
    <row r="333" spans="1:6">
      <c r="A333" s="1" t="s">
        <v>344</v>
      </c>
      <c r="B333" s="1">
        <v>70.1020408163265</v>
      </c>
      <c r="C333" s="1">
        <v>47.9508196721311</v>
      </c>
      <c r="D333" s="1">
        <v>-9.07634873522701</v>
      </c>
      <c r="E333" s="1">
        <v>-6.92994029402292</v>
      </c>
      <c r="F333" s="2">
        <f t="shared" si="5"/>
        <v>2.14640844120409</v>
      </c>
    </row>
    <row r="334" spans="1:6">
      <c r="A334" s="1" t="s">
        <v>345</v>
      </c>
      <c r="B334" s="1">
        <v>67.5510204081632</v>
      </c>
      <c r="C334" s="1">
        <v>48.9711934156378</v>
      </c>
      <c r="D334" s="1">
        <v>-42.5779527461314</v>
      </c>
      <c r="E334" s="1">
        <v>-1.30604644404153</v>
      </c>
      <c r="F334" s="2">
        <f t="shared" si="5"/>
        <v>41.2719063020899</v>
      </c>
    </row>
    <row r="335" spans="1:6">
      <c r="A335" s="1" t="s">
        <v>346</v>
      </c>
      <c r="B335" s="1">
        <v>67.7551020408163</v>
      </c>
      <c r="C335" s="1">
        <v>51.2295081967213</v>
      </c>
      <c r="D335" s="1">
        <v>-26.3196156632195</v>
      </c>
      <c r="E335" s="1">
        <v>4.41084936739638</v>
      </c>
      <c r="F335" s="2">
        <f t="shared" si="5"/>
        <v>30.7304650306159</v>
      </c>
    </row>
    <row r="336" spans="1:6">
      <c r="A336" s="1" t="s">
        <v>347</v>
      </c>
      <c r="B336" s="1">
        <v>69.3877551020408</v>
      </c>
      <c r="C336" s="1">
        <v>46.7213114754098</v>
      </c>
      <c r="D336" s="1">
        <v>-2.46617216288443</v>
      </c>
      <c r="E336" s="1">
        <v>-30.9967935629962</v>
      </c>
      <c r="F336" s="2">
        <f t="shared" si="5"/>
        <v>-28.5306214001118</v>
      </c>
    </row>
    <row r="337" spans="1:6">
      <c r="A337" s="1" t="s">
        <v>348</v>
      </c>
      <c r="B337" s="1">
        <v>69.2857142857142</v>
      </c>
      <c r="C337" s="1">
        <v>47.1311475409836</v>
      </c>
      <c r="D337" s="1">
        <v>9.50942801015715</v>
      </c>
      <c r="E337" s="1">
        <v>-21.6751366632699</v>
      </c>
      <c r="F337" s="2">
        <f t="shared" si="5"/>
        <v>-31.184564673427</v>
      </c>
    </row>
    <row r="338" spans="1:6">
      <c r="A338" s="1" t="s">
        <v>349</v>
      </c>
      <c r="B338" s="1">
        <v>70.4081632653061</v>
      </c>
      <c r="C338" s="1">
        <v>54.9180327868852</v>
      </c>
      <c r="D338" s="1">
        <v>21.9080453058509</v>
      </c>
      <c r="E338" s="1">
        <v>25.6630086684276</v>
      </c>
      <c r="F338" s="2">
        <f t="shared" si="5"/>
        <v>3.7549633625767</v>
      </c>
    </row>
    <row r="339" spans="1:6">
      <c r="A339" s="1" t="s">
        <v>350</v>
      </c>
      <c r="B339" s="1">
        <v>69.1836734693877</v>
      </c>
      <c r="C339" s="1">
        <v>50.2057613168724</v>
      </c>
      <c r="D339" s="1">
        <v>-10.8994930631328</v>
      </c>
      <c r="E339" s="1">
        <v>5.80904422050034</v>
      </c>
      <c r="F339" s="2">
        <f t="shared" si="5"/>
        <v>16.7085372836331</v>
      </c>
    </row>
    <row r="340" spans="1:6">
      <c r="A340" s="1" t="s">
        <v>351</v>
      </c>
      <c r="B340" s="1">
        <v>67.4489795918367</v>
      </c>
      <c r="C340" s="1">
        <v>52.4590163934426</v>
      </c>
      <c r="D340" s="1">
        <v>12.3269344204257</v>
      </c>
      <c r="E340" s="1">
        <v>47.3239433392935</v>
      </c>
      <c r="F340" s="2">
        <f t="shared" si="5"/>
        <v>34.9970089188678</v>
      </c>
    </row>
    <row r="341" spans="1:6">
      <c r="A341" s="1" t="s">
        <v>352</v>
      </c>
      <c r="B341" s="1">
        <v>70.1020408163265</v>
      </c>
      <c r="C341" s="1">
        <v>50.8196721311475</v>
      </c>
      <c r="D341" s="1">
        <v>18.1603865677897</v>
      </c>
      <c r="E341" s="1">
        <v>8.1758993944759</v>
      </c>
      <c r="F341" s="2">
        <f t="shared" si="5"/>
        <v>-9.9844871733138</v>
      </c>
    </row>
    <row r="342" spans="1:6">
      <c r="A342" s="1" t="s">
        <v>353</v>
      </c>
      <c r="B342" s="1">
        <v>68.9795918367347</v>
      </c>
      <c r="C342" s="1">
        <v>46.7213114754098</v>
      </c>
      <c r="D342" s="1">
        <v>28.6301658062465</v>
      </c>
      <c r="E342" s="1">
        <v>-11.3314276396544</v>
      </c>
      <c r="F342" s="2">
        <f t="shared" si="5"/>
        <v>-39.9615934459009</v>
      </c>
    </row>
    <row r="343" spans="1:6">
      <c r="A343" s="1" t="s">
        <v>354</v>
      </c>
      <c r="B343" s="1">
        <v>69.8672114402451</v>
      </c>
      <c r="C343" s="1">
        <v>45.2674897119341</v>
      </c>
      <c r="D343" s="1">
        <v>-100.828138673694</v>
      </c>
      <c r="E343" s="1">
        <v>-83.5553798029857</v>
      </c>
      <c r="F343" s="2">
        <f t="shared" si="5"/>
        <v>17.2727588707083</v>
      </c>
    </row>
    <row r="344" spans="1:6">
      <c r="A344" s="1" t="s">
        <v>355</v>
      </c>
      <c r="B344" s="1">
        <v>69.6938775510204</v>
      </c>
      <c r="C344" s="1">
        <v>52.8688524590163</v>
      </c>
      <c r="D344" s="1">
        <v>-17.7446115359671</v>
      </c>
      <c r="E344" s="1">
        <v>7.45832395031301</v>
      </c>
      <c r="F344" s="2">
        <f t="shared" si="5"/>
        <v>25.2029354862801</v>
      </c>
    </row>
    <row r="345" spans="1:6">
      <c r="A345" s="1" t="s">
        <v>356</v>
      </c>
      <c r="B345" s="1">
        <v>68.6734693877551</v>
      </c>
      <c r="C345" s="1">
        <v>48.3606557377049</v>
      </c>
      <c r="D345" s="1">
        <v>-16.5605971523282</v>
      </c>
      <c r="E345" s="1">
        <v>4.12196524556203</v>
      </c>
      <c r="F345" s="2">
        <f t="shared" si="5"/>
        <v>20.6825623978902</v>
      </c>
    </row>
    <row r="346" spans="1:6">
      <c r="A346" s="1" t="s">
        <v>357</v>
      </c>
      <c r="B346" s="1">
        <v>69.5918367346938</v>
      </c>
      <c r="C346" s="1">
        <v>47.9508196721311</v>
      </c>
      <c r="D346" s="1">
        <v>-25.4016162612638</v>
      </c>
      <c r="E346" s="1">
        <v>-1.73062841372715</v>
      </c>
      <c r="F346" s="2">
        <f t="shared" si="5"/>
        <v>23.6709878475367</v>
      </c>
    </row>
    <row r="347" spans="1:6">
      <c r="A347" s="1" t="s">
        <v>358</v>
      </c>
      <c r="B347" s="1">
        <v>69.4897959183673</v>
      </c>
      <c r="C347" s="1">
        <v>48.1481481481481</v>
      </c>
      <c r="D347" s="1">
        <v>33.8084435990429</v>
      </c>
      <c r="E347" s="1">
        <v>-12.0286005084599</v>
      </c>
      <c r="F347" s="2">
        <f t="shared" si="5"/>
        <v>-45.8370441075028</v>
      </c>
    </row>
    <row r="348" spans="1:6">
      <c r="A348" s="1" t="s">
        <v>359</v>
      </c>
      <c r="B348" s="1">
        <v>68.3673469387755</v>
      </c>
      <c r="C348" s="1">
        <v>47.5409836065573</v>
      </c>
      <c r="D348" s="1">
        <v>24.7883109016102</v>
      </c>
      <c r="E348" s="1">
        <v>-31.0969537356955</v>
      </c>
      <c r="F348" s="2">
        <f t="shared" si="5"/>
        <v>-55.8852646373057</v>
      </c>
    </row>
    <row r="349" spans="1:6">
      <c r="A349" s="1" t="s">
        <v>360</v>
      </c>
      <c r="B349" s="1">
        <v>69.4897959183673</v>
      </c>
      <c r="C349" s="1">
        <v>53.6885245901639</v>
      </c>
      <c r="D349" s="1">
        <v>4.09541385574484</v>
      </c>
      <c r="E349" s="1">
        <v>5.36742155203385</v>
      </c>
      <c r="F349" s="2">
        <f t="shared" si="5"/>
        <v>1.27200769628901</v>
      </c>
    </row>
    <row r="350" spans="1:6">
      <c r="A350" s="1" t="s">
        <v>361</v>
      </c>
      <c r="B350" s="1">
        <v>69.0816326530612</v>
      </c>
      <c r="C350" s="1">
        <v>46.311475409836</v>
      </c>
      <c r="D350" s="1">
        <v>-13.7747810033231</v>
      </c>
      <c r="E350" s="1">
        <v>-3.95685575100464</v>
      </c>
      <c r="F350" s="2">
        <f t="shared" si="5"/>
        <v>9.81792525231846</v>
      </c>
    </row>
    <row r="351" spans="1:6">
      <c r="A351" s="1" t="s">
        <v>362</v>
      </c>
      <c r="B351" s="1">
        <v>68.2653061224489</v>
      </c>
      <c r="C351" s="1">
        <v>44.2622950819672</v>
      </c>
      <c r="D351" s="1">
        <v>-8.60238268408523</v>
      </c>
      <c r="E351" s="1">
        <v>-32.7097988030516</v>
      </c>
      <c r="F351" s="2">
        <f t="shared" si="5"/>
        <v>-24.1074161189664</v>
      </c>
    </row>
    <row r="352" spans="1:6">
      <c r="A352" s="1" t="s">
        <v>363</v>
      </c>
      <c r="B352" s="1">
        <v>69.0816326530612</v>
      </c>
      <c r="C352" s="1">
        <v>48.3606557377049</v>
      </c>
      <c r="D352" s="1">
        <v>-45.6325902461401</v>
      </c>
      <c r="E352" s="1">
        <v>-61.4166741313676</v>
      </c>
      <c r="F352" s="2">
        <f t="shared" si="5"/>
        <v>-15.7840838852275</v>
      </c>
    </row>
    <row r="353" spans="1:6">
      <c r="A353" s="1" t="s">
        <v>364</v>
      </c>
      <c r="B353" s="1">
        <v>68.7755102040816</v>
      </c>
      <c r="C353" s="1">
        <v>51.639344262295</v>
      </c>
      <c r="D353" s="1">
        <v>-52.7341543225514</v>
      </c>
      <c r="E353" s="1">
        <v>-7.384666896946</v>
      </c>
      <c r="F353" s="2">
        <f t="shared" si="5"/>
        <v>45.3494874256054</v>
      </c>
    </row>
    <row r="354" spans="1:6">
      <c r="A354" s="1" t="s">
        <v>365</v>
      </c>
      <c r="B354" s="1">
        <v>69.1836734693877</v>
      </c>
      <c r="C354" s="1">
        <v>47.5409836065573</v>
      </c>
      <c r="D354" s="1">
        <v>-19.7591749693937</v>
      </c>
      <c r="E354" s="1">
        <v>-11.1207143422432</v>
      </c>
      <c r="F354" s="2">
        <f t="shared" si="5"/>
        <v>8.6384606271505</v>
      </c>
    </row>
    <row r="355" spans="1:6">
      <c r="A355" s="1" t="s">
        <v>366</v>
      </c>
      <c r="B355" s="1">
        <v>68.7755102040816</v>
      </c>
      <c r="C355" s="1">
        <v>46.7213114754098</v>
      </c>
      <c r="D355" s="1">
        <v>-20.3493873897675</v>
      </c>
      <c r="E355" s="1">
        <v>-32.47652094549</v>
      </c>
      <c r="F355" s="2">
        <f t="shared" si="5"/>
        <v>-12.1271335557225</v>
      </c>
    </row>
    <row r="356" spans="1:6">
      <c r="A356" s="1" t="s">
        <v>367</v>
      </c>
      <c r="B356" s="1">
        <v>70.3818369453044</v>
      </c>
      <c r="C356" s="1">
        <v>54.356846473029</v>
      </c>
      <c r="D356" s="1">
        <v>34.0680211627735</v>
      </c>
      <c r="E356" s="1">
        <v>18.0570264217688</v>
      </c>
      <c r="F356" s="2">
        <f t="shared" si="5"/>
        <v>-16.0109947410047</v>
      </c>
    </row>
    <row r="357" spans="1:6">
      <c r="A357" s="1" t="s">
        <v>368</v>
      </c>
      <c r="B357" s="1">
        <v>69.7959183673469</v>
      </c>
      <c r="C357" s="1">
        <v>53.2786885245901</v>
      </c>
      <c r="D357" s="1">
        <v>18.3914444623731</v>
      </c>
      <c r="E357" s="1">
        <v>31.100679930516</v>
      </c>
      <c r="F357" s="2">
        <f t="shared" si="5"/>
        <v>12.7092354681429</v>
      </c>
    </row>
    <row r="358" spans="1:6">
      <c r="A358" s="1" t="s">
        <v>369</v>
      </c>
      <c r="B358" s="1">
        <v>67.8571428571428</v>
      </c>
      <c r="C358" s="1">
        <v>48.3606557377049</v>
      </c>
      <c r="D358" s="1">
        <v>6.47498074203099</v>
      </c>
      <c r="E358" s="1">
        <v>-19.2393054978749</v>
      </c>
      <c r="F358" s="2">
        <f t="shared" si="5"/>
        <v>-25.7142862399059</v>
      </c>
    </row>
    <row r="359" spans="1:6">
      <c r="A359" s="1" t="s">
        <v>370</v>
      </c>
      <c r="B359" s="1">
        <v>70.7142857142857</v>
      </c>
      <c r="C359" s="1">
        <v>52.4590163934426</v>
      </c>
      <c r="D359" s="1">
        <v>1.46835487749883</v>
      </c>
      <c r="E359" s="1">
        <v>18.1649436900017</v>
      </c>
      <c r="F359" s="2">
        <f t="shared" si="5"/>
        <v>16.6965888125029</v>
      </c>
    </row>
    <row r="360" spans="1:6">
      <c r="A360" s="1" t="s">
        <v>371</v>
      </c>
      <c r="B360" s="1">
        <v>68.469387755102</v>
      </c>
      <c r="C360" s="1">
        <v>53.6885245901639</v>
      </c>
      <c r="D360" s="1">
        <v>39.1709070392994</v>
      </c>
      <c r="E360" s="1">
        <v>48.1154787908682</v>
      </c>
      <c r="F360" s="2">
        <f t="shared" si="5"/>
        <v>8.9445717515688</v>
      </c>
    </row>
    <row r="361" spans="1:6">
      <c r="A361" s="1" t="s">
        <v>372</v>
      </c>
      <c r="B361" s="1">
        <v>66.5306122448979</v>
      </c>
      <c r="C361" s="1">
        <v>50</v>
      </c>
      <c r="D361" s="1">
        <v>8.15337398315414</v>
      </c>
      <c r="E361" s="1">
        <v>7.57272651310844</v>
      </c>
      <c r="F361" s="2">
        <f t="shared" si="5"/>
        <v>-0.5806474700457</v>
      </c>
    </row>
    <row r="362" spans="1:6">
      <c r="A362" s="1" t="s">
        <v>373</v>
      </c>
      <c r="B362" s="1">
        <v>69.2857142857142</v>
      </c>
      <c r="C362" s="1">
        <v>46.7213114754098</v>
      </c>
      <c r="D362" s="1">
        <v>18.2594356495567</v>
      </c>
      <c r="E362" s="1">
        <v>8.15299288398737</v>
      </c>
      <c r="F362" s="2">
        <f t="shared" si="5"/>
        <v>-10.1064427655693</v>
      </c>
    </row>
    <row r="363" spans="1:6">
      <c r="A363" s="1" t="s">
        <v>374</v>
      </c>
      <c r="B363" s="1">
        <v>71.4285714285714</v>
      </c>
      <c r="C363" s="1">
        <v>50.4098360655737</v>
      </c>
      <c r="D363" s="1">
        <v>-7.27882669292392</v>
      </c>
      <c r="E363" s="1">
        <v>15.8486563327149</v>
      </c>
      <c r="F363" s="2">
        <f t="shared" si="5"/>
        <v>23.1274830256388</v>
      </c>
    </row>
    <row r="364" spans="1:6">
      <c r="A364" s="1" t="s">
        <v>375</v>
      </c>
      <c r="B364" s="1">
        <v>68.1632653061224</v>
      </c>
      <c r="C364" s="1">
        <v>47.9508196721311</v>
      </c>
      <c r="D364" s="1">
        <v>2.41146108593046</v>
      </c>
      <c r="E364" s="1">
        <v>-11.5889967127162</v>
      </c>
      <c r="F364" s="2">
        <f t="shared" si="5"/>
        <v>-14.0004577986467</v>
      </c>
    </row>
    <row r="365" spans="1:6">
      <c r="A365" s="1" t="s">
        <v>376</v>
      </c>
      <c r="B365" s="1">
        <v>68.3673469387755</v>
      </c>
      <c r="C365" s="1">
        <v>54.7325102880658</v>
      </c>
      <c r="D365" s="1">
        <v>22.6727757052776</v>
      </c>
      <c r="E365" s="1">
        <v>23.0821787292698</v>
      </c>
      <c r="F365" s="2">
        <f t="shared" si="5"/>
        <v>0.409403023992198</v>
      </c>
    </row>
    <row r="366" spans="1:6">
      <c r="A366" s="1" t="s">
        <v>377</v>
      </c>
      <c r="B366" s="1">
        <v>69.7959183673469</v>
      </c>
      <c r="C366" s="1">
        <v>47.9508196721311</v>
      </c>
      <c r="D366" s="1">
        <v>5.58164693696793</v>
      </c>
      <c r="E366" s="1">
        <v>-27.0693546131158</v>
      </c>
      <c r="F366" s="2">
        <f t="shared" si="5"/>
        <v>-32.6510015500837</v>
      </c>
    </row>
    <row r="367" spans="1:6">
      <c r="A367" s="1" t="s">
        <v>378</v>
      </c>
      <c r="B367" s="1">
        <v>70.6122448979591</v>
      </c>
      <c r="C367" s="1">
        <v>48.7704918032786</v>
      </c>
      <c r="D367" s="1">
        <v>19.9976492032676</v>
      </c>
      <c r="E367" s="1">
        <v>-2.86892590723886</v>
      </c>
      <c r="F367" s="2">
        <f t="shared" si="5"/>
        <v>-22.8665751105065</v>
      </c>
    </row>
    <row r="368" spans="1:6">
      <c r="A368" s="1" t="s">
        <v>379</v>
      </c>
      <c r="B368" s="1">
        <v>68.5714285714285</v>
      </c>
      <c r="C368" s="1">
        <v>54.9180327868852</v>
      </c>
      <c r="D368" s="1">
        <v>-15.8241799495219</v>
      </c>
      <c r="E368" s="1">
        <v>5.44105820377666</v>
      </c>
      <c r="F368" s="2">
        <f t="shared" si="5"/>
        <v>21.2652381532986</v>
      </c>
    </row>
    <row r="369" spans="1:6">
      <c r="A369" s="1" t="s">
        <v>380</v>
      </c>
      <c r="B369" s="1">
        <v>69.7959183673469</v>
      </c>
      <c r="C369" s="1">
        <v>43.8524590163934</v>
      </c>
      <c r="D369" s="1">
        <v>24.5856112345921</v>
      </c>
      <c r="E369" s="1">
        <v>-44.0429861528739</v>
      </c>
      <c r="F369" s="2">
        <f t="shared" si="5"/>
        <v>-68.628597387466</v>
      </c>
    </row>
    <row r="370" spans="1:6">
      <c r="A370" s="1" t="s">
        <v>381</v>
      </c>
      <c r="B370" s="1">
        <v>69.0816326530612</v>
      </c>
      <c r="C370" s="1">
        <v>50</v>
      </c>
      <c r="D370" s="1">
        <v>23.4298387078611</v>
      </c>
      <c r="E370" s="1">
        <v>-5.57250413322357</v>
      </c>
      <c r="F370" s="2">
        <f t="shared" si="5"/>
        <v>-29.0023428410847</v>
      </c>
    </row>
    <row r="371" spans="1:6">
      <c r="A371" s="1" t="s">
        <v>382</v>
      </c>
      <c r="B371" s="1">
        <v>69.3877551020408</v>
      </c>
      <c r="C371" s="1">
        <v>56.9672131147541</v>
      </c>
      <c r="D371" s="1">
        <v>-1.45340265279171</v>
      </c>
      <c r="E371" s="1">
        <v>41.7479863730643</v>
      </c>
      <c r="F371" s="2">
        <f t="shared" si="5"/>
        <v>43.201389025856</v>
      </c>
    </row>
    <row r="372" spans="1:6">
      <c r="A372" s="1" t="s">
        <v>383</v>
      </c>
      <c r="B372" s="1">
        <v>71.734693877551</v>
      </c>
      <c r="C372" s="1">
        <v>43.4426229508196</v>
      </c>
      <c r="D372" s="1">
        <v>-11.5971200023116</v>
      </c>
      <c r="E372" s="1">
        <v>-57.7324530592067</v>
      </c>
      <c r="F372" s="2">
        <f t="shared" si="5"/>
        <v>-46.1353330568951</v>
      </c>
    </row>
    <row r="373" spans="1:6">
      <c r="A373" s="1" t="s">
        <v>384</v>
      </c>
      <c r="B373" s="1">
        <v>69.3877551020408</v>
      </c>
      <c r="C373" s="1">
        <v>55.7377049180327</v>
      </c>
      <c r="D373" s="1">
        <v>-19.5835694420603</v>
      </c>
      <c r="E373" s="1">
        <v>14.6858165302959</v>
      </c>
      <c r="F373" s="2">
        <f t="shared" si="5"/>
        <v>34.2693859723562</v>
      </c>
    </row>
    <row r="374" spans="1:6">
      <c r="A374" s="1" t="s">
        <v>385</v>
      </c>
      <c r="B374" s="1">
        <v>68.7755102040816</v>
      </c>
      <c r="C374" s="1">
        <v>50</v>
      </c>
      <c r="D374" s="1">
        <v>21.4867453325426</v>
      </c>
      <c r="E374" s="1">
        <v>-4.75781279891049</v>
      </c>
      <c r="F374" s="2">
        <f t="shared" si="5"/>
        <v>-26.2445581314531</v>
      </c>
    </row>
    <row r="375" spans="1:6">
      <c r="A375" s="1" t="s">
        <v>386</v>
      </c>
      <c r="B375" s="1">
        <v>69.2857142857142</v>
      </c>
      <c r="C375" s="1">
        <v>52.8688524590163</v>
      </c>
      <c r="D375" s="1">
        <v>12.7307725901616</v>
      </c>
      <c r="E375" s="1">
        <v>6.85010564305553</v>
      </c>
      <c r="F375" s="2">
        <f t="shared" si="5"/>
        <v>-5.88066694710607</v>
      </c>
    </row>
    <row r="376" spans="1:6">
      <c r="A376" s="1" t="s">
        <v>387</v>
      </c>
      <c r="B376" s="1">
        <v>72.1428571428571</v>
      </c>
      <c r="C376" s="1">
        <v>51.0288065843621</v>
      </c>
      <c r="D376" s="1">
        <v>-13.3878491116045</v>
      </c>
      <c r="E376" s="1">
        <v>43.789688210799</v>
      </c>
      <c r="F376" s="2">
        <f t="shared" si="5"/>
        <v>57.1775373224035</v>
      </c>
    </row>
    <row r="377" spans="1:6">
      <c r="A377" s="1" t="s">
        <v>388</v>
      </c>
      <c r="B377" s="1">
        <v>70.6122448979591</v>
      </c>
      <c r="C377" s="1">
        <v>44.2622950819672</v>
      </c>
      <c r="D377" s="1">
        <v>-20.9752761398385</v>
      </c>
      <c r="E377" s="1">
        <v>-38.5592458341256</v>
      </c>
      <c r="F377" s="2">
        <f t="shared" si="5"/>
        <v>-17.5839696942871</v>
      </c>
    </row>
    <row r="378" spans="1:6">
      <c r="A378" s="1" t="s">
        <v>389</v>
      </c>
      <c r="B378" s="1">
        <v>71.4285714285714</v>
      </c>
      <c r="C378" s="1">
        <v>45.0819672131147</v>
      </c>
      <c r="D378" s="1">
        <v>-47.6322947780669</v>
      </c>
      <c r="E378" s="1">
        <v>-67.617859968075</v>
      </c>
      <c r="F378" s="2">
        <f t="shared" si="5"/>
        <v>-19.9855651900081</v>
      </c>
    </row>
    <row r="379" spans="1:6">
      <c r="A379" s="1" t="s">
        <v>390</v>
      </c>
      <c r="B379" s="1">
        <v>72.0408163265306</v>
      </c>
      <c r="C379" s="1">
        <v>49.3827160493827</v>
      </c>
      <c r="D379" s="1">
        <v>22.3841682426783</v>
      </c>
      <c r="E379" s="1">
        <v>-7.77646813718464</v>
      </c>
      <c r="F379" s="2">
        <f t="shared" si="5"/>
        <v>-30.1606363798629</v>
      </c>
    </row>
    <row r="380" spans="1:6">
      <c r="A380" s="1" t="s">
        <v>391</v>
      </c>
      <c r="B380" s="1">
        <v>68.9795918367347</v>
      </c>
      <c r="C380" s="1">
        <v>51.2295081967213</v>
      </c>
      <c r="D380" s="1">
        <v>-1.15260821614289</v>
      </c>
      <c r="E380" s="1">
        <v>-1.57078737754775</v>
      </c>
      <c r="F380" s="2">
        <f t="shared" si="5"/>
        <v>-0.41817916140486</v>
      </c>
    </row>
    <row r="381" spans="1:6">
      <c r="A381" s="1" t="s">
        <v>392</v>
      </c>
      <c r="B381" s="1">
        <v>70.9183673469387</v>
      </c>
      <c r="C381" s="1">
        <v>50</v>
      </c>
      <c r="D381" s="1">
        <v>19.3150875235125</v>
      </c>
      <c r="E381" s="1">
        <v>-16.9593093080663</v>
      </c>
      <c r="F381" s="2">
        <f t="shared" si="5"/>
        <v>-36.2743968315788</v>
      </c>
    </row>
    <row r="382" spans="1:6">
      <c r="A382" s="1" t="s">
        <v>393</v>
      </c>
      <c r="B382" s="1">
        <v>69.6938775510204</v>
      </c>
      <c r="C382" s="1">
        <v>52.8688524590163</v>
      </c>
      <c r="D382" s="1">
        <v>-53.3550485896243</v>
      </c>
      <c r="E382" s="1">
        <v>-37.1496852088236</v>
      </c>
      <c r="F382" s="2">
        <f t="shared" si="5"/>
        <v>16.2053633808007</v>
      </c>
    </row>
    <row r="383" spans="1:6">
      <c r="A383" s="1" t="s">
        <v>394</v>
      </c>
      <c r="B383" s="1">
        <v>69.1836734693877</v>
      </c>
      <c r="C383" s="1">
        <v>45.0819672131147</v>
      </c>
      <c r="D383" s="1">
        <v>-8.76704937479113</v>
      </c>
      <c r="E383" s="1">
        <v>-44.1748559917797</v>
      </c>
      <c r="F383" s="2">
        <f t="shared" si="5"/>
        <v>-35.4078066169886</v>
      </c>
    </row>
    <row r="384" spans="1:6">
      <c r="A384" s="1" t="s">
        <v>395</v>
      </c>
      <c r="B384" s="1">
        <v>68.9795918367347</v>
      </c>
      <c r="C384" s="1">
        <v>48.3606557377049</v>
      </c>
      <c r="D384" s="1">
        <v>9.9512989131604</v>
      </c>
      <c r="E384" s="1">
        <v>-2.47830672439705</v>
      </c>
      <c r="F384" s="2">
        <f t="shared" si="5"/>
        <v>-12.4296056375575</v>
      </c>
    </row>
    <row r="385" spans="1:6">
      <c r="A385" s="1" t="s">
        <v>396</v>
      </c>
      <c r="B385" s="1">
        <v>69.2857142857142</v>
      </c>
      <c r="C385" s="1">
        <v>51.639344262295</v>
      </c>
      <c r="D385" s="1">
        <v>6.08053803558065</v>
      </c>
      <c r="E385" s="1">
        <v>11.3075447553413</v>
      </c>
      <c r="F385" s="2">
        <f t="shared" si="5"/>
        <v>5.22700671976065</v>
      </c>
    </row>
    <row r="386" spans="1:6">
      <c r="A386" s="1" t="s">
        <v>397</v>
      </c>
      <c r="B386" s="1">
        <v>67.1428571428571</v>
      </c>
      <c r="C386" s="1">
        <v>46.7213114754098</v>
      </c>
      <c r="D386" s="1">
        <v>-21.8102373896411</v>
      </c>
      <c r="E386" s="1">
        <v>0.172508961395178</v>
      </c>
      <c r="F386" s="2">
        <f t="shared" ref="F386:F406" si="6">E386-D386</f>
        <v>21.9827463510363</v>
      </c>
    </row>
    <row r="387" spans="1:6">
      <c r="A387" s="1" t="s">
        <v>398</v>
      </c>
      <c r="B387" s="1">
        <v>72.2448979591836</v>
      </c>
      <c r="C387" s="1">
        <v>48.3606557377049</v>
      </c>
      <c r="D387" s="1">
        <v>1.47775446497699</v>
      </c>
      <c r="E387" s="1">
        <v>-10.7910718952743</v>
      </c>
      <c r="F387" s="2">
        <f t="shared" si="6"/>
        <v>-12.2688263602513</v>
      </c>
    </row>
    <row r="388" spans="1:6">
      <c r="A388" s="1" t="s">
        <v>399</v>
      </c>
      <c r="B388" s="1">
        <v>68.9795918367347</v>
      </c>
      <c r="C388" s="1">
        <v>46.311475409836</v>
      </c>
      <c r="D388" s="1">
        <v>-15.835127339777</v>
      </c>
      <c r="E388" s="1">
        <v>-31.492984134853</v>
      </c>
      <c r="F388" s="2">
        <f t="shared" si="6"/>
        <v>-15.657856795076</v>
      </c>
    </row>
    <row r="389" spans="1:6">
      <c r="A389" s="1" t="s">
        <v>400</v>
      </c>
      <c r="B389" s="1">
        <v>68.8186813186813</v>
      </c>
      <c r="C389" s="1">
        <v>50.2762430939226</v>
      </c>
      <c r="D389" s="1">
        <v>15.0211081823178</v>
      </c>
      <c r="E389" s="1">
        <v>8.78443867641475</v>
      </c>
      <c r="F389" s="2">
        <f t="shared" si="6"/>
        <v>-6.23666950590305</v>
      </c>
    </row>
    <row r="390" spans="1:6">
      <c r="A390" s="1" t="s">
        <v>401</v>
      </c>
      <c r="B390" s="1">
        <v>69.5918367346938</v>
      </c>
      <c r="C390" s="1">
        <v>48.3606557377049</v>
      </c>
      <c r="D390" s="1">
        <v>-6.63951033578299</v>
      </c>
      <c r="E390" s="1">
        <v>-15.1881569974988</v>
      </c>
      <c r="F390" s="2">
        <f t="shared" si="6"/>
        <v>-8.54864666171581</v>
      </c>
    </row>
    <row r="391" spans="1:6">
      <c r="A391" s="1" t="s">
        <v>402</v>
      </c>
      <c r="B391" s="1">
        <v>69.6019300361881</v>
      </c>
      <c r="C391" s="1">
        <v>57.2815533980582</v>
      </c>
      <c r="D391" s="1">
        <v>-12.1903769377772</v>
      </c>
      <c r="E391" s="1">
        <v>52.710555172487</v>
      </c>
      <c r="F391" s="2">
        <f t="shared" si="6"/>
        <v>64.9009321102642</v>
      </c>
    </row>
    <row r="392" spans="1:6">
      <c r="A392" s="1" t="s">
        <v>403</v>
      </c>
      <c r="B392" s="1">
        <v>68.469387755102</v>
      </c>
      <c r="C392" s="1">
        <v>57.7868852459016</v>
      </c>
      <c r="D392" s="1">
        <v>-3.87721684071772</v>
      </c>
      <c r="E392" s="1">
        <v>53.7234828805714</v>
      </c>
      <c r="F392" s="2">
        <f t="shared" si="6"/>
        <v>57.6006997212891</v>
      </c>
    </row>
    <row r="393" spans="1:6">
      <c r="A393" s="1" t="s">
        <v>404</v>
      </c>
      <c r="B393" s="1">
        <v>67.9591836734694</v>
      </c>
      <c r="C393" s="1">
        <v>49.5901639344262</v>
      </c>
      <c r="D393" s="1">
        <v>-13.1588766716616</v>
      </c>
      <c r="E393" s="1">
        <v>-13.2991905062683</v>
      </c>
      <c r="F393" s="2">
        <f t="shared" si="6"/>
        <v>-0.140313834606699</v>
      </c>
    </row>
    <row r="394" spans="1:6">
      <c r="A394" s="1" t="s">
        <v>405</v>
      </c>
      <c r="B394" s="1">
        <v>71.1224489795918</v>
      </c>
      <c r="C394" s="1">
        <v>50.4098360655737</v>
      </c>
      <c r="D394" s="1">
        <v>11.6729913226532</v>
      </c>
      <c r="E394" s="1">
        <v>16.5779964038734</v>
      </c>
      <c r="F394" s="2">
        <f t="shared" si="6"/>
        <v>4.9050050812202</v>
      </c>
    </row>
    <row r="395" spans="1:6">
      <c r="A395" s="1" t="s">
        <v>406</v>
      </c>
      <c r="B395" s="1">
        <v>68.7755102040816</v>
      </c>
      <c r="C395" s="1">
        <v>48.1481481481481</v>
      </c>
      <c r="D395" s="1">
        <v>25.2683585390089</v>
      </c>
      <c r="E395" s="1">
        <v>-28.0545485452177</v>
      </c>
      <c r="F395" s="2">
        <f t="shared" si="6"/>
        <v>-53.3229070842266</v>
      </c>
    </row>
    <row r="396" spans="1:6">
      <c r="A396" s="1" t="s">
        <v>407</v>
      </c>
      <c r="B396" s="1">
        <v>67.5510204081632</v>
      </c>
      <c r="C396" s="1">
        <v>51.2295081967213</v>
      </c>
      <c r="D396" s="1">
        <v>-16.859039472647</v>
      </c>
      <c r="E396" s="1">
        <v>24.4440434703838</v>
      </c>
      <c r="F396" s="2">
        <f t="shared" si="6"/>
        <v>41.3030829430308</v>
      </c>
    </row>
    <row r="397" spans="1:6">
      <c r="A397" s="1" t="s">
        <v>408</v>
      </c>
      <c r="B397" s="1">
        <v>69.3877551020408</v>
      </c>
      <c r="C397" s="1">
        <v>47.9508196721311</v>
      </c>
      <c r="D397" s="1">
        <v>16.0094752715527</v>
      </c>
      <c r="E397" s="1">
        <v>-45.5958535494954</v>
      </c>
      <c r="F397" s="2">
        <f t="shared" si="6"/>
        <v>-61.6053288210481</v>
      </c>
    </row>
    <row r="398" spans="1:6">
      <c r="A398" s="1" t="s">
        <v>409</v>
      </c>
      <c r="B398" s="1">
        <v>70.204081632653</v>
      </c>
      <c r="C398" s="1">
        <v>54.5081967213114</v>
      </c>
      <c r="D398" s="1">
        <v>17.0615327778132</v>
      </c>
      <c r="E398" s="1">
        <v>45.1572062517499</v>
      </c>
      <c r="F398" s="2">
        <f t="shared" si="6"/>
        <v>28.0956734739367</v>
      </c>
    </row>
    <row r="399" spans="1:6">
      <c r="A399" s="1" t="s">
        <v>410</v>
      </c>
      <c r="B399" s="1">
        <v>68.2653061224489</v>
      </c>
      <c r="C399" s="1">
        <v>42.6229508196721</v>
      </c>
      <c r="D399" s="1">
        <v>-12.7014875569587</v>
      </c>
      <c r="E399" s="1">
        <v>-62.8464434660767</v>
      </c>
      <c r="F399" s="2">
        <f t="shared" si="6"/>
        <v>-50.144955909118</v>
      </c>
    </row>
    <row r="400" spans="1:6">
      <c r="A400" s="1" t="s">
        <v>411</v>
      </c>
      <c r="B400" s="1">
        <v>69.0816326530612</v>
      </c>
      <c r="C400" s="1">
        <v>50.8196721311475</v>
      </c>
      <c r="D400" s="1">
        <v>18.8358411116744</v>
      </c>
      <c r="E400" s="1">
        <v>14.4067858613137</v>
      </c>
      <c r="F400" s="2">
        <f t="shared" si="6"/>
        <v>-4.4290552503607</v>
      </c>
    </row>
    <row r="401" spans="1:6">
      <c r="A401" s="1" t="s">
        <v>412</v>
      </c>
      <c r="B401" s="1">
        <v>70.204081632653</v>
      </c>
      <c r="C401" s="1">
        <v>57.7868852459016</v>
      </c>
      <c r="D401" s="1">
        <v>5.62219888789039</v>
      </c>
      <c r="E401" s="1">
        <v>19.1824849674622</v>
      </c>
      <c r="F401" s="2">
        <f t="shared" si="6"/>
        <v>13.5602860795718</v>
      </c>
    </row>
    <row r="402" spans="1:6">
      <c r="A402" s="1" t="s">
        <v>413</v>
      </c>
      <c r="B402" s="1">
        <v>67.2448979591836</v>
      </c>
      <c r="C402" s="1">
        <v>52.0491803278688</v>
      </c>
      <c r="D402" s="1">
        <v>-1.66049710210183</v>
      </c>
      <c r="E402" s="1">
        <v>23.6812096297421</v>
      </c>
      <c r="F402" s="2">
        <f t="shared" si="6"/>
        <v>25.3417067318439</v>
      </c>
    </row>
    <row r="403" spans="1:6">
      <c r="A403" s="1" t="s">
        <v>414</v>
      </c>
      <c r="B403" s="1">
        <v>69.4897959183673</v>
      </c>
      <c r="C403" s="1">
        <v>56.1475409836065</v>
      </c>
      <c r="D403" s="1">
        <v>14.1269362527351</v>
      </c>
      <c r="E403" s="1">
        <v>38.8812125206118</v>
      </c>
      <c r="F403" s="2">
        <f t="shared" si="6"/>
        <v>24.7542762678767</v>
      </c>
    </row>
    <row r="404" spans="1:6">
      <c r="A404" s="1" t="s">
        <v>415</v>
      </c>
      <c r="B404" s="1">
        <v>68.469387755102</v>
      </c>
      <c r="C404" s="1">
        <v>49.1803278688524</v>
      </c>
      <c r="D404" s="1">
        <v>14.4998802344112</v>
      </c>
      <c r="E404" s="1">
        <v>-16.5242465583317</v>
      </c>
      <c r="F404" s="2">
        <f t="shared" si="6"/>
        <v>-31.0241267927429</v>
      </c>
    </row>
    <row r="405" spans="1:6">
      <c r="A405" s="1" t="s">
        <v>416</v>
      </c>
      <c r="B405" s="1">
        <v>69.6938775510204</v>
      </c>
      <c r="C405" s="1">
        <v>50.4098360655737</v>
      </c>
      <c r="D405" s="1">
        <v>21.9197399489582</v>
      </c>
      <c r="E405" s="1">
        <v>15.0060278337791</v>
      </c>
      <c r="F405" s="2">
        <f t="shared" si="6"/>
        <v>-6.9137121151791</v>
      </c>
    </row>
    <row r="406" spans="1:6">
      <c r="A406" s="1" t="s">
        <v>417</v>
      </c>
      <c r="B406" s="1">
        <v>70.4081632653061</v>
      </c>
      <c r="C406" s="1">
        <v>46.7213114754098</v>
      </c>
      <c r="D406" s="1">
        <v>14.9925282464216</v>
      </c>
      <c r="E406" s="1">
        <v>-11.8895414485983</v>
      </c>
      <c r="F406" s="2">
        <f t="shared" si="6"/>
        <v>-26.8820696950199</v>
      </c>
    </row>
    <row r="407" spans="1:6">
      <c r="A407" s="1" t="s">
        <v>418</v>
      </c>
      <c r="B407" s="1">
        <v>70.3061224489796</v>
      </c>
      <c r="C407" s="1">
        <v>56.1475409836065</v>
      </c>
      <c r="D407" s="1">
        <v>-10.4988353390785</v>
      </c>
      <c r="E407" s="1">
        <v>48.0847268421042</v>
      </c>
      <c r="F407" s="2">
        <f t="shared" ref="F407:F438" si="7">E407-D407</f>
        <v>58.5835621811827</v>
      </c>
    </row>
    <row r="408" spans="1:6">
      <c r="A408" s="1" t="s">
        <v>419</v>
      </c>
      <c r="B408" s="1">
        <v>67.3469387755102</v>
      </c>
      <c r="C408" s="1">
        <v>54.9180327868852</v>
      </c>
      <c r="D408" s="1">
        <v>6.68144603947912</v>
      </c>
      <c r="E408" s="1">
        <v>17.5304466568113</v>
      </c>
      <c r="F408" s="2">
        <f t="shared" si="7"/>
        <v>10.8490006173322</v>
      </c>
    </row>
    <row r="409" spans="1:6">
      <c r="A409" s="1" t="s">
        <v>420</v>
      </c>
      <c r="B409" s="1">
        <v>68.1632653061224</v>
      </c>
      <c r="C409" s="1">
        <v>50</v>
      </c>
      <c r="D409" s="1">
        <v>20.4893666946037</v>
      </c>
      <c r="E409" s="1">
        <v>-23.1128520539546</v>
      </c>
      <c r="F409" s="2">
        <f t="shared" si="7"/>
        <v>-43.6022187485583</v>
      </c>
    </row>
    <row r="410" spans="1:6">
      <c r="A410" s="1" t="s">
        <v>421</v>
      </c>
      <c r="B410" s="1">
        <v>70.3061224489796</v>
      </c>
      <c r="C410" s="1">
        <v>50.8196721311475</v>
      </c>
      <c r="D410" s="1">
        <v>-18.0652073117506</v>
      </c>
      <c r="E410" s="1">
        <v>16.0068623894119</v>
      </c>
      <c r="F410" s="2">
        <f t="shared" si="7"/>
        <v>34.0720697011625</v>
      </c>
    </row>
    <row r="411" spans="1:6">
      <c r="A411" s="1" t="s">
        <v>422</v>
      </c>
      <c r="B411" s="1">
        <v>71.5306122448979</v>
      </c>
      <c r="C411" s="1">
        <v>48.7704918032786</v>
      </c>
      <c r="D411" s="1">
        <v>-0.407710653777755</v>
      </c>
      <c r="E411" s="1">
        <v>-23.946352250136</v>
      </c>
      <c r="F411" s="2">
        <f t="shared" si="7"/>
        <v>-23.5386415963582</v>
      </c>
    </row>
    <row r="412" spans="1:6">
      <c r="A412" s="1" t="s">
        <v>423</v>
      </c>
      <c r="B412" s="1">
        <v>70.4081632653061</v>
      </c>
      <c r="C412" s="1">
        <v>48.7704918032786</v>
      </c>
      <c r="D412" s="1">
        <v>6.26239365762982</v>
      </c>
      <c r="E412" s="1">
        <v>-6.77038915212906</v>
      </c>
      <c r="F412" s="2">
        <f t="shared" si="7"/>
        <v>-13.0327828097589</v>
      </c>
    </row>
    <row r="413" spans="1:6">
      <c r="A413" s="1" t="s">
        <v>424</v>
      </c>
      <c r="B413" s="1">
        <v>70.1020408163265</v>
      </c>
      <c r="C413" s="1">
        <v>46.7213114754098</v>
      </c>
      <c r="D413" s="1">
        <v>-4.89293858821424</v>
      </c>
      <c r="E413" s="1">
        <v>-67.4640037217336</v>
      </c>
      <c r="F413" s="2">
        <f t="shared" si="7"/>
        <v>-62.5710651335194</v>
      </c>
    </row>
    <row r="414" spans="1:6">
      <c r="A414" s="1" t="s">
        <v>425</v>
      </c>
      <c r="B414" s="1">
        <v>70.5102040816326</v>
      </c>
      <c r="C414" s="1">
        <v>48.3606557377049</v>
      </c>
      <c r="D414" s="1">
        <v>-19.110942845954</v>
      </c>
      <c r="E414" s="1">
        <v>-20.8718485258867</v>
      </c>
      <c r="F414" s="2">
        <f t="shared" si="7"/>
        <v>-1.7609056799327</v>
      </c>
    </row>
    <row r="415" spans="1:6">
      <c r="A415" s="1" t="s">
        <v>426</v>
      </c>
      <c r="B415" s="1">
        <v>70.3061224489796</v>
      </c>
      <c r="C415" s="1">
        <v>42.6229508196721</v>
      </c>
      <c r="D415" s="1">
        <v>-35.832416963102</v>
      </c>
      <c r="E415" s="1">
        <v>-6.54380516760249</v>
      </c>
      <c r="F415" s="2">
        <f t="shared" si="7"/>
        <v>29.2886117954995</v>
      </c>
    </row>
    <row r="416" spans="1:6">
      <c r="A416" s="1" t="s">
        <v>427</v>
      </c>
      <c r="B416" s="1">
        <v>67.9591836734694</v>
      </c>
      <c r="C416" s="1">
        <v>45.9016393442622</v>
      </c>
      <c r="D416" s="1">
        <v>-5.30290541458664</v>
      </c>
      <c r="E416" s="1">
        <v>-14.0884580731317</v>
      </c>
      <c r="F416" s="2">
        <f t="shared" si="7"/>
        <v>-8.78555265854506</v>
      </c>
    </row>
    <row r="417" spans="1:6">
      <c r="A417" s="1" t="s">
        <v>428</v>
      </c>
      <c r="B417" s="1">
        <v>67.6530612244897</v>
      </c>
      <c r="C417" s="1">
        <v>51.2295081967213</v>
      </c>
      <c r="D417" s="1">
        <v>6.67313458729232</v>
      </c>
      <c r="E417" s="1">
        <v>2.13262494193727</v>
      </c>
      <c r="F417" s="2">
        <f t="shared" si="7"/>
        <v>-4.54050964535505</v>
      </c>
    </row>
    <row r="418" spans="1:6">
      <c r="A418" s="1" t="s">
        <v>429</v>
      </c>
      <c r="B418" s="1">
        <v>69.2857142857142</v>
      </c>
      <c r="C418" s="1">
        <v>52.0491803278688</v>
      </c>
      <c r="D418" s="1">
        <v>15.3795411353597</v>
      </c>
      <c r="E418" s="1">
        <v>16.8621812299811</v>
      </c>
      <c r="F418" s="2">
        <f t="shared" si="7"/>
        <v>1.4826400946214</v>
      </c>
    </row>
    <row r="419" spans="1:6">
      <c r="A419" s="1" t="s">
        <v>430</v>
      </c>
      <c r="B419" s="1">
        <v>66.734693877551</v>
      </c>
      <c r="C419" s="1">
        <v>50.6172839506172</v>
      </c>
      <c r="D419" s="1">
        <v>17.7927861878849</v>
      </c>
      <c r="E419" s="1">
        <v>18.2399374108227</v>
      </c>
      <c r="F419" s="2">
        <f t="shared" si="7"/>
        <v>0.447151222937801</v>
      </c>
    </row>
    <row r="420" spans="1:6">
      <c r="A420" s="1" t="s">
        <v>431</v>
      </c>
      <c r="B420" s="1">
        <v>69.7959183673469</v>
      </c>
      <c r="C420" s="1">
        <v>49.5901639344262</v>
      </c>
      <c r="D420" s="1">
        <v>15.4743401635037</v>
      </c>
      <c r="E420" s="1">
        <v>2.94981615952968</v>
      </c>
      <c r="F420" s="2">
        <f t="shared" si="7"/>
        <v>-12.524524003974</v>
      </c>
    </row>
    <row r="421" spans="1:6">
      <c r="A421" s="1" t="s">
        <v>432</v>
      </c>
      <c r="B421" s="1">
        <v>69.7959183673469</v>
      </c>
      <c r="C421" s="1">
        <v>50.8196721311475</v>
      </c>
      <c r="D421" s="1">
        <v>4.05443791416763</v>
      </c>
      <c r="E421" s="1">
        <v>1.82675616094144</v>
      </c>
      <c r="F421" s="2">
        <f t="shared" si="7"/>
        <v>-2.22768175322619</v>
      </c>
    </row>
    <row r="422" spans="1:6">
      <c r="A422" s="1" t="s">
        <v>433</v>
      </c>
      <c r="B422" s="1">
        <v>69.0816326530612</v>
      </c>
      <c r="C422" s="1">
        <v>51.2295081967213</v>
      </c>
      <c r="D422" s="1">
        <v>12.3212394376153</v>
      </c>
      <c r="E422" s="1">
        <v>-4.63945200356366</v>
      </c>
      <c r="F422" s="2">
        <f t="shared" si="7"/>
        <v>-16.960691441179</v>
      </c>
    </row>
    <row r="423" spans="1:6">
      <c r="A423" s="1" t="s">
        <v>434</v>
      </c>
      <c r="B423" s="1">
        <v>66.938775510204</v>
      </c>
      <c r="C423" s="1">
        <v>52.4590163934426</v>
      </c>
      <c r="D423" s="1">
        <v>-5.80980915634636</v>
      </c>
      <c r="E423" s="1">
        <v>11.6706263488775</v>
      </c>
      <c r="F423" s="2">
        <f t="shared" si="7"/>
        <v>17.4804355052239</v>
      </c>
    </row>
    <row r="424" spans="1:6">
      <c r="A424" s="1" t="s">
        <v>435</v>
      </c>
      <c r="B424" s="1">
        <v>69.6938775510204</v>
      </c>
      <c r="C424" s="1">
        <v>52.8688524590163</v>
      </c>
      <c r="D424" s="1">
        <v>-36.6511620976191</v>
      </c>
      <c r="E424" s="1">
        <v>13.9496447435409</v>
      </c>
      <c r="F424" s="2">
        <f t="shared" si="7"/>
        <v>50.60080684116</v>
      </c>
    </row>
    <row r="425" spans="1:6">
      <c r="A425" s="1" t="s">
        <v>436</v>
      </c>
      <c r="B425" s="1">
        <v>69.6938775510204</v>
      </c>
      <c r="C425" s="1">
        <v>54.9180327868852</v>
      </c>
      <c r="D425" s="1">
        <v>-20.1348949288578</v>
      </c>
      <c r="E425" s="1">
        <v>24.0324234096453</v>
      </c>
      <c r="F425" s="2">
        <f t="shared" si="7"/>
        <v>44.1673183385031</v>
      </c>
    </row>
    <row r="426" spans="1:6">
      <c r="A426" s="1" t="s">
        <v>437</v>
      </c>
      <c r="B426" s="1">
        <v>70.9183673469387</v>
      </c>
      <c r="C426" s="1">
        <v>49.1803278688524</v>
      </c>
      <c r="D426" s="1">
        <v>-26.7218650515056</v>
      </c>
      <c r="E426" s="1">
        <v>2.68033798893865</v>
      </c>
      <c r="F426" s="2">
        <f t="shared" si="7"/>
        <v>29.4022030404442</v>
      </c>
    </row>
    <row r="427" spans="1:6">
      <c r="A427" s="1" t="s">
        <v>438</v>
      </c>
      <c r="B427" s="1">
        <v>70.204081632653</v>
      </c>
      <c r="C427" s="1">
        <v>46.7213114754098</v>
      </c>
      <c r="D427" s="1">
        <v>-15.2060359715398</v>
      </c>
      <c r="E427" s="1">
        <v>-31.6988527437483</v>
      </c>
      <c r="F427" s="2">
        <f t="shared" si="7"/>
        <v>-16.4928167722085</v>
      </c>
    </row>
    <row r="428" spans="1:6">
      <c r="A428" s="1" t="s">
        <v>439</v>
      </c>
      <c r="B428" s="1">
        <v>70.204081632653</v>
      </c>
      <c r="C428" s="1">
        <v>46.7213114754098</v>
      </c>
      <c r="D428" s="1">
        <v>-29.4769304054775</v>
      </c>
      <c r="E428" s="1">
        <v>-58.2255544964646</v>
      </c>
      <c r="F428" s="2">
        <f t="shared" si="7"/>
        <v>-28.7486240909871</v>
      </c>
    </row>
    <row r="429" spans="1:6">
      <c r="A429" s="1" t="s">
        <v>440</v>
      </c>
      <c r="B429" s="1">
        <v>69.0710382513661</v>
      </c>
      <c r="C429" s="1">
        <v>44.9339207048458</v>
      </c>
      <c r="D429" s="1">
        <v>-1.47945172723523</v>
      </c>
      <c r="E429" s="1">
        <v>13.6924408499943</v>
      </c>
      <c r="F429" s="2">
        <f t="shared" si="7"/>
        <v>15.1718925772295</v>
      </c>
    </row>
    <row r="430" spans="1:6">
      <c r="A430" s="1" t="s">
        <v>441</v>
      </c>
      <c r="B430" s="1">
        <v>69.8979591836734</v>
      </c>
      <c r="C430" s="1">
        <v>55.327868852459</v>
      </c>
      <c r="D430" s="1">
        <v>14.8451574818406</v>
      </c>
      <c r="E430" s="1">
        <v>17.1115137186755</v>
      </c>
      <c r="F430" s="2">
        <f t="shared" si="7"/>
        <v>2.2663562368349</v>
      </c>
    </row>
    <row r="431" spans="1:6">
      <c r="A431" s="1" t="s">
        <v>442</v>
      </c>
      <c r="B431" s="1">
        <v>70.1020408163265</v>
      </c>
      <c r="C431" s="1">
        <v>50.4098360655737</v>
      </c>
      <c r="D431" s="1">
        <v>-17.9666014430851</v>
      </c>
      <c r="E431" s="1">
        <v>-1.13345874431997</v>
      </c>
      <c r="F431" s="2">
        <f t="shared" si="7"/>
        <v>16.8331426987651</v>
      </c>
    </row>
    <row r="432" spans="1:6">
      <c r="A432" s="1" t="s">
        <v>443</v>
      </c>
      <c r="B432" s="1">
        <v>69.2857142857142</v>
      </c>
      <c r="C432" s="1">
        <v>45.4918032786885</v>
      </c>
      <c r="D432" s="1">
        <v>12.9807729075583</v>
      </c>
      <c r="E432" s="1">
        <v>-30.9221575464928</v>
      </c>
      <c r="F432" s="2">
        <f t="shared" si="7"/>
        <v>-43.9029304540511</v>
      </c>
    </row>
    <row r="433" spans="1:6">
      <c r="A433" s="1" t="s">
        <v>444</v>
      </c>
      <c r="B433" s="1">
        <v>70.3061224489796</v>
      </c>
      <c r="C433" s="1">
        <v>50.4098360655737</v>
      </c>
      <c r="D433" s="1">
        <v>-13.2484446324883</v>
      </c>
      <c r="E433" s="1">
        <v>12.5975835457532</v>
      </c>
      <c r="F433" s="2">
        <f t="shared" si="7"/>
        <v>25.8460281782415</v>
      </c>
    </row>
    <row r="434" spans="1:6">
      <c r="A434" s="1" t="s">
        <v>445</v>
      </c>
      <c r="B434" s="1">
        <v>68.6734693877551</v>
      </c>
      <c r="C434" s="1">
        <v>52.0491803278688</v>
      </c>
      <c r="D434" s="1">
        <v>-24.4506308522878</v>
      </c>
      <c r="E434" s="1">
        <v>-15.9500152740376</v>
      </c>
      <c r="F434" s="2">
        <f t="shared" si="7"/>
        <v>8.5006155782502</v>
      </c>
    </row>
    <row r="435" spans="1:6">
      <c r="A435" s="1" t="s">
        <v>446</v>
      </c>
      <c r="B435" s="1">
        <v>71.1224489795918</v>
      </c>
      <c r="C435" s="1">
        <v>51.639344262295</v>
      </c>
      <c r="D435" s="1">
        <v>41.2452487023219</v>
      </c>
      <c r="E435" s="1">
        <v>-25.7039174716216</v>
      </c>
      <c r="F435" s="2">
        <f t="shared" si="7"/>
        <v>-66.9491661739435</v>
      </c>
    </row>
    <row r="436" spans="1:6">
      <c r="A436" s="1" t="s">
        <v>447</v>
      </c>
      <c r="B436" s="1">
        <v>69.6938775510204</v>
      </c>
      <c r="C436" s="1">
        <v>46.311475409836</v>
      </c>
      <c r="D436" s="1">
        <v>-20.8878750943218</v>
      </c>
      <c r="E436" s="1">
        <v>-22.4725165612066</v>
      </c>
      <c r="F436" s="2">
        <f t="shared" si="7"/>
        <v>-1.5846414668848</v>
      </c>
    </row>
    <row r="437" spans="1:6">
      <c r="A437" s="1" t="s">
        <v>448</v>
      </c>
      <c r="B437" s="1">
        <v>69.0816326530612</v>
      </c>
      <c r="C437" s="1">
        <v>50</v>
      </c>
      <c r="D437" s="1">
        <v>10.199185290797</v>
      </c>
      <c r="E437" s="1">
        <v>27.2840464410631</v>
      </c>
      <c r="F437" s="2">
        <f t="shared" si="7"/>
        <v>17.0848611502661</v>
      </c>
    </row>
    <row r="438" spans="1:6">
      <c r="A438" s="1" t="s">
        <v>449</v>
      </c>
      <c r="B438" s="1">
        <v>71.0204081632653</v>
      </c>
      <c r="C438" s="1">
        <v>47.9508196721311</v>
      </c>
      <c r="D438" s="1">
        <v>5.80221878078911</v>
      </c>
      <c r="E438" s="1">
        <v>-17.1233743440076</v>
      </c>
      <c r="F438" s="2">
        <f t="shared" si="7"/>
        <v>-22.9255931247967</v>
      </c>
    </row>
    <row r="439" spans="1:6">
      <c r="A439" s="1" t="s">
        <v>450</v>
      </c>
      <c r="B439" s="1">
        <v>67.2448979591836</v>
      </c>
      <c r="C439" s="1">
        <v>45.9016393442622</v>
      </c>
      <c r="D439" s="1">
        <v>-3.39355875231211</v>
      </c>
      <c r="E439" s="1">
        <v>-43.5870208226262</v>
      </c>
      <c r="F439" s="2">
        <f t="shared" ref="F439:F470" si="8">E439-D439</f>
        <v>-40.1934620703141</v>
      </c>
    </row>
    <row r="440" spans="1:6">
      <c r="A440" s="1" t="s">
        <v>451</v>
      </c>
      <c r="B440" s="1">
        <v>69.1836734693877</v>
      </c>
      <c r="C440" s="1">
        <v>46.7213114754098</v>
      </c>
      <c r="D440" s="1">
        <v>25.0402832047469</v>
      </c>
      <c r="E440" s="1">
        <v>4.63227519093174</v>
      </c>
      <c r="F440" s="2">
        <f t="shared" si="8"/>
        <v>-20.4080080138152</v>
      </c>
    </row>
    <row r="441" spans="1:6">
      <c r="A441" s="1" t="s">
        <v>452</v>
      </c>
      <c r="B441" s="1">
        <v>71.3265306122449</v>
      </c>
      <c r="C441" s="1">
        <v>42.2131147540983</v>
      </c>
      <c r="D441" s="1">
        <v>-3.3692889868705</v>
      </c>
      <c r="E441" s="1">
        <v>-40.1193769036348</v>
      </c>
      <c r="F441" s="2">
        <f t="shared" si="8"/>
        <v>-36.7500879167643</v>
      </c>
    </row>
    <row r="442" spans="1:6">
      <c r="A442" s="1" t="s">
        <v>453</v>
      </c>
      <c r="B442" s="1">
        <v>69.1836734693877</v>
      </c>
      <c r="C442" s="1">
        <v>50.8196721311475</v>
      </c>
      <c r="D442" s="1">
        <v>20.7958400175598</v>
      </c>
      <c r="E442" s="1">
        <v>15.9193295194648</v>
      </c>
      <c r="F442" s="2">
        <f t="shared" si="8"/>
        <v>-4.876510498095</v>
      </c>
    </row>
    <row r="443" spans="1:6">
      <c r="A443" s="1" t="s">
        <v>454</v>
      </c>
      <c r="B443" s="1">
        <v>69.4897959183673</v>
      </c>
      <c r="C443" s="1">
        <v>55.327868852459</v>
      </c>
      <c r="D443" s="1">
        <v>-40.4333246074481</v>
      </c>
      <c r="E443" s="1">
        <v>23.1522558661474</v>
      </c>
      <c r="F443" s="2">
        <f t="shared" si="8"/>
        <v>63.5855804735955</v>
      </c>
    </row>
    <row r="444" spans="1:6">
      <c r="A444" s="1" t="s">
        <v>455</v>
      </c>
      <c r="B444" s="1">
        <v>69.8979591836734</v>
      </c>
      <c r="C444" s="1">
        <v>43.4426229508196</v>
      </c>
      <c r="D444" s="1">
        <v>21.7260623255357</v>
      </c>
      <c r="E444" s="1">
        <v>-109.134290495691</v>
      </c>
      <c r="F444" s="2">
        <f t="shared" si="8"/>
        <v>-130.860352821227</v>
      </c>
    </row>
    <row r="445" spans="1:6">
      <c r="A445" s="1" t="s">
        <v>456</v>
      </c>
      <c r="B445" s="1">
        <v>68.5714285714285</v>
      </c>
      <c r="C445" s="1">
        <v>48.7704918032786</v>
      </c>
      <c r="D445" s="1">
        <v>-12.4616235111717</v>
      </c>
      <c r="E445" s="1">
        <v>-10.0628418551011</v>
      </c>
      <c r="F445" s="2">
        <f t="shared" si="8"/>
        <v>2.3987816560706</v>
      </c>
    </row>
    <row r="446" spans="1:6">
      <c r="A446" s="1" t="s">
        <v>457</v>
      </c>
      <c r="B446" s="1">
        <v>71.3265306122449</v>
      </c>
      <c r="C446" s="1">
        <v>53.9094650205761</v>
      </c>
      <c r="D446" s="1">
        <v>-2.96510761786294</v>
      </c>
      <c r="E446" s="1">
        <v>-11.5494408485057</v>
      </c>
      <c r="F446" s="2">
        <f t="shared" si="8"/>
        <v>-8.58433323064276</v>
      </c>
    </row>
    <row r="447" spans="1:6">
      <c r="A447" s="1" t="s">
        <v>458</v>
      </c>
      <c r="B447" s="1">
        <v>68.9795918367347</v>
      </c>
      <c r="C447" s="1">
        <v>46.311475409836</v>
      </c>
      <c r="D447" s="1">
        <v>42.580375730295</v>
      </c>
      <c r="E447" s="1">
        <v>-29.7148261472689</v>
      </c>
      <c r="F447" s="2">
        <f t="shared" si="8"/>
        <v>-72.2952018775639</v>
      </c>
    </row>
    <row r="448" spans="1:6">
      <c r="A448" s="1" t="s">
        <v>459</v>
      </c>
      <c r="B448" s="1">
        <v>70.9183673469387</v>
      </c>
      <c r="C448" s="1">
        <v>48.7704918032786</v>
      </c>
      <c r="D448" s="1">
        <v>-17.3792496638247</v>
      </c>
      <c r="E448" s="1">
        <v>7.31512898790549</v>
      </c>
      <c r="F448" s="2">
        <f t="shared" si="8"/>
        <v>24.6943786517302</v>
      </c>
    </row>
    <row r="449" spans="1:6">
      <c r="A449" s="1" t="s">
        <v>460</v>
      </c>
      <c r="B449" s="1">
        <v>67.6530612244897</v>
      </c>
      <c r="C449" s="1">
        <v>50.8196721311475</v>
      </c>
      <c r="D449" s="1">
        <v>6.78471669425578</v>
      </c>
      <c r="E449" s="1">
        <v>-29.5455715374123</v>
      </c>
      <c r="F449" s="2">
        <f t="shared" si="8"/>
        <v>-36.3302882316681</v>
      </c>
    </row>
    <row r="450" spans="1:6">
      <c r="A450" s="1" t="s">
        <v>461</v>
      </c>
      <c r="B450" s="1">
        <v>69.4897959183673</v>
      </c>
      <c r="C450" s="1">
        <v>54.9180327868852</v>
      </c>
      <c r="D450" s="1">
        <v>-25.0748144784262</v>
      </c>
      <c r="E450" s="1">
        <v>82.6662609072545</v>
      </c>
      <c r="F450" s="2">
        <f t="shared" si="8"/>
        <v>107.741075385681</v>
      </c>
    </row>
    <row r="451" spans="1:6">
      <c r="A451" s="1" t="s">
        <v>462</v>
      </c>
      <c r="B451" s="1">
        <v>69.6938775510204</v>
      </c>
      <c r="C451" s="1">
        <v>50.8196721311475</v>
      </c>
      <c r="D451" s="1">
        <v>-10.7937206201016</v>
      </c>
      <c r="E451" s="1">
        <v>-17.9854735352798</v>
      </c>
      <c r="F451" s="2">
        <f t="shared" si="8"/>
        <v>-7.1917529151782</v>
      </c>
    </row>
    <row r="452" spans="1:6">
      <c r="A452" s="1" t="s">
        <v>463</v>
      </c>
      <c r="B452" s="1">
        <v>70.9183673469387</v>
      </c>
      <c r="C452" s="1">
        <v>50.8196721311475</v>
      </c>
      <c r="D452" s="1">
        <v>-0.75212881274276</v>
      </c>
      <c r="E452" s="1">
        <v>13.3324367685186</v>
      </c>
      <c r="F452" s="2">
        <f t="shared" si="8"/>
        <v>14.0845655812614</v>
      </c>
    </row>
    <row r="453" spans="1:6">
      <c r="A453" s="1" t="s">
        <v>464</v>
      </c>
      <c r="B453" s="1">
        <v>69.2857142857142</v>
      </c>
      <c r="C453" s="1">
        <v>54.0983606557377</v>
      </c>
      <c r="D453" s="1">
        <v>-7.79520761139027</v>
      </c>
      <c r="E453" s="1">
        <v>26.7790854732883</v>
      </c>
      <c r="F453" s="2">
        <f t="shared" si="8"/>
        <v>34.5742930846786</v>
      </c>
    </row>
    <row r="454" spans="1:6">
      <c r="A454" s="1" t="s">
        <v>465</v>
      </c>
      <c r="B454" s="1">
        <v>68.695652173913</v>
      </c>
      <c r="C454" s="1">
        <v>52.112676056338</v>
      </c>
      <c r="D454" s="1">
        <v>9.87949314227207</v>
      </c>
      <c r="E454" s="1">
        <v>21.8527359649782</v>
      </c>
      <c r="F454" s="2">
        <f t="shared" si="8"/>
        <v>11.9732428227061</v>
      </c>
    </row>
    <row r="455" spans="1:6">
      <c r="A455" s="1" t="s">
        <v>466</v>
      </c>
      <c r="B455" s="1">
        <v>70.8163265306122</v>
      </c>
      <c r="C455" s="1">
        <v>47.1311475409836</v>
      </c>
      <c r="D455" s="1">
        <v>32.2398509409552</v>
      </c>
      <c r="E455" s="1">
        <v>-0.708272181338863</v>
      </c>
      <c r="F455" s="2">
        <f t="shared" si="8"/>
        <v>-32.9481231222941</v>
      </c>
    </row>
    <row r="456" spans="1:6">
      <c r="A456" s="1" t="s">
        <v>467</v>
      </c>
      <c r="B456" s="1">
        <v>70.3061224489796</v>
      </c>
      <c r="C456" s="1">
        <v>55.7377049180327</v>
      </c>
      <c r="D456" s="1">
        <v>18.0023233557477</v>
      </c>
      <c r="E456" s="1">
        <v>30.2549349354527</v>
      </c>
      <c r="F456" s="2">
        <f t="shared" si="8"/>
        <v>12.252611579705</v>
      </c>
    </row>
    <row r="457" spans="1:6">
      <c r="A457" s="1" t="s">
        <v>468</v>
      </c>
      <c r="B457" s="1">
        <v>72.3469387755102</v>
      </c>
      <c r="C457" s="1">
        <v>46.311475409836</v>
      </c>
      <c r="D457" s="1">
        <v>25.805242734443</v>
      </c>
      <c r="E457" s="1">
        <v>-21.2023091705941</v>
      </c>
      <c r="F457" s="2">
        <f t="shared" si="8"/>
        <v>-47.0075519050371</v>
      </c>
    </row>
    <row r="458" spans="1:6">
      <c r="A458" s="1" t="s">
        <v>469</v>
      </c>
      <c r="B458" s="1">
        <v>68.0612244897959</v>
      </c>
      <c r="C458" s="1">
        <v>51.639344262295</v>
      </c>
      <c r="D458" s="1">
        <v>13.1051515517665</v>
      </c>
      <c r="E458" s="1">
        <v>7.51140697082099</v>
      </c>
      <c r="F458" s="2">
        <f t="shared" si="8"/>
        <v>-5.59374458094551</v>
      </c>
    </row>
    <row r="459" spans="1:6">
      <c r="A459" s="1" t="s">
        <v>470</v>
      </c>
      <c r="B459" s="1">
        <v>70</v>
      </c>
      <c r="C459" s="1">
        <v>51.639344262295</v>
      </c>
      <c r="D459" s="1">
        <v>41.4065256671803</v>
      </c>
      <c r="E459" s="1">
        <v>16.2524472687357</v>
      </c>
      <c r="F459" s="2">
        <f t="shared" si="8"/>
        <v>-25.1540783984446</v>
      </c>
    </row>
    <row r="460" spans="1:6">
      <c r="A460" s="1" t="s">
        <v>471</v>
      </c>
      <c r="B460" s="1">
        <v>71.1224489795918</v>
      </c>
      <c r="C460" s="1">
        <v>52.8688524590163</v>
      </c>
      <c r="D460" s="1">
        <v>9.13453991064122</v>
      </c>
      <c r="E460" s="1">
        <v>-0.879499079219187</v>
      </c>
      <c r="F460" s="2">
        <f t="shared" si="8"/>
        <v>-10.0140389898604</v>
      </c>
    </row>
    <row r="461" spans="1:6">
      <c r="A461" s="1" t="s">
        <v>472</v>
      </c>
      <c r="B461" s="1">
        <v>67.8571428571428</v>
      </c>
      <c r="C461" s="1">
        <v>52.8688524590163</v>
      </c>
      <c r="D461" s="1">
        <v>-26.2927704569933</v>
      </c>
      <c r="E461" s="1">
        <v>0.515892686503123</v>
      </c>
      <c r="F461" s="2">
        <f t="shared" si="8"/>
        <v>26.8086631434964</v>
      </c>
    </row>
    <row r="462" spans="1:6">
      <c r="A462" s="1" t="s">
        <v>473</v>
      </c>
      <c r="B462" s="1">
        <v>69.3877551020408</v>
      </c>
      <c r="C462" s="1">
        <v>52.4590163934426</v>
      </c>
      <c r="D462" s="1">
        <v>22.2747965450125</v>
      </c>
      <c r="E462" s="1">
        <v>35.7683517503869</v>
      </c>
      <c r="F462" s="2">
        <f t="shared" si="8"/>
        <v>13.4935552053744</v>
      </c>
    </row>
    <row r="463" spans="1:6">
      <c r="A463" s="1" t="s">
        <v>474</v>
      </c>
      <c r="B463" s="1">
        <v>70.4081632653061</v>
      </c>
      <c r="C463" s="1">
        <v>46.311475409836</v>
      </c>
      <c r="D463" s="1">
        <v>5.76765392409261</v>
      </c>
      <c r="E463" s="1">
        <v>-6.00080146121915</v>
      </c>
      <c r="F463" s="2">
        <f t="shared" si="8"/>
        <v>-11.7684553853118</v>
      </c>
    </row>
    <row r="464" spans="1:6">
      <c r="A464" s="1" t="s">
        <v>475</v>
      </c>
      <c r="B464" s="1">
        <v>66.1224489795918</v>
      </c>
      <c r="C464" s="1">
        <v>48.7704918032786</v>
      </c>
      <c r="D464" s="1">
        <v>-31.8862333202731</v>
      </c>
      <c r="E464" s="1">
        <v>42.0432080752646</v>
      </c>
      <c r="F464" s="2">
        <f t="shared" si="8"/>
        <v>73.9294413955377</v>
      </c>
    </row>
    <row r="465" spans="1:6">
      <c r="A465" s="1" t="s">
        <v>476</v>
      </c>
      <c r="B465" s="1">
        <v>69.2857142857142</v>
      </c>
      <c r="C465" s="1">
        <v>49.5901639344262</v>
      </c>
      <c r="D465" s="1">
        <v>-1.8775372385529</v>
      </c>
      <c r="E465" s="1">
        <v>-8.95242786723069</v>
      </c>
      <c r="F465" s="2">
        <f t="shared" si="8"/>
        <v>-7.07489062867779</v>
      </c>
    </row>
    <row r="466" spans="1:6">
      <c r="A466" s="1" t="s">
        <v>477</v>
      </c>
      <c r="B466" s="1">
        <v>66.2244897959183</v>
      </c>
      <c r="C466" s="1">
        <v>49.1803278688524</v>
      </c>
      <c r="D466" s="1">
        <v>-1.16359430259168</v>
      </c>
      <c r="E466" s="1">
        <v>13.3877168074722</v>
      </c>
      <c r="F466" s="2">
        <f t="shared" si="8"/>
        <v>14.5513111100639</v>
      </c>
    </row>
    <row r="467" spans="1:6">
      <c r="A467" s="1" t="s">
        <v>478</v>
      </c>
      <c r="B467" s="1">
        <v>69.5918367346938</v>
      </c>
      <c r="C467" s="1">
        <v>51.2295081967213</v>
      </c>
      <c r="D467" s="1">
        <v>19.9931244118272</v>
      </c>
      <c r="E467" s="1">
        <v>31.6369393966713</v>
      </c>
      <c r="F467" s="2">
        <f t="shared" si="8"/>
        <v>11.6438149848441</v>
      </c>
    </row>
    <row r="468" spans="1:6">
      <c r="A468" s="1" t="s">
        <v>479</v>
      </c>
      <c r="B468" s="1">
        <v>70</v>
      </c>
      <c r="C468" s="1">
        <v>46.7213114754098</v>
      </c>
      <c r="D468" s="1">
        <v>8.57089646851187</v>
      </c>
      <c r="E468" s="1">
        <v>-27.1126419503631</v>
      </c>
      <c r="F468" s="2">
        <f t="shared" si="8"/>
        <v>-35.683538418875</v>
      </c>
    </row>
    <row r="469" spans="1:6">
      <c r="A469" s="1" t="s">
        <v>480</v>
      </c>
      <c r="B469" s="1">
        <v>70.204081632653</v>
      </c>
      <c r="C469" s="1">
        <v>53.6885245901639</v>
      </c>
      <c r="D469" s="1">
        <v>18.9179135753441</v>
      </c>
      <c r="E469" s="1">
        <v>83.1934010323281</v>
      </c>
      <c r="F469" s="2">
        <f t="shared" si="8"/>
        <v>64.275487456984</v>
      </c>
    </row>
    <row r="470" spans="1:6">
      <c r="A470" s="1" t="s">
        <v>481</v>
      </c>
      <c r="B470" s="1">
        <v>70.7142857142857</v>
      </c>
      <c r="C470" s="1">
        <v>50.4098360655737</v>
      </c>
      <c r="D470" s="1">
        <v>-8.09130171615997</v>
      </c>
      <c r="E470" s="1">
        <v>8.77820698525535</v>
      </c>
      <c r="F470" s="2">
        <f t="shared" si="8"/>
        <v>16.8695087014153</v>
      </c>
    </row>
    <row r="471" spans="1:6">
      <c r="A471" s="1" t="s">
        <v>482</v>
      </c>
      <c r="B471" s="1">
        <v>67.0408163265306</v>
      </c>
      <c r="C471" s="1">
        <v>51.639344262295</v>
      </c>
      <c r="D471" s="1">
        <v>-8.60227314454233</v>
      </c>
      <c r="E471" s="1">
        <v>-12.459848653655</v>
      </c>
      <c r="F471" s="2">
        <f t="shared" ref="F471:F502" si="9">E471-D471</f>
        <v>-3.85757550911267</v>
      </c>
    </row>
    <row r="472" spans="1:6">
      <c r="A472" s="1" t="s">
        <v>483</v>
      </c>
      <c r="B472" s="1">
        <v>71.1224489795918</v>
      </c>
      <c r="C472" s="1">
        <v>46.7213114754098</v>
      </c>
      <c r="D472" s="1">
        <v>-6.35092271088693</v>
      </c>
      <c r="E472" s="1">
        <v>-10.3735190882091</v>
      </c>
      <c r="F472" s="2">
        <f t="shared" si="9"/>
        <v>-4.02259637732217</v>
      </c>
    </row>
    <row r="473" spans="1:6">
      <c r="A473" s="1" t="s">
        <v>484</v>
      </c>
      <c r="B473" s="1">
        <v>68.5714285714285</v>
      </c>
      <c r="C473" s="1">
        <v>50.4098360655737</v>
      </c>
      <c r="D473" s="1">
        <v>1.67442235438787</v>
      </c>
      <c r="E473" s="1">
        <v>10.9766832662122</v>
      </c>
      <c r="F473" s="2">
        <f t="shared" si="9"/>
        <v>9.30226091182433</v>
      </c>
    </row>
    <row r="474" spans="1:6">
      <c r="A474" s="1" t="s">
        <v>485</v>
      </c>
      <c r="B474" s="1">
        <v>67.7551020408163</v>
      </c>
      <c r="C474" s="1">
        <v>47.9508196721311</v>
      </c>
      <c r="D474" s="1">
        <v>19.2905113010564</v>
      </c>
      <c r="E474" s="1">
        <v>4.86403458988941</v>
      </c>
      <c r="F474" s="2">
        <f t="shared" si="9"/>
        <v>-14.426476711167</v>
      </c>
    </row>
    <row r="475" spans="1:6">
      <c r="A475" s="1" t="s">
        <v>486</v>
      </c>
      <c r="B475" s="1">
        <v>71.6326530612244</v>
      </c>
      <c r="C475" s="1">
        <v>47.1311475409836</v>
      </c>
      <c r="D475" s="1">
        <v>40.3998040733634</v>
      </c>
      <c r="E475" s="1">
        <v>-15.3324410373264</v>
      </c>
      <c r="F475" s="2">
        <f t="shared" si="9"/>
        <v>-55.7322451106898</v>
      </c>
    </row>
    <row r="476" spans="1:6">
      <c r="A476" s="1" t="s">
        <v>487</v>
      </c>
      <c r="B476" s="1">
        <v>68.2653061224489</v>
      </c>
      <c r="C476" s="1">
        <v>46.9135802469135</v>
      </c>
      <c r="D476" s="1">
        <v>9.70915323320058</v>
      </c>
      <c r="E476" s="1">
        <v>14.874966157541</v>
      </c>
      <c r="F476" s="2">
        <f t="shared" si="9"/>
        <v>5.16581292434042</v>
      </c>
    </row>
    <row r="477" spans="1:6">
      <c r="A477" s="1" t="s">
        <v>488</v>
      </c>
      <c r="B477" s="1">
        <v>69.6938775510204</v>
      </c>
      <c r="C477" s="1">
        <v>48.559670781893</v>
      </c>
      <c r="D477" s="1">
        <v>28.4014919174803</v>
      </c>
      <c r="E477" s="1">
        <v>9.01927910983666</v>
      </c>
      <c r="F477" s="2">
        <f t="shared" si="9"/>
        <v>-19.3822128076436</v>
      </c>
    </row>
    <row r="478" spans="1:6">
      <c r="A478" s="1" t="s">
        <v>489</v>
      </c>
      <c r="B478" s="1">
        <v>69.4897959183673</v>
      </c>
      <c r="C478" s="1">
        <v>51.2295081967213</v>
      </c>
      <c r="D478" s="1">
        <v>20.3114182403755</v>
      </c>
      <c r="E478" s="1">
        <v>9.1669374002361</v>
      </c>
      <c r="F478" s="2">
        <f t="shared" si="9"/>
        <v>-11.1444808401394</v>
      </c>
    </row>
    <row r="479" spans="1:6">
      <c r="A479" s="1" t="s">
        <v>490</v>
      </c>
      <c r="B479" s="1">
        <v>67.3490276356192</v>
      </c>
      <c r="C479" s="1">
        <v>46.9135802469135</v>
      </c>
      <c r="D479" s="1">
        <v>-12.3653646129589</v>
      </c>
      <c r="E479" s="1">
        <v>4.19659761395846</v>
      </c>
      <c r="F479" s="2">
        <f t="shared" si="9"/>
        <v>16.5619622269174</v>
      </c>
    </row>
    <row r="480" spans="1:6">
      <c r="A480" s="1" t="s">
        <v>491</v>
      </c>
      <c r="B480" s="1">
        <v>71.0204081632653</v>
      </c>
      <c r="C480" s="1">
        <v>48.9711934156378</v>
      </c>
      <c r="D480" s="1">
        <v>14.7541306319842</v>
      </c>
      <c r="E480" s="1">
        <v>-1.37166823853516</v>
      </c>
      <c r="F480" s="2">
        <f t="shared" si="9"/>
        <v>-16.1257988705194</v>
      </c>
    </row>
    <row r="481" spans="1:6">
      <c r="A481" s="1" t="s">
        <v>492</v>
      </c>
      <c r="B481" s="1">
        <v>68.5714285714285</v>
      </c>
      <c r="C481" s="1">
        <v>49.5901639344262</v>
      </c>
      <c r="D481" s="1">
        <v>-2.37144740893127</v>
      </c>
      <c r="E481" s="1">
        <v>6.88665304256186</v>
      </c>
      <c r="F481" s="2">
        <f t="shared" si="9"/>
        <v>9.25810045149313</v>
      </c>
    </row>
    <row r="482" spans="1:6">
      <c r="A482" s="1" t="s">
        <v>493</v>
      </c>
      <c r="B482" s="1">
        <v>68.7755102040816</v>
      </c>
      <c r="C482" s="1">
        <v>49.5901639344262</v>
      </c>
      <c r="D482" s="1">
        <v>29.1419098356146</v>
      </c>
      <c r="E482" s="1">
        <v>11.5048118760539</v>
      </c>
      <c r="F482" s="2">
        <f t="shared" si="9"/>
        <v>-17.6370979595607</v>
      </c>
    </row>
    <row r="483" spans="1:6">
      <c r="A483" s="1" t="s">
        <v>494</v>
      </c>
      <c r="B483" s="1">
        <v>68.9795918367347</v>
      </c>
      <c r="C483" s="1">
        <v>51.2295081967213</v>
      </c>
      <c r="D483" s="1">
        <v>-65.5092807253284</v>
      </c>
      <c r="E483" s="1">
        <v>5.15495323469635</v>
      </c>
      <c r="F483" s="2">
        <f t="shared" si="9"/>
        <v>70.6642339600247</v>
      </c>
    </row>
    <row r="484" spans="1:6">
      <c r="A484" s="1" t="s">
        <v>495</v>
      </c>
      <c r="B484" s="1">
        <v>70.3061224489796</v>
      </c>
      <c r="C484" s="1">
        <v>51.8518518518518</v>
      </c>
      <c r="D484" s="1">
        <v>24.8255658693318</v>
      </c>
      <c r="E484" s="1">
        <v>6.49525447753436</v>
      </c>
      <c r="F484" s="2">
        <f t="shared" si="9"/>
        <v>-18.3303113917974</v>
      </c>
    </row>
    <row r="485" spans="1:6">
      <c r="A485" s="1" t="s">
        <v>496</v>
      </c>
      <c r="B485" s="1">
        <v>68.9795918367347</v>
      </c>
      <c r="C485" s="1">
        <v>50.4098360655737</v>
      </c>
      <c r="D485" s="1">
        <v>37.3118000003319</v>
      </c>
      <c r="E485" s="1">
        <v>-33.3097988057878</v>
      </c>
      <c r="F485" s="2">
        <f t="shared" si="9"/>
        <v>-70.6215988061197</v>
      </c>
    </row>
    <row r="486" spans="1:6">
      <c r="A486" s="1" t="s">
        <v>497</v>
      </c>
      <c r="B486" s="1">
        <v>69.1836734693877</v>
      </c>
      <c r="C486" s="1">
        <v>51.2295081967213</v>
      </c>
      <c r="D486" s="1">
        <v>-10.8329918325347</v>
      </c>
      <c r="E486" s="1">
        <v>3.90198326940486</v>
      </c>
      <c r="F486" s="2">
        <f t="shared" si="9"/>
        <v>14.7349751019396</v>
      </c>
    </row>
    <row r="487" spans="1:6">
      <c r="A487" s="1" t="s">
        <v>498</v>
      </c>
      <c r="B487" s="1">
        <v>69.1836734693877</v>
      </c>
      <c r="C487" s="1">
        <v>50</v>
      </c>
      <c r="D487" s="1">
        <v>-10.6724385956335</v>
      </c>
      <c r="E487" s="1">
        <v>-8.01313160792195</v>
      </c>
      <c r="F487" s="2">
        <f t="shared" si="9"/>
        <v>2.65930698771155</v>
      </c>
    </row>
    <row r="488" spans="1:6">
      <c r="A488" s="1" t="s">
        <v>499</v>
      </c>
      <c r="B488" s="1">
        <v>69.5374800637958</v>
      </c>
      <c r="C488" s="1">
        <v>53.5483870967742</v>
      </c>
      <c r="D488" s="1">
        <v>9.10988068134275</v>
      </c>
      <c r="E488" s="1">
        <v>12.399553782125</v>
      </c>
      <c r="F488" s="2">
        <f t="shared" si="9"/>
        <v>3.28967310078225</v>
      </c>
    </row>
    <row r="489" spans="1:6">
      <c r="A489" s="1" t="s">
        <v>500</v>
      </c>
      <c r="B489" s="1">
        <v>71.0204081632653</v>
      </c>
      <c r="C489" s="1">
        <v>51.0288065843621</v>
      </c>
      <c r="D489" s="1">
        <v>17.1698001531373</v>
      </c>
      <c r="E489" s="1">
        <v>6.30833264668381</v>
      </c>
      <c r="F489" s="2">
        <f t="shared" si="9"/>
        <v>-10.8614675064535</v>
      </c>
    </row>
    <row r="490" spans="1:6">
      <c r="A490" s="1" t="s">
        <v>501</v>
      </c>
      <c r="B490" s="1">
        <v>71.2244897959183</v>
      </c>
      <c r="C490" s="1">
        <v>45.4918032786885</v>
      </c>
      <c r="D490" s="1">
        <v>1.75437207471514</v>
      </c>
      <c r="E490" s="1">
        <v>-49.367554158564</v>
      </c>
      <c r="F490" s="2">
        <f t="shared" si="9"/>
        <v>-51.1219262332791</v>
      </c>
    </row>
    <row r="491" spans="1:6">
      <c r="A491" s="1" t="s">
        <v>502</v>
      </c>
      <c r="B491" s="1">
        <v>66.734693877551</v>
      </c>
      <c r="C491" s="1">
        <v>51.639344262295</v>
      </c>
      <c r="D491" s="1">
        <v>12.1027058664666</v>
      </c>
      <c r="E491" s="1">
        <v>16.3797076014372</v>
      </c>
      <c r="F491" s="2">
        <f t="shared" si="9"/>
        <v>4.2770017349706</v>
      </c>
    </row>
    <row r="492" spans="1:6">
      <c r="A492" s="1" t="s">
        <v>503</v>
      </c>
      <c r="B492" s="1">
        <v>70.1227830832196</v>
      </c>
      <c r="C492" s="1">
        <v>48.3516483516483</v>
      </c>
      <c r="D492" s="1">
        <v>-46.3239794014749</v>
      </c>
      <c r="E492" s="1">
        <v>16.3653398354968</v>
      </c>
      <c r="F492" s="2">
        <f t="shared" si="9"/>
        <v>62.6893192369717</v>
      </c>
    </row>
    <row r="493" spans="1:6">
      <c r="A493" s="1" t="s">
        <v>504</v>
      </c>
      <c r="B493" s="1">
        <v>64.1836734693877</v>
      </c>
      <c r="C493" s="1">
        <v>49.1803278688524</v>
      </c>
      <c r="D493" s="1">
        <v>-7.34816096510486</v>
      </c>
      <c r="E493" s="1">
        <v>-15.4256099997685</v>
      </c>
      <c r="F493" s="2">
        <f t="shared" si="9"/>
        <v>-8.07744903466364</v>
      </c>
    </row>
    <row r="494" spans="1:6">
      <c r="A494" s="1" t="s">
        <v>505</v>
      </c>
      <c r="B494" s="1">
        <v>70</v>
      </c>
      <c r="C494" s="1">
        <v>52.0491803278688</v>
      </c>
      <c r="D494" s="1">
        <v>-30.744059876847</v>
      </c>
      <c r="E494" s="1">
        <v>-0.82651499241</v>
      </c>
      <c r="F494" s="2">
        <f t="shared" si="9"/>
        <v>29.917544884437</v>
      </c>
    </row>
    <row r="495" spans="1:6">
      <c r="A495" s="1" t="s">
        <v>506</v>
      </c>
      <c r="B495" s="1">
        <v>70.6122448979591</v>
      </c>
      <c r="C495" s="1">
        <v>45.0819672131147</v>
      </c>
      <c r="D495" s="1">
        <v>-37.1014415471404</v>
      </c>
      <c r="E495" s="1">
        <v>-34.3900050005011</v>
      </c>
      <c r="F495" s="2">
        <f t="shared" si="9"/>
        <v>2.71143654663931</v>
      </c>
    </row>
    <row r="496" spans="1:6">
      <c r="A496" s="1" t="s">
        <v>507</v>
      </c>
      <c r="B496" s="1">
        <v>67.9591836734694</v>
      </c>
      <c r="C496" s="1">
        <v>51.2295081967213</v>
      </c>
      <c r="D496" s="1">
        <v>-22.8269961859718</v>
      </c>
      <c r="E496" s="1">
        <v>7.03283489768941</v>
      </c>
      <c r="F496" s="2">
        <f t="shared" si="9"/>
        <v>29.8598310836612</v>
      </c>
    </row>
    <row r="497" spans="1:6">
      <c r="A497" s="1" t="s">
        <v>508</v>
      </c>
      <c r="B497" s="1">
        <v>69.2857142857142</v>
      </c>
      <c r="C497" s="1">
        <v>52.2633744855967</v>
      </c>
      <c r="D497" s="1">
        <v>25.6726332755514</v>
      </c>
      <c r="E497" s="1">
        <v>16.3166821684711</v>
      </c>
      <c r="F497" s="2">
        <f t="shared" si="9"/>
        <v>-9.3559511070803</v>
      </c>
    </row>
    <row r="498" spans="1:6">
      <c r="A498" s="1" t="s">
        <v>509</v>
      </c>
      <c r="B498" s="1">
        <v>67.4489795918367</v>
      </c>
      <c r="C498" s="1">
        <v>51.639344262295</v>
      </c>
      <c r="D498" s="1">
        <v>52.6359422237542</v>
      </c>
      <c r="E498" s="1">
        <v>48.7645238501924</v>
      </c>
      <c r="F498" s="2">
        <f t="shared" si="9"/>
        <v>-3.8714183735618</v>
      </c>
    </row>
    <row r="499" spans="1:6">
      <c r="A499" s="1" t="s">
        <v>510</v>
      </c>
      <c r="B499" s="1">
        <v>68.6734693877551</v>
      </c>
      <c r="C499" s="1">
        <v>53.2786885245901</v>
      </c>
      <c r="D499" s="1">
        <v>11.2297017659124</v>
      </c>
      <c r="E499" s="1">
        <v>6.6587446172199</v>
      </c>
      <c r="F499" s="2">
        <f t="shared" si="9"/>
        <v>-4.5709571486925</v>
      </c>
    </row>
    <row r="500" spans="1:6">
      <c r="A500" s="1" t="s">
        <v>511</v>
      </c>
      <c r="B500" s="1">
        <v>68.6734693877551</v>
      </c>
      <c r="C500" s="1">
        <v>51.2295081967213</v>
      </c>
      <c r="D500" s="1">
        <v>-15.4118054597348</v>
      </c>
      <c r="E500" s="1">
        <v>37.6714374064388</v>
      </c>
      <c r="F500" s="2">
        <f t="shared" si="9"/>
        <v>53.0832428661736</v>
      </c>
    </row>
    <row r="501" spans="1:6">
      <c r="A501" s="1" t="s">
        <v>512</v>
      </c>
      <c r="B501" s="1">
        <v>70.5102040816326</v>
      </c>
      <c r="C501" s="1">
        <v>48.3606557377049</v>
      </c>
      <c r="D501" s="1">
        <v>3.93651651312715</v>
      </c>
      <c r="E501" s="1">
        <v>-34.5298345275207</v>
      </c>
      <c r="F501" s="2">
        <f t="shared" si="9"/>
        <v>-38.4663510406479</v>
      </c>
    </row>
    <row r="502" spans="1:6">
      <c r="A502" s="1" t="s">
        <v>513</v>
      </c>
      <c r="B502" s="1">
        <v>70.8163265306122</v>
      </c>
      <c r="C502" s="1">
        <v>52.0491803278688</v>
      </c>
      <c r="D502" s="1">
        <v>-0.86673189075785</v>
      </c>
      <c r="E502" s="1">
        <v>13.1997290101546</v>
      </c>
      <c r="F502" s="2">
        <f t="shared" si="9"/>
        <v>14.0664609009124</v>
      </c>
    </row>
    <row r="503" spans="1:6">
      <c r="A503" s="1" t="s">
        <v>514</v>
      </c>
      <c r="B503" s="1">
        <v>66.734693877551</v>
      </c>
      <c r="C503" s="1">
        <v>52.0491803278688</v>
      </c>
      <c r="D503" s="1">
        <v>16.4007741464025</v>
      </c>
      <c r="E503" s="1">
        <v>35.6328373049862</v>
      </c>
      <c r="F503" s="2">
        <f>E503-D503</f>
        <v>19.2320631585837</v>
      </c>
    </row>
    <row r="504" spans="1:6">
      <c r="A504" s="1" t="s">
        <v>515</v>
      </c>
      <c r="B504" s="1">
        <v>68.7755102040816</v>
      </c>
      <c r="C504" s="1">
        <v>52.8688524590163</v>
      </c>
      <c r="D504" s="1">
        <v>7.01820496220049</v>
      </c>
      <c r="E504" s="1">
        <v>4.47891454573117</v>
      </c>
      <c r="F504" s="2">
        <f>E504-D504</f>
        <v>-2.53929041646932</v>
      </c>
    </row>
    <row r="505" spans="1:6">
      <c r="A505" s="1" t="s">
        <v>516</v>
      </c>
      <c r="B505" s="1">
        <v>70.3061224489796</v>
      </c>
      <c r="C505" s="1">
        <v>51.639344262295</v>
      </c>
      <c r="D505" s="1">
        <v>-6.38322917498493</v>
      </c>
      <c r="E505" s="1">
        <v>-10.3807193682149</v>
      </c>
      <c r="F505" s="2">
        <f>E505-D505</f>
        <v>-3.99749019322997</v>
      </c>
    </row>
    <row r="506" spans="1:6">
      <c r="A506" s="1" t="s">
        <v>517</v>
      </c>
      <c r="B506" s="1">
        <v>72.6530612244898</v>
      </c>
      <c r="C506" s="1">
        <v>49.5901639344262</v>
      </c>
      <c r="D506" s="1">
        <v>13.0199091902983</v>
      </c>
      <c r="E506" s="1">
        <v>7.21787531700387</v>
      </c>
      <c r="F506" s="2">
        <f>E506-D506</f>
        <v>-5.80203387329443</v>
      </c>
    </row>
    <row r="508" spans="3:6">
      <c r="C508" t="s">
        <v>525</v>
      </c>
      <c r="D508">
        <f>MAX(D2:D506)</f>
        <v>71.0183367712513</v>
      </c>
      <c r="E508">
        <f>MAX(E2:E506)</f>
        <v>83.1934010323281</v>
      </c>
      <c r="F508">
        <f>MAX(F2:F506)</f>
        <v>107.741075385681</v>
      </c>
    </row>
    <row r="509" spans="3:6">
      <c r="C509" t="s">
        <v>526</v>
      </c>
      <c r="D509">
        <f>MIN(D2:D506)</f>
        <v>-100.828138673694</v>
      </c>
      <c r="E509">
        <f>MIN(E2:E506)</f>
        <v>-109.134290495691</v>
      </c>
      <c r="F509">
        <f>MIN(F2:F506)</f>
        <v>-130.860352821227</v>
      </c>
    </row>
    <row r="510" spans="3:7">
      <c r="C510" t="s">
        <v>527</v>
      </c>
      <c r="D510">
        <f>AVERAGEIF(D2:D506,"&lt;&gt;0")</f>
        <v>1.34071103108221</v>
      </c>
      <c r="E510">
        <f>AVERAGEIF(E2:E506,"&lt;&gt;0")</f>
        <v>0.883986359145413</v>
      </c>
      <c r="F510">
        <f>AVERAGEIF(F2:F506,"&lt;&gt;0")</f>
        <v>-0.456724671936792</v>
      </c>
      <c r="G510">
        <f>AVERAGEIF(F2:F506,"&gt;0")</f>
        <v>24.0339500450074</v>
      </c>
    </row>
    <row r="511" spans="3:6">
      <c r="C511" t="s">
        <v>528</v>
      </c>
      <c r="D511">
        <f>COUNTIF(D2:D506,"&gt;0")</f>
        <v>276</v>
      </c>
      <c r="E511">
        <f>COUNTIF(E2:E506,"&gt;0")</f>
        <v>262</v>
      </c>
      <c r="F511">
        <f>COUNTIF(F2:F506,"&gt;0")</f>
        <v>236</v>
      </c>
    </row>
    <row r="512" spans="3:6">
      <c r="C512" t="s">
        <v>529</v>
      </c>
      <c r="D512">
        <f>COUNTIF(D2:D506,"&lt;0")</f>
        <v>227</v>
      </c>
      <c r="E512">
        <f>COUNTIF(E2:E506,"&lt;0")</f>
        <v>241</v>
      </c>
      <c r="F512">
        <f>COUNTIF(F2:F506,"&lt;0")</f>
        <v>267</v>
      </c>
    </row>
    <row r="513" spans="3:6">
      <c r="C513" t="s">
        <v>530</v>
      </c>
      <c r="D513">
        <f>COUNTIF(D2:D506,"=0")</f>
        <v>2</v>
      </c>
      <c r="E513">
        <f>COUNTIF(E2:E506,"=0")</f>
        <v>2</v>
      </c>
      <c r="F513">
        <f>COUNTIF(F2:F506,"=0")</f>
        <v>2</v>
      </c>
    </row>
  </sheetData>
  <conditionalFormatting sqref="D514:D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14:K1048576 F1:F50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3"/>
  <sheetViews>
    <sheetView workbookViewId="0">
      <selection activeCell="C508" sqref="C508:G513"/>
    </sheetView>
  </sheetViews>
  <sheetFormatPr defaultColWidth="9" defaultRowHeight="14.4"/>
  <cols>
    <col min="2" max="2" width="12.712962962963" customWidth="1"/>
    <col min="3" max="3" width="14.8518518518519" customWidth="1"/>
    <col min="4" max="4" width="14.1388888888889"/>
    <col min="5" max="6" width="14.1111111111111"/>
    <col min="7" max="7" width="14" customWidth="1"/>
    <col min="8" max="8" width="13.2222222222222" customWidth="1"/>
    <col min="9" max="9" width="14.1111111111111" customWidth="1"/>
    <col min="10" max="10" width="14.7777777777778" customWidth="1"/>
    <col min="11" max="11" width="14.1388888888889"/>
  </cols>
  <sheetData>
    <row r="1" spans="1:17">
      <c r="A1" s="1"/>
      <c r="B1" s="1" t="s">
        <v>523</v>
      </c>
      <c r="C1" s="1" t="s">
        <v>524</v>
      </c>
      <c r="D1" s="1" t="s">
        <v>520</v>
      </c>
      <c r="E1" s="1" t="s">
        <v>521</v>
      </c>
      <c r="F1" t="s">
        <v>522</v>
      </c>
      <c r="M1" s="1"/>
      <c r="N1" s="1"/>
      <c r="O1" s="1"/>
      <c r="P1" s="1"/>
      <c r="Q1" s="1"/>
    </row>
    <row r="2" spans="1:17">
      <c r="A2" s="1" t="s">
        <v>6</v>
      </c>
      <c r="B2" s="1">
        <v>58.2406471183013</v>
      </c>
      <c r="C2" s="1">
        <v>50.8130081300813</v>
      </c>
      <c r="D2" s="1">
        <v>14.2124912714994</v>
      </c>
      <c r="E2" s="1">
        <v>-0.5925827334479</v>
      </c>
      <c r="F2" s="3">
        <f>E2-D2</f>
        <v>-14.8050740049473</v>
      </c>
      <c r="M2" s="1"/>
      <c r="N2" s="1"/>
      <c r="O2" s="1"/>
      <c r="P2" s="1"/>
      <c r="Q2" s="1"/>
    </row>
    <row r="3" spans="1:17">
      <c r="A3" s="1" t="s">
        <v>8</v>
      </c>
      <c r="B3" s="1">
        <v>53.4883720930232</v>
      </c>
      <c r="C3" s="1">
        <v>54.8780487804878</v>
      </c>
      <c r="D3" s="1">
        <v>-47.1170312724524</v>
      </c>
      <c r="E3" s="1">
        <v>16.148241488471</v>
      </c>
      <c r="F3" s="3">
        <f t="shared" ref="F3:F66" si="0">E3-D3</f>
        <v>63.2652727609234</v>
      </c>
      <c r="M3" s="1"/>
      <c r="N3" s="1"/>
      <c r="O3" s="1"/>
      <c r="P3" s="1"/>
      <c r="Q3" s="1"/>
    </row>
    <row r="4" spans="1:17">
      <c r="A4" s="1" t="s">
        <v>10</v>
      </c>
      <c r="B4" s="1">
        <v>55.4095045500505</v>
      </c>
      <c r="C4" s="1">
        <v>48.780487804878</v>
      </c>
      <c r="D4" s="1">
        <v>30.2785479700575</v>
      </c>
      <c r="E4" s="1">
        <v>28.9999901217887</v>
      </c>
      <c r="F4" s="3">
        <f t="shared" si="0"/>
        <v>-1.2785578482688</v>
      </c>
      <c r="M4" s="1"/>
      <c r="N4" s="1"/>
      <c r="O4" s="1"/>
      <c r="P4" s="1"/>
      <c r="Q4" s="1"/>
    </row>
    <row r="5" spans="1:17">
      <c r="A5" s="1" t="s">
        <v>11</v>
      </c>
      <c r="B5" s="1">
        <v>54.1961577350859</v>
      </c>
      <c r="C5" s="1">
        <v>48.3739837398374</v>
      </c>
      <c r="D5" s="1">
        <v>-1.3118693295525</v>
      </c>
      <c r="E5" s="1">
        <v>-32.5254743831959</v>
      </c>
      <c r="F5" s="3">
        <f t="shared" si="0"/>
        <v>-31.2136050536434</v>
      </c>
      <c r="M5" s="1"/>
      <c r="N5" s="1"/>
      <c r="O5" s="1"/>
      <c r="P5" s="1"/>
      <c r="Q5" s="1"/>
    </row>
    <row r="6" spans="1:17">
      <c r="A6" s="1" t="s">
        <v>13</v>
      </c>
      <c r="B6" s="1">
        <v>56.0161779575328</v>
      </c>
      <c r="C6" s="1">
        <v>47.5609756097561</v>
      </c>
      <c r="D6" s="1">
        <v>-35.4984502214043</v>
      </c>
      <c r="E6" s="1">
        <v>-66.056223471694</v>
      </c>
      <c r="F6" s="3">
        <f t="shared" si="0"/>
        <v>-30.5577732502897</v>
      </c>
      <c r="M6" s="1"/>
      <c r="N6" s="1"/>
      <c r="O6" s="1"/>
      <c r="P6" s="1"/>
      <c r="Q6" s="1"/>
    </row>
    <row r="7" spans="1:17">
      <c r="A7" s="1" t="s">
        <v>14</v>
      </c>
      <c r="B7" s="1">
        <v>54.9039433771486</v>
      </c>
      <c r="C7" s="1">
        <v>53.6585365853658</v>
      </c>
      <c r="D7" s="1">
        <v>-15.8625725712465</v>
      </c>
      <c r="E7" s="1">
        <v>-11.6985153046796</v>
      </c>
      <c r="F7" s="3">
        <f t="shared" si="0"/>
        <v>4.1640572665669</v>
      </c>
      <c r="M7" s="1"/>
      <c r="N7" s="1"/>
      <c r="O7" s="1"/>
      <c r="P7" s="1"/>
      <c r="Q7" s="1"/>
    </row>
    <row r="8" spans="1:17">
      <c r="A8" s="1" t="s">
        <v>15</v>
      </c>
      <c r="B8" s="1">
        <v>56.2184024266936</v>
      </c>
      <c r="C8" s="1">
        <v>48.780487804878</v>
      </c>
      <c r="D8" s="1">
        <v>16.702796620551</v>
      </c>
      <c r="E8" s="1">
        <v>-58.2359179923242</v>
      </c>
      <c r="F8" s="3">
        <f t="shared" si="0"/>
        <v>-74.9387146128752</v>
      </c>
      <c r="M8" s="1"/>
      <c r="N8" s="1"/>
      <c r="O8" s="1"/>
      <c r="P8" s="1"/>
      <c r="Q8" s="1"/>
    </row>
    <row r="9" spans="1:17">
      <c r="A9" s="1" t="s">
        <v>16</v>
      </c>
      <c r="B9" s="1">
        <v>55.9150657229524</v>
      </c>
      <c r="C9" s="1">
        <v>56.0975609756097</v>
      </c>
      <c r="D9" s="1">
        <v>22.9647670419434</v>
      </c>
      <c r="E9" s="1">
        <v>23.6685706718562</v>
      </c>
      <c r="F9" s="3">
        <f t="shared" si="0"/>
        <v>0.703803629912802</v>
      </c>
      <c r="M9" s="1"/>
      <c r="N9" s="1"/>
      <c r="O9" s="1"/>
      <c r="P9" s="1"/>
      <c r="Q9" s="1"/>
    </row>
    <row r="10" spans="1:17">
      <c r="A10" s="1" t="s">
        <v>17</v>
      </c>
      <c r="B10" s="1">
        <v>58.3417593528816</v>
      </c>
      <c r="C10" s="1">
        <v>54.0650406504065</v>
      </c>
      <c r="D10" s="1">
        <v>3.44016977283308</v>
      </c>
      <c r="E10" s="1">
        <v>-6.74377254776629</v>
      </c>
      <c r="F10" s="3">
        <f t="shared" si="0"/>
        <v>-10.1839423205994</v>
      </c>
      <c r="M10" s="1"/>
      <c r="N10" s="1"/>
      <c r="O10" s="1"/>
      <c r="P10" s="1"/>
      <c r="Q10" s="1"/>
    </row>
    <row r="11" spans="1:17">
      <c r="A11" s="1" t="s">
        <v>18</v>
      </c>
      <c r="B11" s="1">
        <v>56.4206268958544</v>
      </c>
      <c r="C11" s="1">
        <v>47.9674796747967</v>
      </c>
      <c r="D11" s="1">
        <v>17.7326665972746</v>
      </c>
      <c r="E11" s="1">
        <v>-10.8867595613595</v>
      </c>
      <c r="F11" s="3">
        <f t="shared" si="0"/>
        <v>-28.6194261586341</v>
      </c>
      <c r="M11" s="1"/>
      <c r="N11" s="1"/>
      <c r="O11" s="1"/>
      <c r="P11" s="1"/>
      <c r="Q11" s="1"/>
    </row>
    <row r="12" spans="1:17">
      <c r="A12" s="1" t="s">
        <v>20</v>
      </c>
      <c r="B12" s="1">
        <v>53.5894843276036</v>
      </c>
      <c r="C12" s="1">
        <v>52.8455284552845</v>
      </c>
      <c r="D12" s="1">
        <v>15.516542664937</v>
      </c>
      <c r="E12" s="1">
        <v>45.348369188762</v>
      </c>
      <c r="F12" s="3">
        <f t="shared" si="0"/>
        <v>29.831826523825</v>
      </c>
      <c r="M12" s="1"/>
      <c r="N12" s="1"/>
      <c r="O12" s="1"/>
      <c r="P12" s="1"/>
      <c r="Q12" s="1"/>
    </row>
    <row r="13" spans="1:17">
      <c r="A13" s="1" t="s">
        <v>21</v>
      </c>
      <c r="B13" s="1">
        <v>55.2072800808897</v>
      </c>
      <c r="C13" s="1">
        <v>54.8780487804878</v>
      </c>
      <c r="D13" s="1">
        <v>0.969092542553904</v>
      </c>
      <c r="E13" s="1">
        <v>11.4172735787784</v>
      </c>
      <c r="F13" s="3">
        <f t="shared" si="0"/>
        <v>10.4481810362245</v>
      </c>
      <c r="M13" s="1"/>
      <c r="N13" s="1"/>
      <c r="O13" s="1"/>
      <c r="P13" s="1"/>
      <c r="Q13" s="1"/>
    </row>
    <row r="14" spans="1:17">
      <c r="A14" s="1" t="s">
        <v>23</v>
      </c>
      <c r="B14" s="1">
        <v>54.9039433771486</v>
      </c>
      <c r="C14" s="1">
        <v>56.5040650406504</v>
      </c>
      <c r="D14" s="1">
        <v>27.4069771181855</v>
      </c>
      <c r="E14" s="1">
        <v>48.8244294944478</v>
      </c>
      <c r="F14" s="3">
        <f t="shared" si="0"/>
        <v>21.4174523762623</v>
      </c>
      <c r="M14" s="1"/>
      <c r="N14" s="1"/>
      <c r="O14" s="1"/>
      <c r="P14" s="1"/>
      <c r="Q14" s="1"/>
    </row>
    <row r="15" spans="1:17">
      <c r="A15" s="1" t="s">
        <v>25</v>
      </c>
      <c r="B15" s="1">
        <v>56.319514661274</v>
      </c>
      <c r="C15" s="1">
        <v>44.7154471544715</v>
      </c>
      <c r="D15" s="1">
        <v>-30.8886616607549</v>
      </c>
      <c r="E15" s="1">
        <v>-50.0325715713815</v>
      </c>
      <c r="F15" s="3">
        <f t="shared" si="0"/>
        <v>-19.1439099106266</v>
      </c>
      <c r="M15" s="1"/>
      <c r="N15" s="1"/>
      <c r="O15" s="1"/>
      <c r="P15" s="1"/>
      <c r="Q15" s="1"/>
    </row>
    <row r="16" spans="1:17">
      <c r="A16" s="1" t="s">
        <v>27</v>
      </c>
      <c r="B16" s="1">
        <v>53.5894843276036</v>
      </c>
      <c r="C16" s="1">
        <v>52.4390243902439</v>
      </c>
      <c r="D16" s="1">
        <v>13.6674767935286</v>
      </c>
      <c r="E16" s="1">
        <v>12.8459155071504</v>
      </c>
      <c r="F16" s="3">
        <f t="shared" si="0"/>
        <v>-0.8215612863782</v>
      </c>
      <c r="M16" s="1"/>
      <c r="N16" s="1"/>
      <c r="O16" s="1"/>
      <c r="P16" s="1"/>
      <c r="Q16" s="1"/>
    </row>
    <row r="17" spans="1:17">
      <c r="A17" s="1" t="s">
        <v>28</v>
      </c>
      <c r="B17" s="1">
        <v>56.4206268958544</v>
      </c>
      <c r="C17" s="1">
        <v>52.4390243902439</v>
      </c>
      <c r="D17" s="1">
        <v>30.3285869005296</v>
      </c>
      <c r="E17" s="1">
        <v>7.12752936174668</v>
      </c>
      <c r="F17" s="3">
        <f t="shared" si="0"/>
        <v>-23.2010575387829</v>
      </c>
      <c r="M17" s="1"/>
      <c r="N17" s="1"/>
      <c r="O17" s="1"/>
      <c r="P17" s="1"/>
      <c r="Q17" s="1"/>
    </row>
    <row r="18" spans="1:17">
      <c r="A18" s="1" t="s">
        <v>29</v>
      </c>
      <c r="B18" s="1">
        <v>57.3306370070778</v>
      </c>
      <c r="C18" s="1">
        <v>46.7479674796748</v>
      </c>
      <c r="D18" s="1">
        <v>25.0531477583555</v>
      </c>
      <c r="E18" s="1">
        <v>-23.7092597209168</v>
      </c>
      <c r="F18" s="3">
        <f t="shared" si="0"/>
        <v>-48.7624074792723</v>
      </c>
      <c r="M18" s="1"/>
      <c r="N18" s="1"/>
      <c r="O18" s="1"/>
      <c r="P18" s="1"/>
      <c r="Q18" s="1"/>
    </row>
    <row r="19" spans="1:17">
      <c r="A19" s="1" t="s">
        <v>30</v>
      </c>
      <c r="B19" s="1">
        <v>54.6006066734074</v>
      </c>
      <c r="C19" s="1">
        <v>43.4959349593495</v>
      </c>
      <c r="D19" s="1">
        <v>51.557976394581</v>
      </c>
      <c r="E19" s="1">
        <v>-21.1018224393048</v>
      </c>
      <c r="F19" s="3">
        <f t="shared" si="0"/>
        <v>-72.6597988338858</v>
      </c>
      <c r="M19" s="1"/>
      <c r="N19" s="1"/>
      <c r="O19" s="1"/>
      <c r="P19" s="1"/>
      <c r="Q19" s="1"/>
    </row>
    <row r="20" spans="1:17">
      <c r="A20" s="1" t="s">
        <v>31</v>
      </c>
      <c r="B20" s="1">
        <v>56.1172901921132</v>
      </c>
      <c r="C20" s="1">
        <v>51.2195121951219</v>
      </c>
      <c r="D20" s="1">
        <v>9.26403688473397</v>
      </c>
      <c r="E20" s="1">
        <v>18.3737537282118</v>
      </c>
      <c r="F20" s="3">
        <f t="shared" si="0"/>
        <v>9.10971684347783</v>
      </c>
      <c r="M20" s="1"/>
      <c r="N20" s="1"/>
      <c r="O20" s="1"/>
      <c r="P20" s="1"/>
      <c r="Q20" s="1"/>
    </row>
    <row r="21" spans="1:17">
      <c r="A21" s="1" t="s">
        <v>32</v>
      </c>
      <c r="B21" s="1">
        <v>52.9828109201213</v>
      </c>
      <c r="C21" s="1">
        <v>46.7479674796748</v>
      </c>
      <c r="D21" s="1">
        <v>-9.31468771606561</v>
      </c>
      <c r="E21" s="1">
        <v>5.87490510198052</v>
      </c>
      <c r="F21" s="3">
        <f t="shared" si="0"/>
        <v>15.1895928180461</v>
      </c>
      <c r="M21" s="1"/>
      <c r="N21" s="1"/>
      <c r="O21" s="1"/>
      <c r="P21" s="1"/>
      <c r="Q21" s="1"/>
    </row>
    <row r="22" spans="1:17">
      <c r="A22" s="1" t="s">
        <v>33</v>
      </c>
      <c r="B22" s="1">
        <v>55.2072800808897</v>
      </c>
      <c r="C22" s="1">
        <v>48.780487804878</v>
      </c>
      <c r="D22" s="1">
        <v>-24.2663266165882</v>
      </c>
      <c r="E22" s="1">
        <v>-18.439862781526</v>
      </c>
      <c r="F22" s="3">
        <f t="shared" si="0"/>
        <v>5.8264638350622</v>
      </c>
      <c r="M22" s="1"/>
      <c r="N22" s="1"/>
      <c r="O22" s="1"/>
      <c r="P22" s="1"/>
      <c r="Q22" s="1"/>
    </row>
    <row r="23" spans="1:17">
      <c r="A23" s="1" t="s">
        <v>34</v>
      </c>
      <c r="B23" s="1">
        <v>55.2072800808897</v>
      </c>
      <c r="C23" s="1">
        <v>54.0650406504065</v>
      </c>
      <c r="D23" s="1">
        <v>24.9457496408537</v>
      </c>
      <c r="E23" s="1">
        <v>13.8122460209737</v>
      </c>
      <c r="F23" s="3">
        <f t="shared" si="0"/>
        <v>-11.13350361988</v>
      </c>
      <c r="M23" s="1"/>
      <c r="N23" s="1"/>
      <c r="O23" s="1"/>
      <c r="P23" s="1"/>
      <c r="Q23" s="1"/>
    </row>
    <row r="24" spans="1:17">
      <c r="A24" s="1" t="s">
        <v>35</v>
      </c>
      <c r="B24" s="1">
        <v>56.1172901921132</v>
      </c>
      <c r="C24" s="1">
        <v>50.4065040650406</v>
      </c>
      <c r="D24" s="1">
        <v>16.0383816243426</v>
      </c>
      <c r="E24" s="1">
        <v>-17.2103723878312</v>
      </c>
      <c r="F24" s="3">
        <f t="shared" si="0"/>
        <v>-33.2487540121738</v>
      </c>
      <c r="M24" s="1"/>
      <c r="N24" s="1"/>
      <c r="O24" s="1"/>
      <c r="P24" s="1"/>
      <c r="Q24" s="1"/>
    </row>
    <row r="25" spans="1:17">
      <c r="A25" s="1" t="s">
        <v>36</v>
      </c>
      <c r="B25" s="1">
        <v>56.0161779575328</v>
      </c>
      <c r="C25" s="1">
        <v>50</v>
      </c>
      <c r="D25" s="1">
        <v>12.3127533610327</v>
      </c>
      <c r="E25" s="1">
        <v>-6.05517943874836</v>
      </c>
      <c r="F25" s="3">
        <f t="shared" si="0"/>
        <v>-18.3679327997811</v>
      </c>
      <c r="M25" s="1"/>
      <c r="N25" s="1"/>
      <c r="O25" s="1"/>
      <c r="P25" s="1"/>
      <c r="Q25" s="1"/>
    </row>
    <row r="26" spans="1:17">
      <c r="A26" s="1" t="s">
        <v>37</v>
      </c>
      <c r="B26" s="1">
        <v>54.9039433771486</v>
      </c>
      <c r="C26" s="1">
        <v>50.8130081300813</v>
      </c>
      <c r="D26" s="1">
        <v>-6.77072890678177</v>
      </c>
      <c r="E26" s="1">
        <v>-11.4356707653016</v>
      </c>
      <c r="F26" s="3">
        <f t="shared" si="0"/>
        <v>-4.66494185851983</v>
      </c>
      <c r="M26" s="1"/>
      <c r="N26" s="1"/>
      <c r="O26" s="1"/>
      <c r="P26" s="1"/>
      <c r="Q26" s="1"/>
    </row>
    <row r="27" spans="1:17">
      <c r="A27" s="1" t="s">
        <v>38</v>
      </c>
      <c r="B27" s="1">
        <v>55.3083923154701</v>
      </c>
      <c r="C27" s="1">
        <v>50.4065040650406</v>
      </c>
      <c r="D27" s="1">
        <v>-10.0097417119802</v>
      </c>
      <c r="E27" s="1">
        <v>-31.1381975139439</v>
      </c>
      <c r="F27" s="3">
        <f t="shared" si="0"/>
        <v>-21.1284558019637</v>
      </c>
      <c r="M27" s="1"/>
      <c r="N27" s="1"/>
      <c r="O27" s="1"/>
      <c r="P27" s="1"/>
      <c r="Q27" s="1"/>
    </row>
    <row r="28" spans="1:17">
      <c r="A28" s="1" t="s">
        <v>39</v>
      </c>
      <c r="B28" s="1">
        <v>58.2406471183013</v>
      </c>
      <c r="C28" s="1">
        <v>52.8455284552845</v>
      </c>
      <c r="D28" s="1">
        <v>-3.13617808667797</v>
      </c>
      <c r="E28" s="1">
        <v>-5.2272286058962</v>
      </c>
      <c r="F28" s="3">
        <f t="shared" si="0"/>
        <v>-2.09105051921823</v>
      </c>
      <c r="M28" s="1"/>
      <c r="N28" s="1"/>
      <c r="O28" s="1"/>
      <c r="P28" s="1"/>
      <c r="Q28" s="1"/>
    </row>
    <row r="29" spans="1:17">
      <c r="A29" s="1" t="s">
        <v>40</v>
      </c>
      <c r="B29" s="1">
        <v>55.4095045500505</v>
      </c>
      <c r="C29" s="1">
        <v>52.0325203252032</v>
      </c>
      <c r="D29" s="1">
        <v>-3.49252758465866</v>
      </c>
      <c r="E29" s="1">
        <v>10.3822835769622</v>
      </c>
      <c r="F29" s="3">
        <f t="shared" si="0"/>
        <v>13.8748111616209</v>
      </c>
      <c r="M29" s="1"/>
      <c r="N29" s="1"/>
      <c r="O29" s="1"/>
      <c r="P29" s="1"/>
      <c r="Q29" s="1"/>
    </row>
    <row r="30" spans="1:17">
      <c r="A30" s="1" t="s">
        <v>41</v>
      </c>
      <c r="B30" s="1">
        <v>56.8250758341759</v>
      </c>
      <c r="C30" s="1">
        <v>53.6585365853658</v>
      </c>
      <c r="D30" s="1">
        <v>0.929896951645351</v>
      </c>
      <c r="E30" s="1">
        <v>2.45913014468986</v>
      </c>
      <c r="F30" s="3">
        <f t="shared" si="0"/>
        <v>1.52923319304451</v>
      </c>
      <c r="M30" s="1"/>
      <c r="N30" s="1"/>
      <c r="O30" s="1"/>
      <c r="P30" s="1"/>
      <c r="Q30" s="1"/>
    </row>
    <row r="31" spans="1:17">
      <c r="A31" s="1" t="s">
        <v>42</v>
      </c>
      <c r="B31" s="1">
        <v>53.690596562184</v>
      </c>
      <c r="C31" s="1">
        <v>58.130081300813</v>
      </c>
      <c r="D31" s="1">
        <v>5.45358475219212</v>
      </c>
      <c r="E31" s="1">
        <v>44.204472029289</v>
      </c>
      <c r="F31" s="3">
        <f t="shared" si="0"/>
        <v>38.7508872770969</v>
      </c>
      <c r="M31" s="1"/>
      <c r="N31" s="1"/>
      <c r="O31" s="1"/>
      <c r="P31" s="1"/>
      <c r="Q31" s="1"/>
    </row>
    <row r="32" spans="1:17">
      <c r="A32" s="1" t="s">
        <v>43</v>
      </c>
      <c r="B32" s="1">
        <v>53.5894843276036</v>
      </c>
      <c r="C32" s="1">
        <v>50.8130081300813</v>
      </c>
      <c r="D32" s="1">
        <v>9.17014540856596</v>
      </c>
      <c r="E32" s="1">
        <v>17.218822134813</v>
      </c>
      <c r="F32" s="3">
        <f t="shared" si="0"/>
        <v>8.04867672624704</v>
      </c>
      <c r="M32" s="1"/>
      <c r="N32" s="1"/>
      <c r="O32" s="1"/>
      <c r="P32" s="1"/>
      <c r="Q32" s="1"/>
    </row>
    <row r="33" spans="1:17">
      <c r="A33" s="1" t="s">
        <v>44</v>
      </c>
      <c r="B33" s="1">
        <v>54.2972699696663</v>
      </c>
      <c r="C33" s="1">
        <v>49.5934959349593</v>
      </c>
      <c r="D33" s="1">
        <v>-44.9331426623726</v>
      </c>
      <c r="E33" s="1">
        <v>-52.646063492657</v>
      </c>
      <c r="F33" s="3">
        <f t="shared" si="0"/>
        <v>-7.7129208302844</v>
      </c>
      <c r="M33" s="1"/>
      <c r="N33" s="1"/>
      <c r="O33" s="1"/>
      <c r="P33" s="1"/>
      <c r="Q33" s="1"/>
    </row>
    <row r="34" spans="1:17">
      <c r="A34" s="1" t="s">
        <v>45</v>
      </c>
      <c r="B34" s="1">
        <v>53.9939332659251</v>
      </c>
      <c r="C34" s="1">
        <v>50</v>
      </c>
      <c r="D34" s="1">
        <v>70.5041968212094</v>
      </c>
      <c r="E34" s="1">
        <v>106.563616027156</v>
      </c>
      <c r="F34" s="3">
        <f t="shared" si="0"/>
        <v>36.0594192059466</v>
      </c>
      <c r="M34" s="1"/>
      <c r="N34" s="1"/>
      <c r="O34" s="1"/>
      <c r="P34" s="1"/>
      <c r="Q34" s="1"/>
    </row>
    <row r="35" spans="1:17">
      <c r="A35" s="1" t="s">
        <v>46</v>
      </c>
      <c r="B35" s="1">
        <v>56.0161779575328</v>
      </c>
      <c r="C35" s="1">
        <v>50.4065040650406</v>
      </c>
      <c r="D35" s="1">
        <v>1.72043567833333</v>
      </c>
      <c r="E35" s="1">
        <v>7.28691079298057</v>
      </c>
      <c r="F35" s="3">
        <f t="shared" si="0"/>
        <v>5.56647511464724</v>
      </c>
      <c r="M35" s="1"/>
      <c r="N35" s="1"/>
      <c r="O35" s="1"/>
      <c r="P35" s="1"/>
      <c r="Q35" s="1"/>
    </row>
    <row r="36" spans="1:17">
      <c r="A36" s="1" t="s">
        <v>47</v>
      </c>
      <c r="B36" s="1">
        <v>54.2972699696663</v>
      </c>
      <c r="C36" s="1">
        <v>52.0325203252032</v>
      </c>
      <c r="D36" s="1">
        <v>-56.4003145681268</v>
      </c>
      <c r="E36" s="1">
        <v>23.8232085625087</v>
      </c>
      <c r="F36" s="3">
        <f t="shared" si="0"/>
        <v>80.2235231306355</v>
      </c>
      <c r="M36" s="1"/>
      <c r="N36" s="1"/>
      <c r="O36" s="1"/>
      <c r="P36" s="1"/>
      <c r="Q36" s="1"/>
    </row>
    <row r="37" spans="1:17">
      <c r="A37" s="1" t="s">
        <v>48</v>
      </c>
      <c r="B37" s="1">
        <v>54.6006066734074</v>
      </c>
      <c r="C37" s="1">
        <v>54.8780487804878</v>
      </c>
      <c r="D37" s="1">
        <v>2.94458351971597</v>
      </c>
      <c r="E37" s="1">
        <v>10.1552899632817</v>
      </c>
      <c r="F37" s="3">
        <f t="shared" si="0"/>
        <v>7.21070644356573</v>
      </c>
      <c r="M37" s="1"/>
      <c r="N37" s="1"/>
      <c r="O37" s="1"/>
      <c r="P37" s="1"/>
      <c r="Q37" s="1"/>
    </row>
    <row r="38" spans="1:17">
      <c r="A38" s="1" t="s">
        <v>49</v>
      </c>
      <c r="B38" s="1">
        <v>53.5894843276036</v>
      </c>
      <c r="C38" s="1">
        <v>48.3739837398374</v>
      </c>
      <c r="D38" s="1">
        <v>-17.0699967099889</v>
      </c>
      <c r="E38" s="1">
        <v>-18.4858951060715</v>
      </c>
      <c r="F38" s="3">
        <f t="shared" si="0"/>
        <v>-1.4158983960826</v>
      </c>
      <c r="M38" s="1"/>
      <c r="N38" s="1"/>
      <c r="O38" s="1"/>
      <c r="P38" s="1"/>
      <c r="Q38" s="1"/>
    </row>
    <row r="39" spans="1:17">
      <c r="A39" s="1" t="s">
        <v>50</v>
      </c>
      <c r="B39" s="1">
        <v>55.4095045500505</v>
      </c>
      <c r="C39" s="1">
        <v>50.4065040650406</v>
      </c>
      <c r="D39" s="1">
        <v>23.6253220705781</v>
      </c>
      <c r="E39" s="1">
        <v>-8.25368918771352</v>
      </c>
      <c r="F39" s="3">
        <f t="shared" si="0"/>
        <v>-31.8790112582916</v>
      </c>
      <c r="M39" s="1"/>
      <c r="N39" s="1"/>
      <c r="O39" s="1"/>
      <c r="P39" s="1"/>
      <c r="Q39" s="1"/>
    </row>
    <row r="40" spans="1:17">
      <c r="A40" s="1" t="s">
        <v>51</v>
      </c>
      <c r="B40" s="1">
        <v>55.813953488372</v>
      </c>
      <c r="C40" s="1">
        <v>54.4715447154471</v>
      </c>
      <c r="D40" s="1">
        <v>5.71369498667885</v>
      </c>
      <c r="E40" s="1">
        <v>9.42805419154241</v>
      </c>
      <c r="F40" s="3">
        <f t="shared" si="0"/>
        <v>3.71435920486356</v>
      </c>
      <c r="M40" s="1"/>
      <c r="N40" s="1"/>
      <c r="O40" s="1"/>
      <c r="P40" s="1"/>
      <c r="Q40" s="1"/>
    </row>
    <row r="41" spans="1:17">
      <c r="A41" s="1" t="s">
        <v>52</v>
      </c>
      <c r="B41" s="1">
        <v>56.3483735571878</v>
      </c>
      <c r="C41" s="1">
        <v>54.4303797468354</v>
      </c>
      <c r="D41" s="1">
        <v>4.56993916821052</v>
      </c>
      <c r="E41" s="1">
        <v>8.20376349453105</v>
      </c>
      <c r="F41" s="3">
        <f t="shared" si="0"/>
        <v>3.63382432632053</v>
      </c>
      <c r="M41" s="1"/>
      <c r="N41" s="1"/>
      <c r="O41" s="1"/>
      <c r="P41" s="1"/>
      <c r="Q41" s="1"/>
    </row>
    <row r="42" spans="1:17">
      <c r="A42" s="1" t="s">
        <v>53</v>
      </c>
      <c r="B42" s="1">
        <v>57.9373104145601</v>
      </c>
      <c r="C42" s="1">
        <v>51.2195121951219</v>
      </c>
      <c r="D42" s="1">
        <v>6.25539910444999</v>
      </c>
      <c r="E42" s="1">
        <v>0.885854998647645</v>
      </c>
      <c r="F42" s="3">
        <f t="shared" si="0"/>
        <v>-5.36954410580234</v>
      </c>
      <c r="M42" s="1"/>
      <c r="N42" s="1"/>
      <c r="O42" s="1"/>
      <c r="P42" s="1"/>
      <c r="Q42" s="1"/>
    </row>
    <row r="43" spans="1:17">
      <c r="A43" s="1" t="s">
        <v>54</v>
      </c>
      <c r="B43" s="1">
        <v>57.5328614762386</v>
      </c>
      <c r="C43" s="1">
        <v>51.6260162601626</v>
      </c>
      <c r="D43" s="1">
        <v>28.7485051293742</v>
      </c>
      <c r="E43" s="1">
        <v>9.15763762691269</v>
      </c>
      <c r="F43" s="3">
        <f t="shared" si="0"/>
        <v>-19.5908675024615</v>
      </c>
      <c r="M43" s="1"/>
      <c r="N43" s="1"/>
      <c r="O43" s="1"/>
      <c r="P43" s="1"/>
      <c r="Q43" s="1"/>
    </row>
    <row r="44" spans="1:17">
      <c r="A44" s="1" t="s">
        <v>55</v>
      </c>
      <c r="B44" s="1">
        <v>56.6228513650151</v>
      </c>
      <c r="C44" s="1">
        <v>58.9430894308943</v>
      </c>
      <c r="D44" s="1">
        <v>15.8729063866167</v>
      </c>
      <c r="E44" s="1">
        <v>23.86073289771</v>
      </c>
      <c r="F44" s="3">
        <f t="shared" si="0"/>
        <v>7.9878265110933</v>
      </c>
      <c r="M44" s="1"/>
      <c r="N44" s="1"/>
      <c r="O44" s="1"/>
      <c r="P44" s="1"/>
      <c r="Q44" s="1"/>
    </row>
    <row r="45" spans="1:17">
      <c r="A45" s="1" t="s">
        <v>56</v>
      </c>
      <c r="B45" s="1">
        <v>57.9373104145601</v>
      </c>
      <c r="C45" s="1">
        <v>47.1544715447154</v>
      </c>
      <c r="D45" s="1">
        <v>-21.8965951776259</v>
      </c>
      <c r="E45" s="1">
        <v>7.59536390773059</v>
      </c>
      <c r="F45" s="3">
        <f t="shared" si="0"/>
        <v>29.4919590853565</v>
      </c>
      <c r="M45" s="1"/>
      <c r="N45" s="1"/>
      <c r="O45" s="1"/>
      <c r="P45" s="1"/>
      <c r="Q45" s="1"/>
    </row>
    <row r="46" spans="1:17">
      <c r="A46" s="1" t="s">
        <v>57</v>
      </c>
      <c r="B46" s="1">
        <v>54.2972699696663</v>
      </c>
      <c r="C46" s="1">
        <v>44.7154471544715</v>
      </c>
      <c r="D46" s="1">
        <v>-1.29461389655261</v>
      </c>
      <c r="E46" s="1">
        <v>12.0372318819427</v>
      </c>
      <c r="F46" s="3">
        <f t="shared" si="0"/>
        <v>13.3318457784953</v>
      </c>
      <c r="M46" s="1"/>
      <c r="N46" s="1"/>
      <c r="O46" s="1"/>
      <c r="P46" s="1"/>
      <c r="Q46" s="1"/>
    </row>
    <row r="47" spans="1:17">
      <c r="A47" s="1" t="s">
        <v>58</v>
      </c>
      <c r="B47" s="1">
        <v>54.0950455005055</v>
      </c>
      <c r="C47" s="1">
        <v>48.780487804878</v>
      </c>
      <c r="D47" s="1">
        <v>-25.0120544303868</v>
      </c>
      <c r="E47" s="1">
        <v>-9.38552151713524</v>
      </c>
      <c r="F47" s="3">
        <f t="shared" si="0"/>
        <v>15.6265329132516</v>
      </c>
      <c r="M47" s="1"/>
      <c r="N47" s="1"/>
      <c r="O47" s="1"/>
      <c r="P47" s="1"/>
      <c r="Q47" s="1"/>
    </row>
    <row r="48" spans="1:17">
      <c r="A48" s="1" t="s">
        <v>59</v>
      </c>
      <c r="B48" s="1">
        <v>56.0161779575328</v>
      </c>
      <c r="C48" s="1">
        <v>48.3739837398374</v>
      </c>
      <c r="D48" s="1">
        <v>7.87342633137046</v>
      </c>
      <c r="E48" s="1">
        <v>-8.841576266567</v>
      </c>
      <c r="F48" s="3">
        <f t="shared" si="0"/>
        <v>-16.7150025979375</v>
      </c>
      <c r="M48" s="1"/>
      <c r="N48" s="1"/>
      <c r="O48" s="1"/>
      <c r="P48" s="1"/>
      <c r="Q48" s="1"/>
    </row>
    <row r="49" spans="1:17">
      <c r="A49" s="1" t="s">
        <v>60</v>
      </c>
      <c r="B49" s="1">
        <v>57.5328614762386</v>
      </c>
      <c r="C49" s="1">
        <v>54.4715447154471</v>
      </c>
      <c r="D49" s="1">
        <v>3.81584703054399</v>
      </c>
      <c r="E49" s="1">
        <v>5.44833746215592</v>
      </c>
      <c r="F49" s="3">
        <f t="shared" si="0"/>
        <v>1.63249043161193</v>
      </c>
      <c r="M49" s="1"/>
      <c r="N49" s="1"/>
      <c r="O49" s="1"/>
      <c r="P49" s="1"/>
      <c r="Q49" s="1"/>
    </row>
    <row r="50" spans="1:17">
      <c r="A50" s="1" t="s">
        <v>61</v>
      </c>
      <c r="B50" s="1">
        <v>62.0967741935483</v>
      </c>
      <c r="C50" s="1">
        <v>51.6666666666666</v>
      </c>
      <c r="D50" s="1">
        <v>12.3214723934803</v>
      </c>
      <c r="E50" s="1">
        <v>2.30069695781821</v>
      </c>
      <c r="F50" s="3">
        <f t="shared" si="0"/>
        <v>-10.0207754356621</v>
      </c>
      <c r="M50" s="1"/>
      <c r="N50" s="1"/>
      <c r="O50" s="1"/>
      <c r="P50" s="1"/>
      <c r="Q50" s="1"/>
    </row>
    <row r="51" spans="1:17">
      <c r="A51" s="1" t="s">
        <v>62</v>
      </c>
      <c r="B51" s="1">
        <v>55.5106167846309</v>
      </c>
      <c r="C51" s="1">
        <v>52.0325203252032</v>
      </c>
      <c r="D51" s="1">
        <v>10.6887252753414</v>
      </c>
      <c r="E51" s="1">
        <v>11.1029533448549</v>
      </c>
      <c r="F51" s="3">
        <f t="shared" si="0"/>
        <v>0.4142280695135</v>
      </c>
      <c r="M51" s="1"/>
      <c r="N51" s="1"/>
      <c r="O51" s="1"/>
      <c r="P51" s="1"/>
      <c r="Q51" s="1"/>
    </row>
    <row r="52" spans="1:17">
      <c r="A52" s="1" t="s">
        <v>63</v>
      </c>
      <c r="B52" s="1">
        <v>54.4994944388271</v>
      </c>
      <c r="C52" s="1">
        <v>50</v>
      </c>
      <c r="D52" s="1">
        <v>-28.5420157962098</v>
      </c>
      <c r="E52" s="1">
        <v>-41.2522682515137</v>
      </c>
      <c r="F52" s="3">
        <f t="shared" si="0"/>
        <v>-12.7102524553039</v>
      </c>
      <c r="M52" s="1"/>
      <c r="N52" s="1"/>
      <c r="O52" s="1"/>
      <c r="P52" s="1"/>
      <c r="Q52" s="1"/>
    </row>
    <row r="53" spans="1:17">
      <c r="A53" s="1" t="s">
        <v>64</v>
      </c>
      <c r="B53" s="1">
        <v>57.0273003033367</v>
      </c>
      <c r="C53" s="1">
        <v>52.4390243902439</v>
      </c>
      <c r="D53" s="1">
        <v>23.0883233418502</v>
      </c>
      <c r="E53" s="1">
        <v>-6.16484139059853</v>
      </c>
      <c r="F53" s="3">
        <f t="shared" si="0"/>
        <v>-29.2531647324487</v>
      </c>
      <c r="M53" s="1"/>
      <c r="N53" s="1"/>
      <c r="O53" s="1"/>
      <c r="P53" s="1"/>
      <c r="Q53" s="1"/>
    </row>
    <row r="54" spans="1:17">
      <c r="A54" s="1" t="s">
        <v>65</v>
      </c>
      <c r="B54" s="1">
        <v>56.7239635995955</v>
      </c>
      <c r="C54" s="1">
        <v>54.8780487804878</v>
      </c>
      <c r="D54" s="1">
        <v>-59.691148329938</v>
      </c>
      <c r="E54" s="1">
        <v>49.8325487703032</v>
      </c>
      <c r="F54" s="3">
        <f t="shared" si="0"/>
        <v>109.523697100241</v>
      </c>
      <c r="M54" s="1"/>
      <c r="N54" s="1"/>
      <c r="O54" s="1"/>
      <c r="P54" s="1"/>
      <c r="Q54" s="1"/>
    </row>
    <row r="55" spans="1:17">
      <c r="A55" s="1" t="s">
        <v>66</v>
      </c>
      <c r="B55" s="1">
        <v>53.8928210313447</v>
      </c>
      <c r="C55" s="1">
        <v>56.0975609756097</v>
      </c>
      <c r="D55" s="1">
        <v>21.9830623443011</v>
      </c>
      <c r="E55" s="1">
        <v>19.7275226832992</v>
      </c>
      <c r="F55" s="3">
        <f t="shared" si="0"/>
        <v>-2.2555396610019</v>
      </c>
      <c r="M55" s="1"/>
      <c r="N55" s="1"/>
      <c r="O55" s="1"/>
      <c r="P55" s="1"/>
      <c r="Q55" s="1"/>
    </row>
    <row r="56" spans="1:17">
      <c r="A56" s="1" t="s">
        <v>67</v>
      </c>
      <c r="B56" s="1">
        <v>55.6117290192113</v>
      </c>
      <c r="C56" s="1">
        <v>50</v>
      </c>
      <c r="D56" s="1">
        <v>10.393568766903</v>
      </c>
      <c r="E56" s="1">
        <v>-37.4271723942204</v>
      </c>
      <c r="F56" s="3">
        <f t="shared" si="0"/>
        <v>-47.8207411611234</v>
      </c>
      <c r="M56" s="1"/>
      <c r="N56" s="1"/>
      <c r="O56" s="1"/>
      <c r="P56" s="1"/>
      <c r="Q56" s="1"/>
    </row>
    <row r="57" spans="1:17">
      <c r="A57" s="1" t="s">
        <v>68</v>
      </c>
      <c r="B57" s="1">
        <v>56.0161779575328</v>
      </c>
      <c r="C57" s="1">
        <v>47.5609756097561</v>
      </c>
      <c r="D57" s="1">
        <v>-5.18738194038203</v>
      </c>
      <c r="E57" s="1">
        <v>-9.74730315280928</v>
      </c>
      <c r="F57" s="3">
        <f t="shared" si="0"/>
        <v>-4.55992121242725</v>
      </c>
      <c r="M57" s="1"/>
      <c r="N57" s="1"/>
      <c r="O57" s="1"/>
      <c r="P57" s="1"/>
      <c r="Q57" s="1"/>
    </row>
    <row r="58" spans="1:17">
      <c r="A58" s="1" t="s">
        <v>69</v>
      </c>
      <c r="B58" s="1">
        <v>56.7239635995955</v>
      </c>
      <c r="C58" s="1">
        <v>50.8130081300813</v>
      </c>
      <c r="D58" s="1">
        <v>24.1063660453495</v>
      </c>
      <c r="E58" s="1">
        <v>-4.55743962750051</v>
      </c>
      <c r="F58" s="3">
        <f t="shared" si="0"/>
        <v>-28.66380567285</v>
      </c>
      <c r="M58" s="1"/>
      <c r="N58" s="1"/>
      <c r="O58" s="1"/>
      <c r="P58" s="1"/>
      <c r="Q58" s="1"/>
    </row>
    <row r="59" spans="1:17">
      <c r="A59" s="1" t="s">
        <v>70</v>
      </c>
      <c r="B59" s="1">
        <v>53.5894843276036</v>
      </c>
      <c r="C59" s="1">
        <v>59.7560975609756</v>
      </c>
      <c r="D59" s="1">
        <v>10.9822040045795</v>
      </c>
      <c r="E59" s="1">
        <v>52.6837339142862</v>
      </c>
      <c r="F59" s="3">
        <f t="shared" si="0"/>
        <v>41.7015299097067</v>
      </c>
      <c r="M59" s="1"/>
      <c r="N59" s="1"/>
      <c r="O59" s="1"/>
      <c r="P59" s="1"/>
      <c r="Q59" s="1"/>
    </row>
    <row r="60" spans="1:17">
      <c r="A60" s="1" t="s">
        <v>71</v>
      </c>
      <c r="B60" s="1">
        <v>56.2184024266936</v>
      </c>
      <c r="C60" s="1">
        <v>44.3089430894309</v>
      </c>
      <c r="D60" s="1">
        <v>34.3122805269456</v>
      </c>
      <c r="E60" s="1">
        <v>17.6047064909567</v>
      </c>
      <c r="F60" s="3">
        <f t="shared" si="0"/>
        <v>-16.7075740359889</v>
      </c>
      <c r="M60" s="1"/>
      <c r="N60" s="1"/>
      <c r="O60" s="1"/>
      <c r="P60" s="1"/>
      <c r="Q60" s="1"/>
    </row>
    <row r="61" spans="1:17">
      <c r="A61" s="1" t="s">
        <v>72</v>
      </c>
      <c r="B61" s="1">
        <v>55.813953488372</v>
      </c>
      <c r="C61" s="1">
        <v>47.9674796747967</v>
      </c>
      <c r="D61" s="1">
        <v>23.6942590627843</v>
      </c>
      <c r="E61" s="1">
        <v>2.06790519656719</v>
      </c>
      <c r="F61" s="3">
        <f t="shared" si="0"/>
        <v>-21.6263538662171</v>
      </c>
      <c r="M61" s="1"/>
      <c r="N61" s="1"/>
      <c r="O61" s="1"/>
      <c r="P61" s="1"/>
      <c r="Q61" s="1"/>
    </row>
    <row r="62" spans="1:17">
      <c r="A62" s="1" t="s">
        <v>73</v>
      </c>
      <c r="B62" s="1">
        <v>54.9039433771486</v>
      </c>
      <c r="C62" s="1">
        <v>50.4065040650406</v>
      </c>
      <c r="D62" s="1">
        <v>-9.04910432060841</v>
      </c>
      <c r="E62" s="1">
        <v>3.72048505589212</v>
      </c>
      <c r="F62" s="3">
        <f t="shared" si="0"/>
        <v>12.7695893765005</v>
      </c>
      <c r="M62" s="1"/>
      <c r="N62" s="1"/>
      <c r="O62" s="1"/>
      <c r="P62" s="1"/>
      <c r="Q62" s="1"/>
    </row>
    <row r="63" spans="1:17">
      <c r="A63" s="1" t="s">
        <v>74</v>
      </c>
      <c r="B63" s="1">
        <v>55.7128412537917</v>
      </c>
      <c r="C63" s="1">
        <v>54.0650406504065</v>
      </c>
      <c r="D63" s="1">
        <v>10.6665281168425</v>
      </c>
      <c r="E63" s="1">
        <v>-0.0343003193274482</v>
      </c>
      <c r="F63" s="3">
        <f t="shared" si="0"/>
        <v>-10.7008284361699</v>
      </c>
      <c r="M63" s="1"/>
      <c r="N63" s="1"/>
      <c r="O63" s="1"/>
      <c r="P63" s="1"/>
      <c r="Q63" s="1"/>
    </row>
    <row r="64" spans="1:17">
      <c r="A64" s="1" t="s">
        <v>75</v>
      </c>
      <c r="B64" s="1">
        <v>55.2072800808897</v>
      </c>
      <c r="C64" s="1">
        <v>45.9349593495935</v>
      </c>
      <c r="D64" s="1">
        <v>-4.76790488560194</v>
      </c>
      <c r="E64" s="1">
        <v>-12.0342315969362</v>
      </c>
      <c r="F64" s="3">
        <f t="shared" si="0"/>
        <v>-7.26632671133426</v>
      </c>
      <c r="M64" s="1"/>
      <c r="N64" s="1"/>
      <c r="O64" s="1"/>
      <c r="P64" s="1"/>
      <c r="Q64" s="1"/>
    </row>
    <row r="65" spans="1:17">
      <c r="A65" s="1" t="s">
        <v>76</v>
      </c>
      <c r="B65" s="1">
        <v>54.8028311425682</v>
      </c>
      <c r="C65" s="1">
        <v>53.6585365853658</v>
      </c>
      <c r="D65" s="1">
        <v>-5.91661480308669</v>
      </c>
      <c r="E65" s="1">
        <v>15.080311707525</v>
      </c>
      <c r="F65" s="3">
        <f t="shared" si="0"/>
        <v>20.9969265106117</v>
      </c>
      <c r="M65" s="1"/>
      <c r="N65" s="1"/>
      <c r="O65" s="1"/>
      <c r="P65" s="1"/>
      <c r="Q65" s="1"/>
    </row>
    <row r="66" spans="1:17">
      <c r="A66" s="1" t="s">
        <v>77</v>
      </c>
      <c r="B66" s="1">
        <v>57.8361981799797</v>
      </c>
      <c r="C66" s="1">
        <v>50.8130081300813</v>
      </c>
      <c r="D66" s="1">
        <v>12.7080626108424</v>
      </c>
      <c r="E66" s="1">
        <v>1.61633845017034</v>
      </c>
      <c r="F66" s="3">
        <f t="shared" si="0"/>
        <v>-11.0917241606721</v>
      </c>
      <c r="M66" s="1"/>
      <c r="N66" s="1"/>
      <c r="O66" s="1"/>
      <c r="P66" s="1"/>
      <c r="Q66" s="1"/>
    </row>
    <row r="67" spans="1:17">
      <c r="A67" s="1" t="s">
        <v>78</v>
      </c>
      <c r="B67" s="1">
        <v>56.8250758341759</v>
      </c>
      <c r="C67" s="1">
        <v>47.9674796747967</v>
      </c>
      <c r="D67" s="1">
        <v>-10.1110060197325</v>
      </c>
      <c r="E67" s="1">
        <v>-8.68234755335874</v>
      </c>
      <c r="F67" s="3">
        <f t="shared" ref="F67:F130" si="1">E67-D67</f>
        <v>1.42865846637376</v>
      </c>
      <c r="M67" s="1"/>
      <c r="N67" s="1"/>
      <c r="O67" s="1"/>
      <c r="P67" s="1"/>
      <c r="Q67" s="1"/>
    </row>
    <row r="68" spans="1:17">
      <c r="A68" s="1" t="s">
        <v>79</v>
      </c>
      <c r="B68" s="1">
        <v>55.6117290192113</v>
      </c>
      <c r="C68" s="1">
        <v>50</v>
      </c>
      <c r="D68" s="1">
        <v>-9.98253533346555</v>
      </c>
      <c r="E68" s="1">
        <v>-2.78337369482674</v>
      </c>
      <c r="F68" s="3">
        <f t="shared" si="1"/>
        <v>7.19916163863881</v>
      </c>
      <c r="M68" s="1"/>
      <c r="N68" s="1"/>
      <c r="O68" s="1"/>
      <c r="P68" s="1"/>
      <c r="Q68" s="1"/>
    </row>
    <row r="69" spans="1:17">
      <c r="A69" s="1" t="s">
        <v>80</v>
      </c>
      <c r="B69" s="1">
        <v>53.680981595092</v>
      </c>
      <c r="C69" s="1">
        <v>45</v>
      </c>
      <c r="D69" s="1">
        <v>-4.88268217328073</v>
      </c>
      <c r="E69" s="1">
        <v>-26.4569048744312</v>
      </c>
      <c r="F69" s="3">
        <f t="shared" si="1"/>
        <v>-21.5742227011505</v>
      </c>
      <c r="M69" s="1"/>
      <c r="N69" s="1"/>
      <c r="O69" s="1"/>
      <c r="P69" s="1"/>
      <c r="Q69" s="1"/>
    </row>
    <row r="70" spans="1:17">
      <c r="A70" s="1" t="s">
        <v>81</v>
      </c>
      <c r="B70" s="1">
        <v>59.2814371257485</v>
      </c>
      <c r="C70" s="1">
        <v>51.2195121951219</v>
      </c>
      <c r="D70" s="1">
        <v>3.07179239481274</v>
      </c>
      <c r="E70" s="1">
        <v>23.2226417530082</v>
      </c>
      <c r="F70" s="3">
        <f t="shared" si="1"/>
        <v>20.1508493581955</v>
      </c>
      <c r="M70" s="1"/>
      <c r="N70" s="1"/>
      <c r="O70" s="1"/>
      <c r="P70" s="1"/>
      <c r="Q70" s="1"/>
    </row>
    <row r="71" spans="1:17">
      <c r="A71" s="1" t="s">
        <v>82</v>
      </c>
      <c r="B71" s="1">
        <v>52.7805864509605</v>
      </c>
      <c r="C71" s="1">
        <v>54.4715447154471</v>
      </c>
      <c r="D71" s="1">
        <v>15.5098949306647</v>
      </c>
      <c r="E71" s="1">
        <v>26.0581960628943</v>
      </c>
      <c r="F71" s="3">
        <f t="shared" si="1"/>
        <v>10.5483011322296</v>
      </c>
      <c r="M71" s="1"/>
      <c r="N71" s="1"/>
      <c r="O71" s="1"/>
      <c r="P71" s="1"/>
      <c r="Q71" s="1"/>
    </row>
    <row r="72" spans="1:17">
      <c r="A72" s="1" t="s">
        <v>83</v>
      </c>
      <c r="B72" s="1">
        <v>54.3983822042467</v>
      </c>
      <c r="C72" s="1">
        <v>50</v>
      </c>
      <c r="D72" s="1">
        <v>-6.16453905523405</v>
      </c>
      <c r="E72" s="1">
        <v>-7.49238734648538</v>
      </c>
      <c r="F72" s="3">
        <f t="shared" si="1"/>
        <v>-1.32784829125133</v>
      </c>
      <c r="M72" s="1"/>
      <c r="N72" s="1"/>
      <c r="O72" s="1"/>
      <c r="P72" s="1"/>
      <c r="Q72" s="1"/>
    </row>
    <row r="73" spans="1:17">
      <c r="A73" s="1" t="s">
        <v>84</v>
      </c>
      <c r="B73" s="1">
        <v>55.6117290192113</v>
      </c>
      <c r="C73" s="1">
        <v>52.8455284552845</v>
      </c>
      <c r="D73" s="1">
        <v>-23.6131740508154</v>
      </c>
      <c r="E73" s="1">
        <v>-17.5611658520503</v>
      </c>
      <c r="F73" s="3">
        <f t="shared" si="1"/>
        <v>6.0520081987651</v>
      </c>
      <c r="M73" s="1"/>
      <c r="N73" s="1"/>
      <c r="O73" s="1"/>
      <c r="P73" s="1"/>
      <c r="Q73" s="1"/>
    </row>
    <row r="74" spans="1:17">
      <c r="A74" s="1" t="s">
        <v>85</v>
      </c>
      <c r="B74" s="1">
        <v>53.1850353892821</v>
      </c>
      <c r="C74" s="1">
        <v>52.4390243902439</v>
      </c>
      <c r="D74" s="1">
        <v>-24.3191265924087</v>
      </c>
      <c r="E74" s="1">
        <v>17.4111125957908</v>
      </c>
      <c r="F74" s="3">
        <f t="shared" si="1"/>
        <v>41.7302391881995</v>
      </c>
      <c r="M74" s="1"/>
      <c r="N74" s="1"/>
      <c r="O74" s="1"/>
      <c r="P74" s="1"/>
      <c r="Q74" s="1"/>
    </row>
    <row r="75" spans="1:17">
      <c r="A75" s="1" t="s">
        <v>86</v>
      </c>
      <c r="B75" s="1">
        <v>53.8928210313447</v>
      </c>
      <c r="C75" s="1">
        <v>51.2195121951219</v>
      </c>
      <c r="D75" s="1">
        <v>28.6883019685063</v>
      </c>
      <c r="E75" s="1">
        <v>11.9513252378497</v>
      </c>
      <c r="F75" s="3">
        <f t="shared" si="1"/>
        <v>-16.7369767306566</v>
      </c>
      <c r="M75" s="1"/>
      <c r="N75" s="1"/>
      <c r="O75" s="1"/>
      <c r="P75" s="1"/>
      <c r="Q75" s="1"/>
    </row>
    <row r="76" spans="1:17">
      <c r="A76" s="1" t="s">
        <v>87</v>
      </c>
      <c r="B76" s="1">
        <v>55.3083923154701</v>
      </c>
      <c r="C76" s="1">
        <v>51.6260162601626</v>
      </c>
      <c r="D76" s="1">
        <v>-21.6054976669569</v>
      </c>
      <c r="E76" s="1">
        <v>3.96425720536747</v>
      </c>
      <c r="F76" s="3">
        <f t="shared" si="1"/>
        <v>25.5697548723244</v>
      </c>
      <c r="M76" s="1"/>
      <c r="N76" s="1"/>
      <c r="O76" s="1"/>
      <c r="P76" s="1"/>
      <c r="Q76" s="1"/>
    </row>
    <row r="77" spans="1:17">
      <c r="A77" s="1" t="s">
        <v>88</v>
      </c>
      <c r="B77" s="1">
        <v>57.0273003033367</v>
      </c>
      <c r="C77" s="1">
        <v>47.5609756097561</v>
      </c>
      <c r="D77" s="1">
        <v>-5.04837744528126</v>
      </c>
      <c r="E77" s="1">
        <v>-29.1607691531054</v>
      </c>
      <c r="F77" s="3">
        <f t="shared" si="1"/>
        <v>-24.1123917078241</v>
      </c>
      <c r="M77" s="1"/>
      <c r="N77" s="1"/>
      <c r="O77" s="1"/>
      <c r="P77" s="1"/>
      <c r="Q77" s="1"/>
    </row>
    <row r="78" spans="1:17">
      <c r="A78" s="1" t="s">
        <v>89</v>
      </c>
      <c r="B78" s="1">
        <v>56.4206268958544</v>
      </c>
      <c r="C78" s="1">
        <v>43.9024390243902</v>
      </c>
      <c r="D78" s="1">
        <v>-4.71642677207943</v>
      </c>
      <c r="E78" s="1">
        <v>-24.0038104969894</v>
      </c>
      <c r="F78" s="3">
        <f t="shared" si="1"/>
        <v>-19.28738372491</v>
      </c>
      <c r="M78" s="1"/>
      <c r="N78" s="1"/>
      <c r="O78" s="1"/>
      <c r="P78" s="1"/>
      <c r="Q78" s="1"/>
    </row>
    <row r="79" spans="1:17">
      <c r="A79" s="1" t="s">
        <v>90</v>
      </c>
      <c r="B79" s="1">
        <v>54.4994944388271</v>
      </c>
      <c r="C79" s="1">
        <v>48.3739837398374</v>
      </c>
      <c r="D79" s="1">
        <v>35.6149227638179</v>
      </c>
      <c r="E79" s="1">
        <v>-13.2608534220208</v>
      </c>
      <c r="F79" s="3">
        <f t="shared" si="1"/>
        <v>-48.8757761858387</v>
      </c>
      <c r="M79" s="1"/>
      <c r="N79" s="1"/>
      <c r="O79" s="1"/>
      <c r="P79" s="1"/>
      <c r="Q79" s="1"/>
    </row>
    <row r="80" spans="1:17">
      <c r="A80" s="1" t="s">
        <v>91</v>
      </c>
      <c r="B80" s="1">
        <v>55.2072800808897</v>
      </c>
      <c r="C80" s="1">
        <v>45.1219512195122</v>
      </c>
      <c r="D80" s="1">
        <v>-21.5903714898986</v>
      </c>
      <c r="E80" s="1">
        <v>-46.8948332694811</v>
      </c>
      <c r="F80" s="3">
        <f t="shared" si="1"/>
        <v>-25.3044617795825</v>
      </c>
      <c r="M80" s="1"/>
      <c r="N80" s="1"/>
      <c r="O80" s="1"/>
      <c r="P80" s="1"/>
      <c r="Q80" s="1"/>
    </row>
    <row r="81" spans="1:17">
      <c r="A81" s="1" t="s">
        <v>92</v>
      </c>
      <c r="B81" s="1">
        <v>55.005055611729</v>
      </c>
      <c r="C81" s="1">
        <v>46.3414634146341</v>
      </c>
      <c r="D81" s="1">
        <v>9.37263609590256</v>
      </c>
      <c r="E81" s="1">
        <v>7.17860450571192</v>
      </c>
      <c r="F81" s="3">
        <f t="shared" si="1"/>
        <v>-2.19403159019064</v>
      </c>
      <c r="M81" s="1"/>
      <c r="N81" s="1"/>
      <c r="O81" s="1"/>
      <c r="P81" s="1"/>
      <c r="Q81" s="1"/>
    </row>
    <row r="82" spans="1:17">
      <c r="A82" s="1" t="s">
        <v>93</v>
      </c>
      <c r="B82" s="1">
        <v>53.8928210313447</v>
      </c>
      <c r="C82" s="1">
        <v>50.8130081300813</v>
      </c>
      <c r="D82" s="1">
        <v>-14.110982404653</v>
      </c>
      <c r="E82" s="1">
        <v>-10.0134690365389</v>
      </c>
      <c r="F82" s="3">
        <f t="shared" si="1"/>
        <v>4.0975133681141</v>
      </c>
      <c r="M82" s="1"/>
      <c r="N82" s="1"/>
      <c r="O82" s="1"/>
      <c r="P82" s="1"/>
      <c r="Q82" s="1"/>
    </row>
    <row r="83" spans="1:17">
      <c r="A83" s="1" t="s">
        <v>94</v>
      </c>
      <c r="B83" s="1">
        <v>55.4095045500505</v>
      </c>
      <c r="C83" s="1">
        <v>50</v>
      </c>
      <c r="D83" s="1">
        <v>-46.5074259946356</v>
      </c>
      <c r="E83" s="1">
        <v>-47.0888134446229</v>
      </c>
      <c r="F83" s="3">
        <f t="shared" si="1"/>
        <v>-0.581387449987304</v>
      </c>
      <c r="M83" s="1"/>
      <c r="N83" s="1"/>
      <c r="O83" s="1"/>
      <c r="P83" s="1"/>
      <c r="Q83" s="1"/>
    </row>
    <row r="84" spans="1:17">
      <c r="A84" s="1" t="s">
        <v>95</v>
      </c>
      <c r="B84" s="1">
        <v>54.9039433771486</v>
      </c>
      <c r="C84" s="1">
        <v>48.3739837398374</v>
      </c>
      <c r="D84" s="1">
        <v>-25.718519767702</v>
      </c>
      <c r="E84" s="1">
        <v>-20.1126109273251</v>
      </c>
      <c r="F84" s="3">
        <f t="shared" si="1"/>
        <v>5.6059088403769</v>
      </c>
      <c r="M84" s="1"/>
      <c r="N84" s="1"/>
      <c r="O84" s="1"/>
      <c r="P84" s="1"/>
      <c r="Q84" s="1"/>
    </row>
    <row r="85" spans="1:17">
      <c r="A85" s="1" t="s">
        <v>96</v>
      </c>
      <c r="B85" s="1">
        <v>54.8028311425682</v>
      </c>
      <c r="C85" s="1">
        <v>51.6260162601626</v>
      </c>
      <c r="D85" s="1">
        <v>-11.6869287730612</v>
      </c>
      <c r="E85" s="1">
        <v>15.7456798653342</v>
      </c>
      <c r="F85" s="3">
        <f t="shared" si="1"/>
        <v>27.4326086383954</v>
      </c>
      <c r="M85" s="1"/>
      <c r="N85" s="1"/>
      <c r="O85" s="1"/>
      <c r="P85" s="1"/>
      <c r="Q85" s="1"/>
    </row>
    <row r="86" spans="1:17">
      <c r="A86" s="1" t="s">
        <v>97</v>
      </c>
      <c r="B86" s="1">
        <v>55.5106167846309</v>
      </c>
      <c r="C86" s="1">
        <v>55.2845528455284</v>
      </c>
      <c r="D86" s="1">
        <v>-4.90888425768176</v>
      </c>
      <c r="E86" s="1">
        <v>16.8485604297265</v>
      </c>
      <c r="F86" s="3">
        <f t="shared" si="1"/>
        <v>21.7574446874083</v>
      </c>
      <c r="M86" s="1"/>
      <c r="N86" s="1"/>
      <c r="O86" s="1"/>
      <c r="P86" s="1"/>
      <c r="Q86" s="1"/>
    </row>
    <row r="87" spans="1:17">
      <c r="A87" s="1" t="s">
        <v>98</v>
      </c>
      <c r="B87" s="1">
        <v>56.319514661274</v>
      </c>
      <c r="C87" s="1">
        <v>48.780487804878</v>
      </c>
      <c r="D87" s="1">
        <v>-24.6165482546014</v>
      </c>
      <c r="E87" s="1">
        <v>5.40380543821832</v>
      </c>
      <c r="F87" s="3">
        <f t="shared" si="1"/>
        <v>30.0203536928197</v>
      </c>
      <c r="M87" s="1"/>
      <c r="N87" s="1"/>
      <c r="O87" s="1"/>
      <c r="P87" s="1"/>
      <c r="Q87" s="1"/>
    </row>
    <row r="88" spans="1:17">
      <c r="A88" s="1" t="s">
        <v>99</v>
      </c>
      <c r="B88" s="1">
        <v>54.2972699696663</v>
      </c>
      <c r="C88" s="1">
        <v>49.1869918699187</v>
      </c>
      <c r="D88" s="1">
        <v>4.27784739862398</v>
      </c>
      <c r="E88" s="1">
        <v>3.82831882632938</v>
      </c>
      <c r="F88" s="3">
        <f t="shared" si="1"/>
        <v>-0.4495285722946</v>
      </c>
      <c r="M88" s="1"/>
      <c r="N88" s="1"/>
      <c r="O88" s="1"/>
      <c r="P88" s="1"/>
      <c r="Q88" s="1"/>
    </row>
    <row r="89" spans="1:17">
      <c r="A89" s="1" t="s">
        <v>100</v>
      </c>
      <c r="B89" s="1">
        <v>53.9939332659251</v>
      </c>
      <c r="C89" s="1">
        <v>49.1869918699187</v>
      </c>
      <c r="D89" s="1">
        <v>-1.66070482417801</v>
      </c>
      <c r="E89" s="1">
        <v>2.3510612522851</v>
      </c>
      <c r="F89" s="3">
        <f t="shared" si="1"/>
        <v>4.01176607646311</v>
      </c>
      <c r="M89" s="1"/>
      <c r="N89" s="1"/>
      <c r="O89" s="1"/>
      <c r="P89" s="1"/>
      <c r="Q89" s="1"/>
    </row>
    <row r="90" spans="1:17">
      <c r="A90" s="1" t="s">
        <v>101</v>
      </c>
      <c r="B90" s="1">
        <v>54.9039433771486</v>
      </c>
      <c r="C90" s="1">
        <v>51.6260162601626</v>
      </c>
      <c r="D90" s="1">
        <v>11.066034585526</v>
      </c>
      <c r="E90" s="1">
        <v>25.1833851253659</v>
      </c>
      <c r="F90" s="3">
        <f t="shared" si="1"/>
        <v>14.1173505398399</v>
      </c>
      <c r="M90" s="1"/>
      <c r="N90" s="1"/>
      <c r="O90" s="1"/>
      <c r="P90" s="1"/>
      <c r="Q90" s="1"/>
    </row>
    <row r="91" spans="1:17">
      <c r="A91" s="1" t="s">
        <v>102</v>
      </c>
      <c r="B91" s="1">
        <v>55.2072800808897</v>
      </c>
      <c r="C91" s="1">
        <v>55.6910569105691</v>
      </c>
      <c r="D91" s="1">
        <v>-12.1211912895453</v>
      </c>
      <c r="E91" s="1">
        <v>23.3580630983687</v>
      </c>
      <c r="F91" s="3">
        <f t="shared" si="1"/>
        <v>35.479254387914</v>
      </c>
      <c r="M91" s="1"/>
      <c r="N91" s="1"/>
      <c r="O91" s="1"/>
      <c r="P91" s="1"/>
      <c r="Q91" s="1"/>
    </row>
    <row r="92" spans="1:17">
      <c r="A92" s="1" t="s">
        <v>103</v>
      </c>
      <c r="B92" s="1">
        <v>54.2972699696663</v>
      </c>
      <c r="C92" s="1">
        <v>53.6585365853658</v>
      </c>
      <c r="D92" s="1">
        <v>38.2006612714057</v>
      </c>
      <c r="E92" s="1">
        <v>72.9960593910084</v>
      </c>
      <c r="F92" s="3">
        <f t="shared" si="1"/>
        <v>34.7953981196027</v>
      </c>
      <c r="M92" s="1"/>
      <c r="N92" s="1"/>
      <c r="O92" s="1"/>
      <c r="P92" s="1"/>
      <c r="Q92" s="1"/>
    </row>
    <row r="93" spans="1:17">
      <c r="A93" s="1" t="s">
        <v>104</v>
      </c>
      <c r="B93" s="1">
        <v>56.0161779575328</v>
      </c>
      <c r="C93" s="1">
        <v>52.0325203252032</v>
      </c>
      <c r="D93" s="1">
        <v>-3.37442435835687</v>
      </c>
      <c r="E93" s="1">
        <v>-32.3404644166724</v>
      </c>
      <c r="F93" s="3">
        <f t="shared" si="1"/>
        <v>-28.9660400583155</v>
      </c>
      <c r="M93" s="1"/>
      <c r="N93" s="1"/>
      <c r="O93" s="1"/>
      <c r="P93" s="1"/>
      <c r="Q93" s="1"/>
    </row>
    <row r="94" spans="1:17">
      <c r="A94" s="1" t="s">
        <v>105</v>
      </c>
      <c r="B94" s="1">
        <v>52.9828109201213</v>
      </c>
      <c r="C94" s="1">
        <v>45.9349593495935</v>
      </c>
      <c r="D94" s="1">
        <v>-7.39209906373375</v>
      </c>
      <c r="E94" s="1">
        <v>-4.92347122077915</v>
      </c>
      <c r="F94" s="3">
        <f t="shared" si="1"/>
        <v>2.4686278429546</v>
      </c>
      <c r="M94" s="1"/>
      <c r="N94" s="1"/>
      <c r="O94" s="1"/>
      <c r="P94" s="1"/>
      <c r="Q94" s="1"/>
    </row>
    <row r="95" spans="1:17">
      <c r="A95" s="1" t="s">
        <v>106</v>
      </c>
      <c r="B95" s="1">
        <v>53.8928210313447</v>
      </c>
      <c r="C95" s="1">
        <v>47.1544715447154</v>
      </c>
      <c r="D95" s="1">
        <v>-14.8543260287441</v>
      </c>
      <c r="E95" s="1">
        <v>-44.3203509741923</v>
      </c>
      <c r="F95" s="3">
        <f t="shared" si="1"/>
        <v>-29.4660249454482</v>
      </c>
      <c r="M95" s="1"/>
      <c r="N95" s="1"/>
      <c r="O95" s="1"/>
      <c r="P95" s="1"/>
      <c r="Q95" s="1"/>
    </row>
    <row r="96" spans="1:17">
      <c r="A96" s="1" t="s">
        <v>107</v>
      </c>
      <c r="B96" s="1">
        <v>53.8928210313447</v>
      </c>
      <c r="C96" s="1">
        <v>51.6260162601626</v>
      </c>
      <c r="D96" s="1">
        <v>4.55908173431729</v>
      </c>
      <c r="E96" s="1">
        <v>0.433164383961818</v>
      </c>
      <c r="F96" s="3">
        <f t="shared" si="1"/>
        <v>-4.12591735035547</v>
      </c>
      <c r="M96" s="1"/>
      <c r="N96" s="1"/>
      <c r="O96" s="1"/>
      <c r="P96" s="1"/>
      <c r="Q96" s="1"/>
    </row>
    <row r="97" spans="1:17">
      <c r="A97" s="1" t="s">
        <v>108</v>
      </c>
      <c r="B97" s="1">
        <v>54.5964125560538</v>
      </c>
      <c r="C97" s="1">
        <v>48.1981981981982</v>
      </c>
      <c r="D97" s="1">
        <v>-10.4652156722755</v>
      </c>
      <c r="E97" s="1">
        <v>-1.46954148050424</v>
      </c>
      <c r="F97" s="3">
        <f t="shared" si="1"/>
        <v>8.99567419177126</v>
      </c>
      <c r="M97" s="1"/>
      <c r="N97" s="1"/>
      <c r="O97" s="1"/>
      <c r="P97" s="1"/>
      <c r="Q97" s="1"/>
    </row>
    <row r="98" spans="1:17">
      <c r="A98" s="1" t="s">
        <v>109</v>
      </c>
      <c r="B98" s="1">
        <v>53.9939332659251</v>
      </c>
      <c r="C98" s="1">
        <v>58.130081300813</v>
      </c>
      <c r="D98" s="1">
        <v>27.4850247138498</v>
      </c>
      <c r="E98" s="1">
        <v>33.6829176992531</v>
      </c>
      <c r="F98" s="3">
        <f t="shared" si="1"/>
        <v>6.1978929854033</v>
      </c>
      <c r="M98" s="1"/>
      <c r="N98" s="1"/>
      <c r="O98" s="1"/>
      <c r="P98" s="1"/>
      <c r="Q98" s="1"/>
    </row>
    <row r="99" spans="1:17">
      <c r="A99" s="1" t="s">
        <v>110</v>
      </c>
      <c r="B99" s="1">
        <v>55.005055611729</v>
      </c>
      <c r="C99" s="1">
        <v>52.8455284552845</v>
      </c>
      <c r="D99" s="1">
        <v>0.448008713923172</v>
      </c>
      <c r="E99" s="1">
        <v>4.92991854630931</v>
      </c>
      <c r="F99" s="3">
        <f t="shared" si="1"/>
        <v>4.48190983238614</v>
      </c>
      <c r="M99" s="1"/>
      <c r="N99" s="1"/>
      <c r="O99" s="1"/>
      <c r="P99" s="1"/>
      <c r="Q99" s="1"/>
    </row>
    <row r="100" spans="1:17">
      <c r="A100" s="1" t="s">
        <v>111</v>
      </c>
      <c r="B100" s="1">
        <v>55.9150657229524</v>
      </c>
      <c r="C100" s="1">
        <v>44.7154471544715</v>
      </c>
      <c r="D100" s="1">
        <v>-0.290995206565692</v>
      </c>
      <c r="E100" s="1">
        <v>-49.7089660410768</v>
      </c>
      <c r="F100" s="3">
        <f t="shared" si="1"/>
        <v>-49.4179708345111</v>
      </c>
      <c r="M100" s="1"/>
      <c r="N100" s="1"/>
      <c r="O100" s="1"/>
      <c r="P100" s="1"/>
      <c r="Q100" s="1"/>
    </row>
    <row r="101" spans="1:17">
      <c r="A101" s="1" t="s">
        <v>112</v>
      </c>
      <c r="B101" s="1">
        <v>55.3083923154701</v>
      </c>
      <c r="C101" s="1">
        <v>53.2520325203252</v>
      </c>
      <c r="D101" s="1">
        <v>2.78166637091892</v>
      </c>
      <c r="E101" s="1">
        <v>44.9496007088329</v>
      </c>
      <c r="F101" s="3">
        <f t="shared" si="1"/>
        <v>42.167934337914</v>
      </c>
      <c r="M101" s="1"/>
      <c r="N101" s="1"/>
      <c r="O101" s="1"/>
      <c r="P101" s="1"/>
      <c r="Q101" s="1"/>
    </row>
    <row r="102" spans="1:17">
      <c r="A102" s="1" t="s">
        <v>113</v>
      </c>
      <c r="B102" s="1">
        <v>56.2184024266936</v>
      </c>
      <c r="C102" s="1">
        <v>45.5284552845528</v>
      </c>
      <c r="D102" s="1">
        <v>14.9975337344262</v>
      </c>
      <c r="E102" s="1">
        <v>-22.5674064507322</v>
      </c>
      <c r="F102" s="3">
        <f t="shared" si="1"/>
        <v>-37.5649401851584</v>
      </c>
      <c r="M102" s="1"/>
      <c r="N102" s="1"/>
      <c r="O102" s="1"/>
      <c r="P102" s="1"/>
      <c r="Q102" s="1"/>
    </row>
    <row r="103" spans="1:17">
      <c r="A103" s="1" t="s">
        <v>114</v>
      </c>
      <c r="B103" s="1">
        <v>55.7128412537917</v>
      </c>
      <c r="C103" s="1">
        <v>48.3739837398374</v>
      </c>
      <c r="D103" s="1">
        <v>-5.07752056573044</v>
      </c>
      <c r="E103" s="1">
        <v>17.1504560113304</v>
      </c>
      <c r="F103" s="3">
        <f t="shared" si="1"/>
        <v>22.2279765770608</v>
      </c>
      <c r="M103" s="1"/>
      <c r="N103" s="1"/>
      <c r="O103" s="1"/>
      <c r="P103" s="1"/>
      <c r="Q103" s="1"/>
    </row>
    <row r="104" spans="1:17">
      <c r="A104" s="1" t="s">
        <v>115</v>
      </c>
      <c r="B104" s="1">
        <v>56.1172901921132</v>
      </c>
      <c r="C104" s="1">
        <v>53.6585365853658</v>
      </c>
      <c r="D104" s="1">
        <v>21.0012462056212</v>
      </c>
      <c r="E104" s="1">
        <v>41.2884962904499</v>
      </c>
      <c r="F104" s="3">
        <f t="shared" si="1"/>
        <v>20.2872500848287</v>
      </c>
      <c r="M104" s="1"/>
      <c r="N104" s="1"/>
      <c r="O104" s="1"/>
      <c r="P104" s="1"/>
      <c r="Q104" s="1"/>
    </row>
    <row r="105" spans="1:17">
      <c r="A105" s="1" t="s">
        <v>116</v>
      </c>
      <c r="B105" s="1">
        <v>55.1061678463094</v>
      </c>
      <c r="C105" s="1">
        <v>52.8455284552845</v>
      </c>
      <c r="D105" s="1">
        <v>-14.1509404086151</v>
      </c>
      <c r="E105" s="1">
        <v>-10.2323902707294</v>
      </c>
      <c r="F105" s="3">
        <f t="shared" si="1"/>
        <v>3.9185501378857</v>
      </c>
      <c r="M105" s="1"/>
      <c r="N105" s="1"/>
      <c r="O105" s="1"/>
      <c r="P105" s="1"/>
      <c r="Q105" s="1"/>
    </row>
    <row r="106" spans="1:17">
      <c r="A106" s="1" t="s">
        <v>117</v>
      </c>
      <c r="B106" s="1">
        <v>55.005055611729</v>
      </c>
      <c r="C106" s="1">
        <v>48.3739837398374</v>
      </c>
      <c r="D106" s="1">
        <v>7.4099468315969</v>
      </c>
      <c r="E106" s="1">
        <v>-3.22640467456297</v>
      </c>
      <c r="F106" s="3">
        <f t="shared" si="1"/>
        <v>-10.6363515061599</v>
      </c>
      <c r="M106" s="1"/>
      <c r="N106" s="1"/>
      <c r="O106" s="1"/>
      <c r="P106" s="1"/>
      <c r="Q106" s="1"/>
    </row>
    <row r="107" spans="1:17">
      <c r="A107" s="1" t="s">
        <v>118</v>
      </c>
      <c r="B107" s="1">
        <v>54.4994944388271</v>
      </c>
      <c r="C107" s="1">
        <v>53.2520325203252</v>
      </c>
      <c r="D107" s="1">
        <v>7.49215621691077</v>
      </c>
      <c r="E107" s="1">
        <v>-5.33122607344629</v>
      </c>
      <c r="F107" s="3">
        <f t="shared" si="1"/>
        <v>-12.8233822903571</v>
      </c>
      <c r="M107" s="1"/>
      <c r="N107" s="1"/>
      <c r="O107" s="1"/>
      <c r="P107" s="1"/>
      <c r="Q107" s="1"/>
    </row>
    <row r="108" spans="1:17">
      <c r="A108" s="1" t="s">
        <v>119</v>
      </c>
      <c r="B108" s="1">
        <v>54.2972699696663</v>
      </c>
      <c r="C108" s="1">
        <v>47.9674796747967</v>
      </c>
      <c r="D108" s="1">
        <v>64.1079207976471</v>
      </c>
      <c r="E108" s="1">
        <v>-64.7989808540124</v>
      </c>
      <c r="F108" s="3">
        <f t="shared" si="1"/>
        <v>-128.906901651659</v>
      </c>
      <c r="M108" s="1"/>
      <c r="N108" s="1"/>
      <c r="O108" s="1"/>
      <c r="P108" s="1"/>
      <c r="Q108" s="1"/>
    </row>
    <row r="109" spans="1:17">
      <c r="A109" s="1" t="s">
        <v>120</v>
      </c>
      <c r="B109" s="1">
        <v>55.005055611729</v>
      </c>
      <c r="C109" s="1">
        <v>50.8130081300813</v>
      </c>
      <c r="D109" s="1">
        <v>-1.97461171171891</v>
      </c>
      <c r="E109" s="1">
        <v>-16.9773228075233</v>
      </c>
      <c r="F109" s="3">
        <f t="shared" si="1"/>
        <v>-15.0027110958044</v>
      </c>
      <c r="M109" s="1"/>
      <c r="N109" s="1"/>
      <c r="O109" s="1"/>
      <c r="P109" s="1"/>
      <c r="Q109" s="1"/>
    </row>
    <row r="110" spans="1:17">
      <c r="A110" s="1" t="s">
        <v>121</v>
      </c>
      <c r="B110" s="1">
        <v>56.9261880687563</v>
      </c>
      <c r="C110" s="1">
        <v>56.0975609756097</v>
      </c>
      <c r="D110" s="1">
        <v>26.2760461242513</v>
      </c>
      <c r="E110" s="1">
        <v>26.4142691270303</v>
      </c>
      <c r="F110" s="3">
        <f t="shared" si="1"/>
        <v>0.138223002778997</v>
      </c>
      <c r="M110" s="1"/>
      <c r="N110" s="1"/>
      <c r="O110" s="1"/>
      <c r="P110" s="1"/>
      <c r="Q110" s="1"/>
    </row>
    <row r="111" spans="1:17">
      <c r="A111" s="1" t="s">
        <v>122</v>
      </c>
      <c r="B111" s="1">
        <v>56.319514661274</v>
      </c>
      <c r="C111" s="1">
        <v>51.2195121951219</v>
      </c>
      <c r="D111" s="1">
        <v>17.8156782113893</v>
      </c>
      <c r="E111" s="1">
        <v>5.74341575251761</v>
      </c>
      <c r="F111" s="3">
        <f t="shared" si="1"/>
        <v>-12.0722624588717</v>
      </c>
      <c r="M111" s="1"/>
      <c r="N111" s="1"/>
      <c r="O111" s="1"/>
      <c r="P111" s="1"/>
      <c r="Q111" s="1"/>
    </row>
    <row r="112" spans="1:17">
      <c r="A112" s="1" t="s">
        <v>123</v>
      </c>
      <c r="B112" s="1">
        <v>56.5217391304347</v>
      </c>
      <c r="C112" s="1">
        <v>54.0650406504065</v>
      </c>
      <c r="D112" s="1">
        <v>14.5963098706277</v>
      </c>
      <c r="E112" s="1">
        <v>23.5157308189905</v>
      </c>
      <c r="F112" s="3">
        <f t="shared" si="1"/>
        <v>8.9194209483628</v>
      </c>
      <c r="M112" s="1"/>
      <c r="N112" s="1"/>
      <c r="O112" s="1"/>
      <c r="P112" s="1"/>
      <c r="Q112" s="1"/>
    </row>
    <row r="113" spans="1:17">
      <c r="A113" s="1" t="s">
        <v>124</v>
      </c>
      <c r="B113" s="1">
        <v>54.8028311425682</v>
      </c>
      <c r="C113" s="1">
        <v>50.8130081300813</v>
      </c>
      <c r="D113" s="1">
        <v>-16.1119659972595</v>
      </c>
      <c r="E113" s="1">
        <v>-13.3268350854048</v>
      </c>
      <c r="F113" s="3">
        <f t="shared" si="1"/>
        <v>2.7851309118547</v>
      </c>
      <c r="M113" s="1"/>
      <c r="N113" s="1"/>
      <c r="O113" s="1"/>
      <c r="P113" s="1"/>
      <c r="Q113" s="1"/>
    </row>
    <row r="114" spans="1:17">
      <c r="A114" s="1" t="s">
        <v>125</v>
      </c>
      <c r="B114" s="1">
        <v>53.7917087967644</v>
      </c>
      <c r="C114" s="1">
        <v>50</v>
      </c>
      <c r="D114" s="1">
        <v>-0.0447601871555813</v>
      </c>
      <c r="E114" s="1">
        <v>14.6520154360562</v>
      </c>
      <c r="F114" s="3">
        <f t="shared" si="1"/>
        <v>14.6967756232118</v>
      </c>
      <c r="M114" s="1"/>
      <c r="N114" s="1"/>
      <c r="O114" s="1"/>
      <c r="P114" s="1"/>
      <c r="Q114" s="1"/>
    </row>
    <row r="115" spans="1:17">
      <c r="A115" s="1" t="s">
        <v>126</v>
      </c>
      <c r="B115" s="1">
        <v>55.3083923154701</v>
      </c>
      <c r="C115" s="1">
        <v>57.3170731707317</v>
      </c>
      <c r="D115" s="1">
        <v>14.5257076307973</v>
      </c>
      <c r="E115" s="1">
        <v>28.516554193845</v>
      </c>
      <c r="F115" s="3">
        <f t="shared" si="1"/>
        <v>13.9908465630477</v>
      </c>
      <c r="M115" s="1"/>
      <c r="N115" s="1"/>
      <c r="O115" s="1"/>
      <c r="P115" s="1"/>
      <c r="Q115" s="1"/>
    </row>
    <row r="116" spans="1:17">
      <c r="A116" s="1" t="s">
        <v>127</v>
      </c>
      <c r="B116" s="1">
        <v>54.6006066734074</v>
      </c>
      <c r="C116" s="1">
        <v>49.1869918699187</v>
      </c>
      <c r="D116" s="1">
        <v>24.1614264609058</v>
      </c>
      <c r="E116" s="1">
        <v>-2.67757678797456</v>
      </c>
      <c r="F116" s="3">
        <f t="shared" si="1"/>
        <v>-26.8390032488804</v>
      </c>
      <c r="M116" s="1"/>
      <c r="N116" s="1"/>
      <c r="O116" s="1"/>
      <c r="P116" s="1"/>
      <c r="Q116" s="1"/>
    </row>
    <row r="117" spans="1:17">
      <c r="A117" s="1" t="s">
        <v>128</v>
      </c>
      <c r="B117" s="1">
        <v>53.5894843276036</v>
      </c>
      <c r="C117" s="1">
        <v>56.5040650406504</v>
      </c>
      <c r="D117" s="1">
        <v>16.2019386686967</v>
      </c>
      <c r="E117" s="1">
        <v>27.5411709709576</v>
      </c>
      <c r="F117" s="3">
        <f t="shared" si="1"/>
        <v>11.3392323022609</v>
      </c>
      <c r="M117" s="1"/>
      <c r="N117" s="1"/>
      <c r="O117" s="1"/>
      <c r="P117" s="1"/>
      <c r="Q117" s="1"/>
    </row>
    <row r="118" spans="1:17">
      <c r="A118" s="1" t="s">
        <v>129</v>
      </c>
      <c r="B118" s="1">
        <v>54.0950455005055</v>
      </c>
      <c r="C118" s="1">
        <v>49.1869918699187</v>
      </c>
      <c r="D118" s="1">
        <v>-54.1353078019309</v>
      </c>
      <c r="E118" s="1">
        <v>-33.1832190453638</v>
      </c>
      <c r="F118" s="3">
        <f t="shared" si="1"/>
        <v>20.9520887565671</v>
      </c>
      <c r="M118" s="1"/>
      <c r="N118" s="1"/>
      <c r="O118" s="1"/>
      <c r="P118" s="1"/>
      <c r="Q118" s="1"/>
    </row>
    <row r="119" spans="1:17">
      <c r="A119" s="1" t="s">
        <v>130</v>
      </c>
      <c r="B119" s="1">
        <v>56.0161779575328</v>
      </c>
      <c r="C119" s="1">
        <v>51.6260162601626</v>
      </c>
      <c r="D119" s="1">
        <v>-14.5912476473292</v>
      </c>
      <c r="E119" s="1">
        <v>2.54701654351331</v>
      </c>
      <c r="F119" s="3">
        <f t="shared" si="1"/>
        <v>17.1382641908425</v>
      </c>
      <c r="M119" s="1"/>
      <c r="N119" s="1"/>
      <c r="O119" s="1"/>
      <c r="P119" s="1"/>
      <c r="Q119" s="1"/>
    </row>
    <row r="120" spans="1:17">
      <c r="A120" s="1" t="s">
        <v>131</v>
      </c>
      <c r="B120" s="1">
        <v>54.9039433771486</v>
      </c>
      <c r="C120" s="1">
        <v>51.6260162601626</v>
      </c>
      <c r="D120" s="1">
        <v>-27.1312979841117</v>
      </c>
      <c r="E120" s="1">
        <v>37.1127161968872</v>
      </c>
      <c r="F120" s="3">
        <f t="shared" si="1"/>
        <v>64.2440141809989</v>
      </c>
      <c r="M120" s="1"/>
      <c r="N120" s="1"/>
      <c r="O120" s="1"/>
      <c r="P120" s="1"/>
      <c r="Q120" s="1"/>
    </row>
    <row r="121" spans="1:17">
      <c r="A121" s="1" t="s">
        <v>132</v>
      </c>
      <c r="B121" s="1">
        <v>53.3872598584428</v>
      </c>
      <c r="C121" s="1">
        <v>54.8780487804878</v>
      </c>
      <c r="D121" s="1">
        <v>15.309530086255</v>
      </c>
      <c r="E121" s="1">
        <v>-1.23202520550929</v>
      </c>
      <c r="F121" s="3">
        <f t="shared" si="1"/>
        <v>-16.5415552917643</v>
      </c>
      <c r="M121" s="1"/>
      <c r="N121" s="1"/>
      <c r="O121" s="1"/>
      <c r="P121" s="1"/>
      <c r="Q121" s="1"/>
    </row>
    <row r="122" spans="1:17">
      <c r="A122" s="1" t="s">
        <v>133</v>
      </c>
      <c r="B122" s="1">
        <v>54.4994944388271</v>
      </c>
      <c r="C122" s="1">
        <v>56.910569105691</v>
      </c>
      <c r="D122" s="1">
        <v>25.5682691405269</v>
      </c>
      <c r="E122" s="1">
        <v>52.9691415795186</v>
      </c>
      <c r="F122" s="3">
        <f t="shared" si="1"/>
        <v>27.4008724389917</v>
      </c>
      <c r="M122" s="1"/>
      <c r="N122" s="1"/>
      <c r="O122" s="1"/>
      <c r="P122" s="1"/>
      <c r="Q122" s="1"/>
    </row>
    <row r="123" spans="1:17">
      <c r="A123" s="1" t="s">
        <v>134</v>
      </c>
      <c r="B123" s="1">
        <v>54.1961577350859</v>
      </c>
      <c r="C123" s="1">
        <v>50.8130081300813</v>
      </c>
      <c r="D123" s="1">
        <v>15.5204531958323</v>
      </c>
      <c r="E123" s="1">
        <v>7.09715089359345</v>
      </c>
      <c r="F123" s="3">
        <f t="shared" si="1"/>
        <v>-8.42330230223885</v>
      </c>
      <c r="M123" s="1"/>
      <c r="N123" s="1"/>
      <c r="O123" s="1"/>
      <c r="P123" s="1"/>
      <c r="Q123" s="1"/>
    </row>
    <row r="124" spans="1:17">
      <c r="A124" s="1" t="s">
        <v>135</v>
      </c>
      <c r="B124" s="1">
        <v>55.5106167846309</v>
      </c>
      <c r="C124" s="1">
        <v>52.8455284552845</v>
      </c>
      <c r="D124" s="1">
        <v>23.5163396186099</v>
      </c>
      <c r="E124" s="1">
        <v>-17.7166495575729</v>
      </c>
      <c r="F124" s="3">
        <f t="shared" si="1"/>
        <v>-41.2329891761828</v>
      </c>
      <c r="M124" s="1"/>
      <c r="N124" s="1"/>
      <c r="O124" s="1"/>
      <c r="P124" s="1"/>
      <c r="Q124" s="1"/>
    </row>
    <row r="125" spans="1:17">
      <c r="A125" s="1" t="s">
        <v>136</v>
      </c>
      <c r="B125" s="1">
        <v>56.9261880687563</v>
      </c>
      <c r="C125" s="1">
        <v>53.2520325203252</v>
      </c>
      <c r="D125" s="1">
        <v>16.7117354330509</v>
      </c>
      <c r="E125" s="1">
        <v>18.7016948491755</v>
      </c>
      <c r="F125" s="3">
        <f t="shared" si="1"/>
        <v>1.9899594161246</v>
      </c>
      <c r="M125" s="1"/>
      <c r="N125" s="1"/>
      <c r="O125" s="1"/>
      <c r="P125" s="1"/>
      <c r="Q125" s="1"/>
    </row>
    <row r="126" spans="1:17">
      <c r="A126" s="1" t="s">
        <v>137</v>
      </c>
      <c r="B126" s="1">
        <v>52.8816986855409</v>
      </c>
      <c r="C126" s="1">
        <v>47.9674796747967</v>
      </c>
      <c r="D126" s="1">
        <v>-23.9950459762576</v>
      </c>
      <c r="E126" s="1">
        <v>25.0800606789478</v>
      </c>
      <c r="F126" s="3">
        <f t="shared" si="1"/>
        <v>49.0751066552054</v>
      </c>
      <c r="M126" s="1"/>
      <c r="N126" s="1"/>
      <c r="O126" s="1"/>
      <c r="P126" s="1"/>
      <c r="Q126" s="1"/>
    </row>
    <row r="127" spans="1:17">
      <c r="A127" s="1" t="s">
        <v>138</v>
      </c>
      <c r="B127" s="1">
        <v>56.4206268958544</v>
      </c>
      <c r="C127" s="1">
        <v>49.5934959349593</v>
      </c>
      <c r="D127" s="1">
        <v>-14.9872264735573</v>
      </c>
      <c r="E127" s="1">
        <v>4.96566119660382</v>
      </c>
      <c r="F127" s="3">
        <f t="shared" si="1"/>
        <v>19.9528876701611</v>
      </c>
      <c r="M127" s="1"/>
      <c r="N127" s="1"/>
      <c r="O127" s="1"/>
      <c r="P127" s="1"/>
      <c r="Q127" s="1"/>
    </row>
    <row r="128" spans="1:17">
      <c r="A128" s="1" t="s">
        <v>139</v>
      </c>
      <c r="B128" s="1">
        <v>55.813953488372</v>
      </c>
      <c r="C128" s="1">
        <v>49.5934959349593</v>
      </c>
      <c r="D128" s="1">
        <v>10.7805948235228</v>
      </c>
      <c r="E128" s="1">
        <v>2.39950064635145</v>
      </c>
      <c r="F128" s="3">
        <f t="shared" si="1"/>
        <v>-8.38109417717135</v>
      </c>
      <c r="M128" s="1"/>
      <c r="N128" s="1"/>
      <c r="O128" s="1"/>
      <c r="P128" s="1"/>
      <c r="Q128" s="1"/>
    </row>
    <row r="129" spans="1:17">
      <c r="A129" s="1" t="s">
        <v>140</v>
      </c>
      <c r="B129" s="1">
        <v>53.690596562184</v>
      </c>
      <c r="C129" s="1">
        <v>50.8130081300813</v>
      </c>
      <c r="D129" s="1">
        <v>-14.5663758756656</v>
      </c>
      <c r="E129" s="1">
        <v>-4.44203086934159</v>
      </c>
      <c r="F129" s="3">
        <f t="shared" si="1"/>
        <v>10.124345006324</v>
      </c>
      <c r="M129" s="1"/>
      <c r="N129" s="1"/>
      <c r="O129" s="1"/>
      <c r="P129" s="1"/>
      <c r="Q129" s="1"/>
    </row>
    <row r="130" spans="1:17">
      <c r="A130" s="1" t="s">
        <v>141</v>
      </c>
      <c r="B130" s="1">
        <v>52.0728008088978</v>
      </c>
      <c r="C130" s="1">
        <v>48.3739837398374</v>
      </c>
      <c r="D130" s="1">
        <v>7.81666516374038</v>
      </c>
      <c r="E130" s="1">
        <v>-10.4740152003819</v>
      </c>
      <c r="F130" s="3">
        <f t="shared" si="1"/>
        <v>-18.2906803641223</v>
      </c>
      <c r="M130" s="1"/>
      <c r="N130" s="1"/>
      <c r="O130" s="1"/>
      <c r="P130" s="1"/>
      <c r="Q130" s="1"/>
    </row>
    <row r="131" spans="1:17">
      <c r="A131" s="1" t="s">
        <v>142</v>
      </c>
      <c r="B131" s="1">
        <v>53.8928210313447</v>
      </c>
      <c r="C131" s="1">
        <v>50.4065040650406</v>
      </c>
      <c r="D131" s="1">
        <v>-32.1498500706331</v>
      </c>
      <c r="E131" s="1">
        <v>-55.4014904721602</v>
      </c>
      <c r="F131" s="3">
        <f t="shared" ref="F131:F194" si="2">E131-D131</f>
        <v>-23.2516404015271</v>
      </c>
      <c r="M131" s="1"/>
      <c r="N131" s="1"/>
      <c r="O131" s="1"/>
      <c r="P131" s="1"/>
      <c r="Q131" s="1"/>
    </row>
    <row r="132" spans="1:17">
      <c r="A132" s="1" t="s">
        <v>143</v>
      </c>
      <c r="B132" s="1">
        <v>55.813953488372</v>
      </c>
      <c r="C132" s="1">
        <v>50.8130081300813</v>
      </c>
      <c r="D132" s="1">
        <v>7.41937544746552</v>
      </c>
      <c r="E132" s="1">
        <v>1.86972715816428</v>
      </c>
      <c r="F132" s="3">
        <f t="shared" si="2"/>
        <v>-5.54964828930124</v>
      </c>
      <c r="M132" s="1"/>
      <c r="N132" s="1"/>
      <c r="O132" s="1"/>
      <c r="P132" s="1"/>
      <c r="Q132" s="1"/>
    </row>
    <row r="133" spans="1:17">
      <c r="A133" s="1" t="s">
        <v>144</v>
      </c>
      <c r="B133" s="1">
        <v>53.690596562184</v>
      </c>
      <c r="C133" s="1">
        <v>54.4715447154471</v>
      </c>
      <c r="D133" s="1">
        <v>-11.000412914156</v>
      </c>
      <c r="E133" s="1">
        <v>11.7809730411884</v>
      </c>
      <c r="F133" s="3">
        <f t="shared" si="2"/>
        <v>22.7813859553444</v>
      </c>
      <c r="M133" s="1"/>
      <c r="N133" s="1"/>
      <c r="O133" s="1"/>
      <c r="P133" s="1"/>
      <c r="Q133" s="1"/>
    </row>
    <row r="134" spans="1:17">
      <c r="A134" s="1" t="s">
        <v>145</v>
      </c>
      <c r="B134" s="1">
        <v>54.3983822042467</v>
      </c>
      <c r="C134" s="1">
        <v>47.5609756097561</v>
      </c>
      <c r="D134" s="1">
        <v>-0.924976715407481</v>
      </c>
      <c r="E134" s="1">
        <v>-18.8299806373132</v>
      </c>
      <c r="F134" s="3">
        <f t="shared" si="2"/>
        <v>-17.9050039219057</v>
      </c>
      <c r="M134" s="1"/>
      <c r="N134" s="1"/>
      <c r="O134" s="1"/>
      <c r="P134" s="1"/>
      <c r="Q134" s="1"/>
    </row>
    <row r="135" spans="1:17">
      <c r="A135" s="1" t="s">
        <v>146</v>
      </c>
      <c r="B135" s="1">
        <v>55.4095045500505</v>
      </c>
      <c r="C135" s="1">
        <v>58.130081300813</v>
      </c>
      <c r="D135" s="1">
        <v>-6.67567057218221</v>
      </c>
      <c r="E135" s="1">
        <v>53.3650461110696</v>
      </c>
      <c r="F135" s="3">
        <f t="shared" si="2"/>
        <v>60.0407166832518</v>
      </c>
      <c r="M135" s="1"/>
      <c r="N135" s="1"/>
      <c r="O135" s="1"/>
      <c r="P135" s="1"/>
      <c r="Q135" s="1"/>
    </row>
    <row r="136" spans="1:17">
      <c r="A136" s="1" t="s">
        <v>147</v>
      </c>
      <c r="B136" s="1">
        <v>55.6117290192113</v>
      </c>
      <c r="C136" s="1">
        <v>50.8130081300813</v>
      </c>
      <c r="D136" s="1">
        <v>32.9550639542708</v>
      </c>
      <c r="E136" s="1">
        <v>23.381434995646</v>
      </c>
      <c r="F136" s="3">
        <f t="shared" si="2"/>
        <v>-9.5736289586248</v>
      </c>
      <c r="M136" s="1"/>
      <c r="N136" s="1"/>
      <c r="O136" s="1"/>
      <c r="P136" s="1"/>
      <c r="Q136" s="1"/>
    </row>
    <row r="137" spans="1:17">
      <c r="A137" s="1" t="s">
        <v>148</v>
      </c>
      <c r="B137" s="1">
        <v>54.9039433771486</v>
      </c>
      <c r="C137" s="1">
        <v>49.5934959349593</v>
      </c>
      <c r="D137" s="1">
        <v>-19.3015245424842</v>
      </c>
      <c r="E137" s="1">
        <v>-5.0889959076473</v>
      </c>
      <c r="F137" s="3">
        <f t="shared" si="2"/>
        <v>14.2125286348369</v>
      </c>
      <c r="M137" s="1"/>
      <c r="N137" s="1"/>
      <c r="O137" s="1"/>
      <c r="P137" s="1"/>
      <c r="Q137" s="1"/>
    </row>
    <row r="138" spans="1:17">
      <c r="A138" s="1" t="s">
        <v>149</v>
      </c>
      <c r="B138" s="1">
        <v>53.1850353892821</v>
      </c>
      <c r="C138" s="1">
        <v>49.1869918699187</v>
      </c>
      <c r="D138" s="1">
        <v>-10.7894177900812</v>
      </c>
      <c r="E138" s="1">
        <v>27.024848017749</v>
      </c>
      <c r="F138" s="3">
        <f t="shared" si="2"/>
        <v>37.8142658078302</v>
      </c>
      <c r="M138" s="1"/>
      <c r="N138" s="1"/>
      <c r="O138" s="1"/>
      <c r="P138" s="1"/>
      <c r="Q138" s="1"/>
    </row>
    <row r="139" spans="1:17">
      <c r="A139" s="1" t="s">
        <v>150</v>
      </c>
      <c r="B139" s="1">
        <v>55.9304703476482</v>
      </c>
      <c r="C139" s="1">
        <v>53.0864197530864</v>
      </c>
      <c r="D139" s="1">
        <v>22.984568333692</v>
      </c>
      <c r="E139" s="1">
        <v>1.65240674295336</v>
      </c>
      <c r="F139" s="3">
        <f t="shared" si="2"/>
        <v>-21.3321615907386</v>
      </c>
      <c r="M139" s="1"/>
      <c r="N139" s="1"/>
      <c r="O139" s="1"/>
      <c r="P139" s="1"/>
      <c r="Q139" s="1"/>
    </row>
    <row r="140" spans="1:17">
      <c r="A140" s="1" t="s">
        <v>151</v>
      </c>
      <c r="B140" s="1">
        <v>53.1850353892821</v>
      </c>
      <c r="C140" s="1">
        <v>52.4390243902439</v>
      </c>
      <c r="D140" s="1">
        <v>10.0633330647541</v>
      </c>
      <c r="E140" s="1">
        <v>-3.66326336286596</v>
      </c>
      <c r="F140" s="3">
        <f t="shared" si="2"/>
        <v>-13.7265964276201</v>
      </c>
      <c r="M140" s="1"/>
      <c r="N140" s="1"/>
      <c r="O140" s="1"/>
      <c r="P140" s="1"/>
      <c r="Q140" s="1"/>
    </row>
    <row r="141" spans="1:17">
      <c r="A141" s="1" t="s">
        <v>152</v>
      </c>
      <c r="B141" s="1">
        <v>53.5894843276036</v>
      </c>
      <c r="C141" s="1">
        <v>54.0650406504065</v>
      </c>
      <c r="D141" s="1">
        <v>18.4111328043381</v>
      </c>
      <c r="E141" s="1">
        <v>20.2883988205111</v>
      </c>
      <c r="F141" s="3">
        <f t="shared" si="2"/>
        <v>1.877266016173</v>
      </c>
      <c r="M141" s="1"/>
      <c r="N141" s="1"/>
      <c r="O141" s="1"/>
      <c r="P141" s="1"/>
      <c r="Q141" s="1"/>
    </row>
    <row r="142" spans="1:17">
      <c r="A142" s="1" t="s">
        <v>153</v>
      </c>
      <c r="B142" s="1">
        <v>53.4883720930232</v>
      </c>
      <c r="C142" s="1">
        <v>55.6910569105691</v>
      </c>
      <c r="D142" s="1">
        <v>20.1478808965258</v>
      </c>
      <c r="E142" s="1">
        <v>42.0666271024293</v>
      </c>
      <c r="F142" s="3">
        <f t="shared" si="2"/>
        <v>21.9187462059035</v>
      </c>
      <c r="M142" s="1"/>
      <c r="N142" s="1"/>
      <c r="O142" s="1"/>
      <c r="P142" s="1"/>
      <c r="Q142" s="1"/>
    </row>
    <row r="143" spans="1:17">
      <c r="A143" s="1" t="s">
        <v>154</v>
      </c>
      <c r="B143" s="1">
        <v>55.3083923154701</v>
      </c>
      <c r="C143" s="1">
        <v>55.2845528455284</v>
      </c>
      <c r="D143" s="1">
        <v>-23.4803512527178</v>
      </c>
      <c r="E143" s="1">
        <v>47.4957439350141</v>
      </c>
      <c r="F143" s="3">
        <f t="shared" si="2"/>
        <v>70.9760951877319</v>
      </c>
      <c r="M143" s="1"/>
      <c r="N143" s="1"/>
      <c r="O143" s="1"/>
      <c r="P143" s="1"/>
      <c r="Q143" s="1"/>
    </row>
    <row r="144" spans="1:17">
      <c r="A144" s="1" t="s">
        <v>155</v>
      </c>
      <c r="B144" s="1">
        <v>56.7239635995955</v>
      </c>
      <c r="C144" s="1">
        <v>54.4715447154471</v>
      </c>
      <c r="D144" s="1">
        <v>14.2019461480835</v>
      </c>
      <c r="E144" s="1">
        <v>-6.64074177433128</v>
      </c>
      <c r="F144" s="3">
        <f t="shared" si="2"/>
        <v>-20.8426879224148</v>
      </c>
      <c r="M144" s="1"/>
      <c r="N144" s="1"/>
      <c r="O144" s="1"/>
      <c r="P144" s="1"/>
      <c r="Q144" s="1"/>
    </row>
    <row r="145" spans="1:17">
      <c r="A145" s="1" t="s">
        <v>156</v>
      </c>
      <c r="B145" s="1">
        <v>54.8028311425682</v>
      </c>
      <c r="C145" s="1">
        <v>53.6585365853658</v>
      </c>
      <c r="D145" s="1">
        <v>3.87227051748602</v>
      </c>
      <c r="E145" s="1">
        <v>5.65141035652704</v>
      </c>
      <c r="F145" s="3">
        <f t="shared" si="2"/>
        <v>1.77913983904102</v>
      </c>
      <c r="M145" s="1"/>
      <c r="N145" s="1"/>
      <c r="O145" s="1"/>
      <c r="P145" s="1"/>
      <c r="Q145" s="1"/>
    </row>
    <row r="146" spans="1:17">
      <c r="A146" s="1" t="s">
        <v>157</v>
      </c>
      <c r="B146" s="1">
        <v>53.2861476238624</v>
      </c>
      <c r="C146" s="1">
        <v>49.1869918699187</v>
      </c>
      <c r="D146" s="1">
        <v>11.5715351750815</v>
      </c>
      <c r="E146" s="1">
        <v>-9.91347555066153</v>
      </c>
      <c r="F146" s="3">
        <f t="shared" si="2"/>
        <v>-21.485010725743</v>
      </c>
      <c r="M146" s="1"/>
      <c r="N146" s="1"/>
      <c r="O146" s="1"/>
      <c r="P146" s="1"/>
      <c r="Q146" s="1"/>
    </row>
    <row r="147" spans="1:17">
      <c r="A147" s="1" t="s">
        <v>158</v>
      </c>
      <c r="B147" s="1">
        <v>55.3083923154701</v>
      </c>
      <c r="C147" s="1">
        <v>51.2195121951219</v>
      </c>
      <c r="D147" s="1">
        <v>16.2742663702474</v>
      </c>
      <c r="E147" s="1">
        <v>-6.69339809983685</v>
      </c>
      <c r="F147" s="3">
        <f t="shared" si="2"/>
        <v>-22.9676644700843</v>
      </c>
      <c r="M147" s="1"/>
      <c r="N147" s="1"/>
      <c r="O147" s="1"/>
      <c r="P147" s="1"/>
      <c r="Q147" s="1"/>
    </row>
    <row r="148" spans="1:17">
      <c r="A148" s="1" t="s">
        <v>159</v>
      </c>
      <c r="B148" s="1">
        <v>56.2184024266936</v>
      </c>
      <c r="C148" s="1">
        <v>52.4390243902439</v>
      </c>
      <c r="D148" s="1">
        <v>19.1621451667138</v>
      </c>
      <c r="E148" s="1">
        <v>25.0624558773062</v>
      </c>
      <c r="F148" s="3">
        <f t="shared" si="2"/>
        <v>5.9003107105924</v>
      </c>
      <c r="M148" s="1"/>
      <c r="N148" s="1"/>
      <c r="O148" s="1"/>
      <c r="P148" s="1"/>
      <c r="Q148" s="1"/>
    </row>
    <row r="149" spans="1:17">
      <c r="A149" s="1" t="s">
        <v>160</v>
      </c>
      <c r="B149" s="1">
        <v>57.0273003033367</v>
      </c>
      <c r="C149" s="1">
        <v>52.4390243902439</v>
      </c>
      <c r="D149" s="1">
        <v>23.4469378629214</v>
      </c>
      <c r="E149" s="1">
        <v>10.425277587937</v>
      </c>
      <c r="F149" s="3">
        <f t="shared" si="2"/>
        <v>-13.0216602749844</v>
      </c>
      <c r="M149" s="1"/>
      <c r="N149" s="1"/>
      <c r="O149" s="1"/>
      <c r="P149" s="1"/>
      <c r="Q149" s="1"/>
    </row>
    <row r="150" spans="1:17">
      <c r="A150" s="1" t="s">
        <v>161</v>
      </c>
      <c r="B150" s="1">
        <v>57.0273003033367</v>
      </c>
      <c r="C150" s="1">
        <v>53.2520325203252</v>
      </c>
      <c r="D150" s="1">
        <v>20.6497984078445</v>
      </c>
      <c r="E150" s="1">
        <v>-0.314792284210808</v>
      </c>
      <c r="F150" s="3">
        <f t="shared" si="2"/>
        <v>-20.9645906920553</v>
      </c>
      <c r="M150" s="1"/>
      <c r="N150" s="1"/>
      <c r="O150" s="1"/>
      <c r="P150" s="1"/>
      <c r="Q150" s="1"/>
    </row>
    <row r="151" spans="1:17">
      <c r="A151" s="1" t="s">
        <v>162</v>
      </c>
      <c r="B151" s="1">
        <v>54.3983822042467</v>
      </c>
      <c r="C151" s="1">
        <v>47.5609756097561</v>
      </c>
      <c r="D151" s="1">
        <v>-23.9106609158846</v>
      </c>
      <c r="E151" s="1">
        <v>-44.8389292095304</v>
      </c>
      <c r="F151" s="3">
        <f t="shared" si="2"/>
        <v>-20.9282682936458</v>
      </c>
      <c r="M151" s="1"/>
      <c r="N151" s="1"/>
      <c r="O151" s="1"/>
      <c r="P151" s="1"/>
      <c r="Q151" s="1"/>
    </row>
    <row r="152" spans="1:17">
      <c r="A152" s="1" t="s">
        <v>163</v>
      </c>
      <c r="B152" s="1">
        <v>56.1172901921132</v>
      </c>
      <c r="C152" s="1">
        <v>51.2195121951219</v>
      </c>
      <c r="D152" s="1">
        <v>-7.32426478936906</v>
      </c>
      <c r="E152" s="1">
        <v>2.97224202271382</v>
      </c>
      <c r="F152" s="3">
        <f t="shared" si="2"/>
        <v>10.2965068120829</v>
      </c>
      <c r="M152" s="1"/>
      <c r="N152" s="1"/>
      <c r="O152" s="1"/>
      <c r="P152" s="1"/>
      <c r="Q152" s="1"/>
    </row>
    <row r="153" spans="1:17">
      <c r="A153" s="1" t="s">
        <v>164</v>
      </c>
      <c r="B153" s="1">
        <v>57.9999999999999</v>
      </c>
      <c r="C153" s="1">
        <v>46.5753424657534</v>
      </c>
      <c r="D153" s="1">
        <v>-6.10894556467128</v>
      </c>
      <c r="E153" s="1">
        <v>3.31536687253936</v>
      </c>
      <c r="F153" s="3">
        <f t="shared" si="2"/>
        <v>9.42431243721064</v>
      </c>
      <c r="M153" s="1"/>
      <c r="N153" s="1"/>
      <c r="O153" s="1"/>
      <c r="P153" s="1"/>
      <c r="Q153" s="1"/>
    </row>
    <row r="154" spans="1:17">
      <c r="A154" s="1" t="s">
        <v>165</v>
      </c>
      <c r="B154" s="1">
        <v>55.9895833333333</v>
      </c>
      <c r="C154" s="1">
        <v>60</v>
      </c>
      <c r="D154" s="1">
        <v>-26.1755315189014</v>
      </c>
      <c r="E154" s="1">
        <v>64.7129347155446</v>
      </c>
      <c r="F154" s="3">
        <f t="shared" si="2"/>
        <v>90.888466234446</v>
      </c>
      <c r="M154" s="1"/>
      <c r="N154" s="1"/>
      <c r="O154" s="1"/>
      <c r="P154" s="1"/>
      <c r="Q154" s="1"/>
    </row>
    <row r="155" spans="1:17">
      <c r="A155" s="1" t="s">
        <v>166</v>
      </c>
      <c r="B155" s="1">
        <v>57.128412537917</v>
      </c>
      <c r="C155" s="1">
        <v>50.4065040650406</v>
      </c>
      <c r="D155" s="1">
        <v>-27.6922205512525</v>
      </c>
      <c r="E155" s="1">
        <v>-53.2249576086573</v>
      </c>
      <c r="F155" s="3">
        <f t="shared" si="2"/>
        <v>-25.5327370574048</v>
      </c>
      <c r="M155" s="1"/>
      <c r="N155" s="1"/>
      <c r="O155" s="1"/>
      <c r="P155" s="1"/>
      <c r="Q155" s="1"/>
    </row>
    <row r="156" spans="1:17">
      <c r="A156" s="1" t="s">
        <v>167</v>
      </c>
      <c r="B156" s="1">
        <v>54.4994944388271</v>
      </c>
      <c r="C156" s="1">
        <v>54.4715447154471</v>
      </c>
      <c r="D156" s="1">
        <v>-15.5797057595616</v>
      </c>
      <c r="E156" s="1">
        <v>-2.32870753232524</v>
      </c>
      <c r="F156" s="3">
        <f t="shared" si="2"/>
        <v>13.2509982272364</v>
      </c>
      <c r="M156" s="1"/>
      <c r="N156" s="1"/>
      <c r="O156" s="1"/>
      <c r="P156" s="1"/>
      <c r="Q156" s="1"/>
    </row>
    <row r="157" spans="1:17">
      <c r="A157" s="1" t="s">
        <v>168</v>
      </c>
      <c r="B157" s="1">
        <v>54.2972699696663</v>
      </c>
      <c r="C157" s="1">
        <v>53.2520325203252</v>
      </c>
      <c r="D157" s="1">
        <v>24.3500788681272</v>
      </c>
      <c r="E157" s="1">
        <v>31.5555877653777</v>
      </c>
      <c r="F157" s="3">
        <f t="shared" si="2"/>
        <v>7.2055088972505</v>
      </c>
      <c r="M157" s="1"/>
      <c r="N157" s="1"/>
      <c r="O157" s="1"/>
      <c r="P157" s="1"/>
      <c r="Q157" s="1"/>
    </row>
    <row r="158" spans="1:17">
      <c r="A158" s="1" t="s">
        <v>169</v>
      </c>
      <c r="B158" s="1">
        <v>56.319514661274</v>
      </c>
      <c r="C158" s="1">
        <v>56.5040650406504</v>
      </c>
      <c r="D158" s="1">
        <v>13.0978227364928</v>
      </c>
      <c r="E158" s="1">
        <v>8.25011411286887</v>
      </c>
      <c r="F158" s="3">
        <f t="shared" si="2"/>
        <v>-4.84770862362393</v>
      </c>
      <c r="M158" s="1"/>
      <c r="N158" s="1"/>
      <c r="O158" s="1"/>
      <c r="P158" s="1"/>
      <c r="Q158" s="1"/>
    </row>
    <row r="159" spans="1:17">
      <c r="A159" s="1" t="s">
        <v>170</v>
      </c>
      <c r="B159" s="1">
        <v>55.2072800808897</v>
      </c>
      <c r="C159" s="1">
        <v>52.4390243902439</v>
      </c>
      <c r="D159" s="1">
        <v>-11.286397372896</v>
      </c>
      <c r="E159" s="1">
        <v>18.0682737040836</v>
      </c>
      <c r="F159" s="3">
        <f t="shared" si="2"/>
        <v>29.3546710769796</v>
      </c>
      <c r="M159" s="1"/>
      <c r="N159" s="1"/>
      <c r="O159" s="1"/>
      <c r="P159" s="1"/>
      <c r="Q159" s="1"/>
    </row>
    <row r="160" spans="1:17">
      <c r="A160" s="1" t="s">
        <v>171</v>
      </c>
      <c r="B160" s="1">
        <v>55.6117290192113</v>
      </c>
      <c r="C160" s="1">
        <v>52.0325203252032</v>
      </c>
      <c r="D160" s="1">
        <v>7.10895249410543</v>
      </c>
      <c r="E160" s="1">
        <v>1.74046486626586</v>
      </c>
      <c r="F160" s="3">
        <f t="shared" si="2"/>
        <v>-5.36848762783957</v>
      </c>
      <c r="M160" s="1"/>
      <c r="N160" s="1"/>
      <c r="O160" s="1"/>
      <c r="P160" s="1"/>
      <c r="Q160" s="1"/>
    </row>
    <row r="161" spans="1:17">
      <c r="A161" s="1" t="s">
        <v>172</v>
      </c>
      <c r="B161" s="1">
        <v>54.2972699696663</v>
      </c>
      <c r="C161" s="1">
        <v>52.8455284552845</v>
      </c>
      <c r="D161" s="1">
        <v>8.97272717385951</v>
      </c>
      <c r="E161" s="1">
        <v>-5.49531979696767</v>
      </c>
      <c r="F161" s="3">
        <f t="shared" si="2"/>
        <v>-14.4680469708272</v>
      </c>
      <c r="M161" s="1"/>
      <c r="N161" s="1"/>
      <c r="O161" s="1"/>
      <c r="P161" s="1"/>
      <c r="Q161" s="1"/>
    </row>
    <row r="162" spans="1:17">
      <c r="A162" s="1" t="s">
        <v>173</v>
      </c>
      <c r="B162" s="1">
        <v>55.9150657229524</v>
      </c>
      <c r="C162" s="1">
        <v>45.9349593495935</v>
      </c>
      <c r="D162" s="1">
        <v>-24.7822282187502</v>
      </c>
      <c r="E162" s="1">
        <v>-55.7721519364175</v>
      </c>
      <c r="F162" s="3">
        <f t="shared" si="2"/>
        <v>-30.9899237176673</v>
      </c>
      <c r="M162" s="1"/>
      <c r="N162" s="1"/>
      <c r="O162" s="1"/>
      <c r="P162" s="1"/>
      <c r="Q162" s="1"/>
    </row>
    <row r="163" spans="1:17">
      <c r="A163" s="1" t="s">
        <v>174</v>
      </c>
      <c r="B163" s="1">
        <v>54.7017189079878</v>
      </c>
      <c r="C163" s="1">
        <v>51.2195121951219</v>
      </c>
      <c r="D163" s="1">
        <v>-2.71699294671984</v>
      </c>
      <c r="E163" s="1">
        <v>-10.8831908110404</v>
      </c>
      <c r="F163" s="3">
        <f t="shared" si="2"/>
        <v>-8.16619786432056</v>
      </c>
      <c r="M163" s="1"/>
      <c r="N163" s="1"/>
      <c r="O163" s="1"/>
      <c r="P163" s="1"/>
      <c r="Q163" s="1"/>
    </row>
    <row r="164" spans="1:17">
      <c r="A164" s="1" t="s">
        <v>175</v>
      </c>
      <c r="B164" s="1">
        <v>54.6006066734074</v>
      </c>
      <c r="C164" s="1">
        <v>46.7479674796748</v>
      </c>
      <c r="D164" s="1">
        <v>-5.68883780749935</v>
      </c>
      <c r="E164" s="1">
        <v>-17.2434731576388</v>
      </c>
      <c r="F164" s="3">
        <f t="shared" si="2"/>
        <v>-11.5546353501394</v>
      </c>
      <c r="M164" s="1"/>
      <c r="N164" s="1"/>
      <c r="O164" s="1"/>
      <c r="P164" s="1"/>
      <c r="Q164" s="1"/>
    </row>
    <row r="165" spans="1:17">
      <c r="A165" s="1" t="s">
        <v>176</v>
      </c>
      <c r="B165" s="1">
        <v>57.2295247724974</v>
      </c>
      <c r="C165" s="1">
        <v>52.0325203252032</v>
      </c>
      <c r="D165" s="1">
        <v>11.3683395960031</v>
      </c>
      <c r="E165" s="1">
        <v>-3.5717695309878</v>
      </c>
      <c r="F165" s="3">
        <f t="shared" si="2"/>
        <v>-14.9401091269909</v>
      </c>
      <c r="M165" s="1"/>
      <c r="N165" s="1"/>
      <c r="O165" s="1"/>
      <c r="P165" s="1"/>
      <c r="Q165" s="1"/>
    </row>
    <row r="166" spans="1:17">
      <c r="A166" s="1" t="s">
        <v>177</v>
      </c>
      <c r="B166" s="1">
        <v>54.4994944388271</v>
      </c>
      <c r="C166" s="1">
        <v>57.7235772357723</v>
      </c>
      <c r="D166" s="1">
        <v>24.50169768699</v>
      </c>
      <c r="E166" s="1">
        <v>23.4474245880522</v>
      </c>
      <c r="F166" s="3">
        <f t="shared" si="2"/>
        <v>-1.0542730989378</v>
      </c>
      <c r="M166" s="1"/>
      <c r="N166" s="1"/>
      <c r="O166" s="1"/>
      <c r="P166" s="1"/>
      <c r="Q166" s="1"/>
    </row>
    <row r="167" spans="1:17">
      <c r="A167" s="1" t="s">
        <v>178</v>
      </c>
      <c r="B167" s="1">
        <v>56.3265306122448</v>
      </c>
      <c r="C167" s="1">
        <v>55.327868852459</v>
      </c>
      <c r="D167" s="1">
        <v>23.1568873342777</v>
      </c>
      <c r="E167" s="1">
        <v>24.3731604892936</v>
      </c>
      <c r="F167" s="3">
        <f t="shared" si="2"/>
        <v>1.2162731550159</v>
      </c>
      <c r="M167" s="1"/>
      <c r="N167" s="1"/>
      <c r="O167" s="1"/>
      <c r="P167" s="1"/>
      <c r="Q167" s="1"/>
    </row>
    <row r="168" spans="1:17">
      <c r="A168" s="1" t="s">
        <v>179</v>
      </c>
      <c r="B168" s="1">
        <v>55.9150657229524</v>
      </c>
      <c r="C168" s="1">
        <v>53.2520325203252</v>
      </c>
      <c r="D168" s="1">
        <v>19.2643191013826</v>
      </c>
      <c r="E168" s="1">
        <v>-0.804776325745241</v>
      </c>
      <c r="F168" s="3">
        <f t="shared" si="2"/>
        <v>-20.0690954271278</v>
      </c>
      <c r="M168" s="1"/>
      <c r="N168" s="1"/>
      <c r="O168" s="1"/>
      <c r="P168" s="1"/>
      <c r="Q168" s="1"/>
    </row>
    <row r="169" spans="1:17">
      <c r="A169" s="1" t="s">
        <v>180</v>
      </c>
      <c r="B169" s="1">
        <v>54.3983822042467</v>
      </c>
      <c r="C169" s="1">
        <v>52.4390243902439</v>
      </c>
      <c r="D169" s="1">
        <v>-11.8913741289612</v>
      </c>
      <c r="E169" s="1">
        <v>-8.78064268670502</v>
      </c>
      <c r="F169" s="3">
        <f t="shared" si="2"/>
        <v>3.11073144225618</v>
      </c>
      <c r="M169" s="1"/>
      <c r="N169" s="1"/>
      <c r="O169" s="1"/>
      <c r="P169" s="1"/>
      <c r="Q169" s="1"/>
    </row>
    <row r="170" spans="1:17">
      <c r="A170" s="1" t="s">
        <v>181</v>
      </c>
      <c r="B170" s="1">
        <v>54.4994944388271</v>
      </c>
      <c r="C170" s="1">
        <v>47.1544715447154</v>
      </c>
      <c r="D170" s="1">
        <v>-0.92271875988001</v>
      </c>
      <c r="E170" s="1">
        <v>-15.9121567369548</v>
      </c>
      <c r="F170" s="3">
        <f t="shared" si="2"/>
        <v>-14.9894379770748</v>
      </c>
      <c r="M170" s="1"/>
      <c r="N170" s="1"/>
      <c r="O170" s="1"/>
      <c r="P170" s="1"/>
      <c r="Q170" s="1"/>
    </row>
    <row r="171" spans="1:17">
      <c r="A171" s="1" t="s">
        <v>182</v>
      </c>
      <c r="B171" s="1">
        <v>56.2184024266936</v>
      </c>
      <c r="C171" s="1">
        <v>55.6910569105691</v>
      </c>
      <c r="D171" s="1">
        <v>23.71337203442</v>
      </c>
      <c r="E171" s="1">
        <v>15.199403150013</v>
      </c>
      <c r="F171" s="3">
        <f t="shared" si="2"/>
        <v>-8.513968884407</v>
      </c>
      <c r="M171" s="1"/>
      <c r="N171" s="1"/>
      <c r="O171" s="1"/>
      <c r="P171" s="1"/>
      <c r="Q171" s="1"/>
    </row>
    <row r="172" spans="1:17">
      <c r="A172" s="1" t="s">
        <v>183</v>
      </c>
      <c r="B172" s="1">
        <v>62.8378378378378</v>
      </c>
      <c r="C172" s="1">
        <v>66.6666666666666</v>
      </c>
      <c r="D172" s="1">
        <v>-1.0011501735847</v>
      </c>
      <c r="E172" s="1">
        <v>-1.01166091570638</v>
      </c>
      <c r="F172" s="3">
        <f t="shared" si="2"/>
        <v>-0.0105107421216801</v>
      </c>
      <c r="M172" s="1"/>
      <c r="N172" s="1"/>
      <c r="O172" s="1"/>
      <c r="P172" s="1"/>
      <c r="Q172" s="1"/>
    </row>
    <row r="173" spans="1:17">
      <c r="A173" s="1" t="s">
        <v>184</v>
      </c>
      <c r="B173" s="1">
        <v>57.633973710819</v>
      </c>
      <c r="C173" s="1">
        <v>49.5934959349593</v>
      </c>
      <c r="D173" s="1">
        <v>22.0613796616031</v>
      </c>
      <c r="E173" s="1">
        <v>-13.1522694985186</v>
      </c>
      <c r="F173" s="3">
        <f t="shared" si="2"/>
        <v>-35.2136491601217</v>
      </c>
      <c r="M173" s="1"/>
      <c r="N173" s="1"/>
      <c r="O173" s="1"/>
      <c r="P173" s="1"/>
      <c r="Q173" s="1"/>
    </row>
    <row r="174" spans="1:17">
      <c r="A174" s="1" t="s">
        <v>185</v>
      </c>
      <c r="B174" s="1">
        <v>53.7917087967644</v>
      </c>
      <c r="C174" s="1">
        <v>57.3170731707317</v>
      </c>
      <c r="D174" s="1">
        <v>28.9653524169033</v>
      </c>
      <c r="E174" s="1">
        <v>23.6279909885625</v>
      </c>
      <c r="F174" s="3">
        <f t="shared" si="2"/>
        <v>-5.3373614283408</v>
      </c>
      <c r="M174" s="1"/>
      <c r="N174" s="1"/>
      <c r="O174" s="1"/>
      <c r="P174" s="1"/>
      <c r="Q174" s="1"/>
    </row>
    <row r="175" spans="1:17">
      <c r="A175" s="1" t="s">
        <v>186</v>
      </c>
      <c r="B175" s="1">
        <v>55.2072800808897</v>
      </c>
      <c r="C175" s="1">
        <v>56.0975609756097</v>
      </c>
      <c r="D175" s="1">
        <v>16.4364913757959</v>
      </c>
      <c r="E175" s="1">
        <v>40.0483575021014</v>
      </c>
      <c r="F175" s="3">
        <f t="shared" si="2"/>
        <v>23.6118661263055</v>
      </c>
      <c r="M175" s="1"/>
      <c r="N175" s="1"/>
      <c r="O175" s="1"/>
      <c r="P175" s="1"/>
      <c r="Q175" s="1"/>
    </row>
    <row r="176" spans="1:17">
      <c r="A176" s="1" t="s">
        <v>187</v>
      </c>
      <c r="B176" s="1">
        <v>55.4095045500505</v>
      </c>
      <c r="C176" s="1">
        <v>45.1219512195122</v>
      </c>
      <c r="D176" s="1">
        <v>11.764769262386</v>
      </c>
      <c r="E176" s="1">
        <v>-0.244533910313708</v>
      </c>
      <c r="F176" s="3">
        <f t="shared" si="2"/>
        <v>-12.0093031726997</v>
      </c>
      <c r="M176" s="1"/>
      <c r="N176" s="1"/>
      <c r="O176" s="1"/>
      <c r="P176" s="1"/>
      <c r="Q176" s="1"/>
    </row>
    <row r="177" spans="1:17">
      <c r="A177" s="1" t="s">
        <v>188</v>
      </c>
      <c r="B177" s="1">
        <v>55.4095045500505</v>
      </c>
      <c r="C177" s="1">
        <v>50.8130081300813</v>
      </c>
      <c r="D177" s="1">
        <v>11.6732767039957</v>
      </c>
      <c r="E177" s="1">
        <v>-10.1418124837768</v>
      </c>
      <c r="F177" s="3">
        <f t="shared" si="2"/>
        <v>-21.8150891877725</v>
      </c>
      <c r="M177" s="1"/>
      <c r="N177" s="1"/>
      <c r="O177" s="1"/>
      <c r="P177" s="1"/>
      <c r="Q177" s="1"/>
    </row>
    <row r="178" spans="1:17">
      <c r="A178" s="1" t="s">
        <v>189</v>
      </c>
      <c r="B178" s="1">
        <v>52.8816986855409</v>
      </c>
      <c r="C178" s="1">
        <v>49.1869918699187</v>
      </c>
      <c r="D178" s="1">
        <v>-13.7067510884413</v>
      </c>
      <c r="E178" s="1">
        <v>11.5085882101388</v>
      </c>
      <c r="F178" s="3">
        <f t="shared" si="2"/>
        <v>25.2153392985801</v>
      </c>
      <c r="M178" s="1"/>
      <c r="N178" s="1"/>
      <c r="O178" s="1"/>
      <c r="P178" s="1"/>
      <c r="Q178" s="1"/>
    </row>
    <row r="179" spans="1:17">
      <c r="A179" s="1" t="s">
        <v>190</v>
      </c>
      <c r="B179" s="1">
        <v>52.9828109201213</v>
      </c>
      <c r="C179" s="1">
        <v>52.4390243902439</v>
      </c>
      <c r="D179" s="1">
        <v>-20.3124284464056</v>
      </c>
      <c r="E179" s="1">
        <v>-22.2333561741851</v>
      </c>
      <c r="F179" s="3">
        <f t="shared" si="2"/>
        <v>-1.9209277277795</v>
      </c>
      <c r="M179" s="1"/>
      <c r="N179" s="1"/>
      <c r="O179" s="1"/>
      <c r="P179" s="1"/>
      <c r="Q179" s="1"/>
    </row>
    <row r="180" spans="1:17">
      <c r="A180" s="1" t="s">
        <v>191</v>
      </c>
      <c r="B180" s="1">
        <v>54.3983822042467</v>
      </c>
      <c r="C180" s="1">
        <v>42.6829268292682</v>
      </c>
      <c r="D180" s="1">
        <v>10.0203056022841</v>
      </c>
      <c r="E180" s="1">
        <v>-25.0107798368183</v>
      </c>
      <c r="F180" s="3">
        <f t="shared" si="2"/>
        <v>-35.0310854391024</v>
      </c>
      <c r="M180" s="1"/>
      <c r="N180" s="1"/>
      <c r="O180" s="1"/>
      <c r="P180" s="1"/>
      <c r="Q180" s="1"/>
    </row>
    <row r="181" spans="1:17">
      <c r="A181" s="1" t="s">
        <v>192</v>
      </c>
      <c r="B181" s="1">
        <v>55.2072800808897</v>
      </c>
      <c r="C181" s="1">
        <v>51.6260162601626</v>
      </c>
      <c r="D181" s="1">
        <v>-13.2275057796385</v>
      </c>
      <c r="E181" s="1">
        <v>-26.9711477792379</v>
      </c>
      <c r="F181" s="3">
        <f t="shared" si="2"/>
        <v>-13.7436419995994</v>
      </c>
      <c r="M181" s="1"/>
      <c r="N181" s="1"/>
      <c r="O181" s="1"/>
      <c r="P181" s="1"/>
      <c r="Q181" s="1"/>
    </row>
    <row r="182" spans="1:17">
      <c r="A182" s="1" t="s">
        <v>193</v>
      </c>
      <c r="B182" s="1">
        <v>55.7128412537917</v>
      </c>
      <c r="C182" s="1">
        <v>50.4065040650406</v>
      </c>
      <c r="D182" s="1">
        <v>-27.2996869147027</v>
      </c>
      <c r="E182" s="1">
        <v>-10.6016657648966</v>
      </c>
      <c r="F182" s="3">
        <f t="shared" si="2"/>
        <v>16.6980211498061</v>
      </c>
      <c r="M182" s="1"/>
      <c r="N182" s="1"/>
      <c r="O182" s="1"/>
      <c r="P182" s="1"/>
      <c r="Q182" s="1"/>
    </row>
    <row r="183" spans="1:17">
      <c r="A183" s="1" t="s">
        <v>194</v>
      </c>
      <c r="B183" s="1">
        <v>54.0950455005055</v>
      </c>
      <c r="C183" s="1">
        <v>50</v>
      </c>
      <c r="D183" s="1">
        <v>-34.5313050088542</v>
      </c>
      <c r="E183" s="1">
        <v>27.085946580081</v>
      </c>
      <c r="F183" s="3">
        <f t="shared" si="2"/>
        <v>61.6172515889352</v>
      </c>
      <c r="M183" s="1"/>
      <c r="N183" s="1"/>
      <c r="O183" s="1"/>
      <c r="P183" s="1"/>
      <c r="Q183" s="1"/>
    </row>
    <row r="184" spans="1:17">
      <c r="A184" s="1" t="s">
        <v>195</v>
      </c>
      <c r="B184" s="1">
        <v>52.7805864509605</v>
      </c>
      <c r="C184" s="1">
        <v>58.5365853658536</v>
      </c>
      <c r="D184" s="1">
        <v>-29.3172628387118</v>
      </c>
      <c r="E184" s="1">
        <v>-4.24536853614019</v>
      </c>
      <c r="F184" s="3">
        <f t="shared" si="2"/>
        <v>25.0718943025716</v>
      </c>
      <c r="M184" s="1"/>
      <c r="N184" s="1"/>
      <c r="O184" s="1"/>
      <c r="P184" s="1"/>
      <c r="Q184" s="1"/>
    </row>
    <row r="185" spans="1:17">
      <c r="A185" s="1" t="s">
        <v>196</v>
      </c>
      <c r="B185" s="1">
        <v>55.5106167846309</v>
      </c>
      <c r="C185" s="1">
        <v>54.4715447154471</v>
      </c>
      <c r="D185" s="1">
        <v>26.5389618635928</v>
      </c>
      <c r="E185" s="1">
        <v>1.16552432363848</v>
      </c>
      <c r="F185" s="3">
        <f t="shared" si="2"/>
        <v>-25.3734375399543</v>
      </c>
      <c r="M185" s="1"/>
      <c r="N185" s="1"/>
      <c r="O185" s="1"/>
      <c r="P185" s="1"/>
      <c r="Q185" s="1"/>
    </row>
    <row r="186" spans="1:17">
      <c r="A186" s="1" t="s">
        <v>197</v>
      </c>
      <c r="B186" s="1">
        <v>55.7128412537917</v>
      </c>
      <c r="C186" s="1">
        <v>53.2520325203252</v>
      </c>
      <c r="D186" s="1">
        <v>12.1482900004234</v>
      </c>
      <c r="E186" s="1">
        <v>-2.03052541989847</v>
      </c>
      <c r="F186" s="3">
        <f t="shared" si="2"/>
        <v>-14.1788154203219</v>
      </c>
      <c r="M186" s="1"/>
      <c r="N186" s="1"/>
      <c r="O186" s="1"/>
      <c r="P186" s="1"/>
      <c r="Q186" s="1"/>
    </row>
    <row r="187" spans="1:17">
      <c r="A187" s="1" t="s">
        <v>198</v>
      </c>
      <c r="B187" s="1">
        <v>56.6228513650151</v>
      </c>
      <c r="C187" s="1">
        <v>49.1869918699187</v>
      </c>
      <c r="D187" s="1">
        <v>8.50118818712535</v>
      </c>
      <c r="E187" s="1">
        <v>-24.5218542337756</v>
      </c>
      <c r="F187" s="3">
        <f t="shared" si="2"/>
        <v>-33.0230424209009</v>
      </c>
      <c r="M187" s="1"/>
      <c r="N187" s="1"/>
      <c r="O187" s="1"/>
      <c r="P187" s="1"/>
      <c r="Q187" s="1"/>
    </row>
    <row r="188" spans="1:17">
      <c r="A188" s="1" t="s">
        <v>199</v>
      </c>
      <c r="B188" s="1">
        <v>56.5217391304347</v>
      </c>
      <c r="C188" s="1">
        <v>54.4715447154471</v>
      </c>
      <c r="D188" s="1">
        <v>15.3253987404969</v>
      </c>
      <c r="E188" s="1">
        <v>17.6474597866141</v>
      </c>
      <c r="F188" s="3">
        <f t="shared" si="2"/>
        <v>2.3220610461172</v>
      </c>
      <c r="M188" s="1"/>
      <c r="N188" s="1"/>
      <c r="O188" s="1"/>
      <c r="P188" s="1"/>
      <c r="Q188" s="1"/>
    </row>
    <row r="189" spans="1:17">
      <c r="A189" s="1" t="s">
        <v>200</v>
      </c>
      <c r="B189" s="1">
        <v>55.3083923154701</v>
      </c>
      <c r="C189" s="1">
        <v>47.1544715447154</v>
      </c>
      <c r="D189" s="1">
        <v>-18.8693570527039</v>
      </c>
      <c r="E189" s="1">
        <v>-32.7215159577948</v>
      </c>
      <c r="F189" s="3">
        <f t="shared" si="2"/>
        <v>-13.8521589050909</v>
      </c>
      <c r="M189" s="1"/>
      <c r="N189" s="1"/>
      <c r="O189" s="1"/>
      <c r="P189" s="1"/>
      <c r="Q189" s="1"/>
    </row>
    <row r="190" spans="1:17">
      <c r="A190" s="1" t="s">
        <v>201</v>
      </c>
      <c r="B190" s="1">
        <v>54.7017189079878</v>
      </c>
      <c r="C190" s="1">
        <v>56.0975609756097</v>
      </c>
      <c r="D190" s="1">
        <v>42.1203498875317</v>
      </c>
      <c r="E190" s="1">
        <v>27.781253170817</v>
      </c>
      <c r="F190" s="3">
        <f t="shared" si="2"/>
        <v>-14.3390967167147</v>
      </c>
      <c r="M190" s="1"/>
      <c r="N190" s="1"/>
      <c r="O190" s="1"/>
      <c r="P190" s="1"/>
      <c r="Q190" s="1"/>
    </row>
    <row r="191" spans="1:17">
      <c r="A191" s="1" t="s">
        <v>202</v>
      </c>
      <c r="B191" s="1">
        <v>54.2972699696663</v>
      </c>
      <c r="C191" s="1">
        <v>51.2195121951219</v>
      </c>
      <c r="D191" s="1">
        <v>1.18246352844302</v>
      </c>
      <c r="E191" s="1">
        <v>35.7936021472968</v>
      </c>
      <c r="F191" s="3">
        <f t="shared" si="2"/>
        <v>34.6111386188538</v>
      </c>
      <c r="M191" s="1"/>
      <c r="N191" s="1"/>
      <c r="O191" s="1"/>
      <c r="P191" s="1"/>
      <c r="Q191" s="1"/>
    </row>
    <row r="192" spans="1:17">
      <c r="A192" s="1" t="s">
        <v>203</v>
      </c>
      <c r="B192" s="1">
        <v>54.6006066734074</v>
      </c>
      <c r="C192" s="1">
        <v>52.0325203252032</v>
      </c>
      <c r="D192" s="1">
        <v>-42.7996050275712</v>
      </c>
      <c r="E192" s="1">
        <v>8.396289410268</v>
      </c>
      <c r="F192" s="3">
        <f t="shared" si="2"/>
        <v>51.1958944378392</v>
      </c>
      <c r="M192" s="1"/>
      <c r="N192" s="1"/>
      <c r="O192" s="1"/>
      <c r="P192" s="1"/>
      <c r="Q192" s="1"/>
    </row>
    <row r="193" spans="1:17">
      <c r="A193" s="1" t="s">
        <v>204</v>
      </c>
      <c r="B193" s="1">
        <v>53.0839231547017</v>
      </c>
      <c r="C193" s="1">
        <v>48.3739837398374</v>
      </c>
      <c r="D193" s="1">
        <v>0.476282459037266</v>
      </c>
      <c r="E193" s="1">
        <v>-15.9139696143669</v>
      </c>
      <c r="F193" s="3">
        <f t="shared" si="2"/>
        <v>-16.3902520734042</v>
      </c>
      <c r="M193" s="1"/>
      <c r="N193" s="1"/>
      <c r="O193" s="1"/>
      <c r="P193" s="1"/>
      <c r="Q193" s="1"/>
    </row>
    <row r="194" spans="1:17">
      <c r="A194" s="1" t="s">
        <v>205</v>
      </c>
      <c r="B194" s="1">
        <v>58.5439838220424</v>
      </c>
      <c r="C194" s="1">
        <v>47.9674796747967</v>
      </c>
      <c r="D194" s="1">
        <v>10.820746212253</v>
      </c>
      <c r="E194" s="1">
        <v>-0.486736098985364</v>
      </c>
      <c r="F194" s="3">
        <f t="shared" si="2"/>
        <v>-11.3074823112384</v>
      </c>
      <c r="M194" s="1"/>
      <c r="N194" s="1"/>
      <c r="O194" s="1"/>
      <c r="P194" s="1"/>
      <c r="Q194" s="1"/>
    </row>
    <row r="195" spans="1:17">
      <c r="A195" s="1" t="s">
        <v>206</v>
      </c>
      <c r="B195" s="1">
        <v>56.319514661274</v>
      </c>
      <c r="C195" s="1">
        <v>41.8699186991869</v>
      </c>
      <c r="D195" s="1">
        <v>24.3760631280086</v>
      </c>
      <c r="E195" s="1">
        <v>-30.3458251997266</v>
      </c>
      <c r="F195" s="3">
        <f t="shared" ref="F195:F258" si="3">E195-D195</f>
        <v>-54.7218883277352</v>
      </c>
      <c r="M195" s="1"/>
      <c r="N195" s="1"/>
      <c r="O195" s="1"/>
      <c r="P195" s="1"/>
      <c r="Q195" s="1"/>
    </row>
    <row r="196" spans="1:17">
      <c r="A196" s="1" t="s">
        <v>207</v>
      </c>
      <c r="B196" s="1">
        <v>0</v>
      </c>
      <c r="C196" s="1">
        <v>0</v>
      </c>
      <c r="D196" s="1">
        <v>0</v>
      </c>
      <c r="E196" s="1">
        <v>0</v>
      </c>
      <c r="F196" s="3">
        <f t="shared" si="3"/>
        <v>0</v>
      </c>
      <c r="M196" s="1"/>
      <c r="N196" s="1"/>
      <c r="O196" s="1"/>
      <c r="P196" s="1"/>
      <c r="Q196" s="1"/>
    </row>
    <row r="197" spans="1:17">
      <c r="A197" s="1" t="s">
        <v>208</v>
      </c>
      <c r="B197" s="1">
        <v>0</v>
      </c>
      <c r="C197" s="1">
        <v>0</v>
      </c>
      <c r="D197" s="1">
        <v>0</v>
      </c>
      <c r="E197" s="1">
        <v>0</v>
      </c>
      <c r="F197" s="3">
        <f t="shared" si="3"/>
        <v>0</v>
      </c>
      <c r="M197" s="1"/>
      <c r="N197" s="1"/>
      <c r="O197" s="1"/>
      <c r="P197" s="1"/>
      <c r="Q197" s="1"/>
    </row>
    <row r="198" spans="1:17">
      <c r="A198" s="1" t="s">
        <v>209</v>
      </c>
      <c r="B198" s="1">
        <v>52.0728008088978</v>
      </c>
      <c r="C198" s="1">
        <v>51.6260162601626</v>
      </c>
      <c r="D198" s="1">
        <v>7.28950393254047</v>
      </c>
      <c r="E198" s="1">
        <v>14.8310204192503</v>
      </c>
      <c r="F198" s="3">
        <f t="shared" si="3"/>
        <v>7.54151648670983</v>
      </c>
      <c r="M198" s="1"/>
      <c r="N198" s="1"/>
      <c r="O198" s="1"/>
      <c r="P198" s="1"/>
      <c r="Q198" s="1"/>
    </row>
    <row r="199" spans="1:17">
      <c r="A199" s="1" t="s">
        <v>210</v>
      </c>
      <c r="B199" s="1">
        <v>54.2972699696663</v>
      </c>
      <c r="C199" s="1">
        <v>48.3739837398374</v>
      </c>
      <c r="D199" s="1">
        <v>16.3359179362269</v>
      </c>
      <c r="E199" s="1">
        <v>-5.20052412940622</v>
      </c>
      <c r="F199" s="3">
        <f t="shared" si="3"/>
        <v>-21.5364420656331</v>
      </c>
      <c r="M199" s="1"/>
      <c r="N199" s="1"/>
      <c r="O199" s="1"/>
      <c r="P199" s="1"/>
      <c r="Q199" s="1"/>
    </row>
    <row r="200" spans="1:17">
      <c r="A200" s="1" t="s">
        <v>211</v>
      </c>
      <c r="B200" s="1">
        <v>53.7917087967644</v>
      </c>
      <c r="C200" s="1">
        <v>48.780487804878</v>
      </c>
      <c r="D200" s="1">
        <v>-30.139362989379</v>
      </c>
      <c r="E200" s="1">
        <v>25.472573236575</v>
      </c>
      <c r="F200" s="3">
        <f t="shared" si="3"/>
        <v>55.611936225954</v>
      </c>
      <c r="M200" s="1"/>
      <c r="N200" s="1"/>
      <c r="O200" s="1"/>
      <c r="P200" s="1"/>
      <c r="Q200" s="1"/>
    </row>
    <row r="201" spans="1:17">
      <c r="A201" s="1" t="s">
        <v>212</v>
      </c>
      <c r="B201" s="1">
        <v>57.5328614762386</v>
      </c>
      <c r="C201" s="1">
        <v>54.4715447154471</v>
      </c>
      <c r="D201" s="1">
        <v>46.8004019307707</v>
      </c>
      <c r="E201" s="1">
        <v>61.2931139757324</v>
      </c>
      <c r="F201" s="3">
        <f t="shared" si="3"/>
        <v>14.4927120449617</v>
      </c>
      <c r="M201" s="1"/>
      <c r="N201" s="1"/>
      <c r="O201" s="1"/>
      <c r="P201" s="1"/>
      <c r="Q201" s="1"/>
    </row>
    <row r="202" spans="1:17">
      <c r="A202" s="1" t="s">
        <v>213</v>
      </c>
      <c r="B202" s="1">
        <v>54.7663551401869</v>
      </c>
      <c r="C202" s="1">
        <v>53.030303030303</v>
      </c>
      <c r="D202" s="1">
        <v>2.92686553847262</v>
      </c>
      <c r="E202" s="1">
        <v>-6.18478278911279</v>
      </c>
      <c r="F202" s="3">
        <f t="shared" si="3"/>
        <v>-9.11164832758541</v>
      </c>
      <c r="M202" s="1"/>
      <c r="N202" s="1"/>
      <c r="O202" s="1"/>
      <c r="P202" s="1"/>
      <c r="Q202" s="1"/>
    </row>
    <row r="203" spans="1:17">
      <c r="A203" s="1" t="s">
        <v>214</v>
      </c>
      <c r="B203" s="1">
        <v>56.7239635995955</v>
      </c>
      <c r="C203" s="1">
        <v>47.5609756097561</v>
      </c>
      <c r="D203" s="1">
        <v>-28.6852037614469</v>
      </c>
      <c r="E203" s="1">
        <v>-45.1352024219875</v>
      </c>
      <c r="F203" s="3">
        <f t="shared" si="3"/>
        <v>-16.4499986605406</v>
      </c>
      <c r="M203" s="1"/>
      <c r="N203" s="1"/>
      <c r="O203" s="1"/>
      <c r="P203" s="1"/>
      <c r="Q203" s="1"/>
    </row>
    <row r="204" spans="1:17">
      <c r="A204" s="1" t="s">
        <v>215</v>
      </c>
      <c r="B204" s="1">
        <v>55.1061678463094</v>
      </c>
      <c r="C204" s="1">
        <v>57.3170731707317</v>
      </c>
      <c r="D204" s="1">
        <v>-31.5502995576112</v>
      </c>
      <c r="E204" s="1">
        <v>63.8833740112565</v>
      </c>
      <c r="F204" s="3">
        <f t="shared" si="3"/>
        <v>95.4336735688677</v>
      </c>
      <c r="M204" s="1"/>
      <c r="N204" s="1"/>
      <c r="O204" s="1"/>
      <c r="P204" s="1"/>
      <c r="Q204" s="1"/>
    </row>
    <row r="205" spans="1:17">
      <c r="A205" s="1" t="s">
        <v>216</v>
      </c>
      <c r="B205" s="1">
        <v>53.4883720930232</v>
      </c>
      <c r="C205" s="1">
        <v>52.4390243902439</v>
      </c>
      <c r="D205" s="1">
        <v>-16.9962990239606</v>
      </c>
      <c r="E205" s="1">
        <v>-23.1759140837792</v>
      </c>
      <c r="F205" s="3">
        <f t="shared" si="3"/>
        <v>-6.1796150598186</v>
      </c>
      <c r="M205" s="1"/>
      <c r="N205" s="1"/>
      <c r="O205" s="1"/>
      <c r="P205" s="1"/>
      <c r="Q205" s="1"/>
    </row>
    <row r="206" spans="1:17">
      <c r="A206" s="1" t="s">
        <v>217</v>
      </c>
      <c r="B206" s="1">
        <v>54.0950455005055</v>
      </c>
      <c r="C206" s="1">
        <v>56.0975609756097</v>
      </c>
      <c r="D206" s="1">
        <v>-4.09236411964955</v>
      </c>
      <c r="E206" s="1">
        <v>10.5905654376873</v>
      </c>
      <c r="F206" s="3">
        <f t="shared" si="3"/>
        <v>14.6829295573368</v>
      </c>
      <c r="M206" s="1"/>
      <c r="N206" s="1"/>
      <c r="O206" s="1"/>
      <c r="P206" s="1"/>
      <c r="Q206" s="1"/>
    </row>
    <row r="207" spans="1:17">
      <c r="A207" s="1" t="s">
        <v>218</v>
      </c>
      <c r="B207" s="1">
        <v>53.7917087967644</v>
      </c>
      <c r="C207" s="1">
        <v>51.2195121951219</v>
      </c>
      <c r="D207" s="1">
        <v>17.8037588360219</v>
      </c>
      <c r="E207" s="1">
        <v>13.5960018685744</v>
      </c>
      <c r="F207" s="3">
        <f t="shared" si="3"/>
        <v>-4.2077569674475</v>
      </c>
      <c r="M207" s="1"/>
      <c r="N207" s="1"/>
      <c r="O207" s="1"/>
      <c r="P207" s="1"/>
      <c r="Q207" s="1"/>
    </row>
    <row r="208" spans="1:17">
      <c r="A208" s="1" t="s">
        <v>219</v>
      </c>
      <c r="B208" s="1">
        <v>53.7917087967644</v>
      </c>
      <c r="C208" s="1">
        <v>48.780487804878</v>
      </c>
      <c r="D208" s="1">
        <v>7.36645121643944</v>
      </c>
      <c r="E208" s="1">
        <v>-2.00665860051085</v>
      </c>
      <c r="F208" s="3">
        <f t="shared" si="3"/>
        <v>-9.37310981695029</v>
      </c>
      <c r="M208" s="1"/>
      <c r="N208" s="1"/>
      <c r="O208" s="1"/>
      <c r="P208" s="1"/>
      <c r="Q208" s="1"/>
    </row>
    <row r="209" spans="1:17">
      <c r="A209" s="1" t="s">
        <v>220</v>
      </c>
      <c r="B209" s="1">
        <v>55.3083923154701</v>
      </c>
      <c r="C209" s="1">
        <v>50.8130081300813</v>
      </c>
      <c r="D209" s="1">
        <v>-1.65581806827373</v>
      </c>
      <c r="E209" s="1">
        <v>27.9408830302152</v>
      </c>
      <c r="F209" s="3">
        <f t="shared" si="3"/>
        <v>29.5967010984889</v>
      </c>
      <c r="M209" s="1"/>
      <c r="N209" s="1"/>
      <c r="O209" s="1"/>
      <c r="P209" s="1"/>
      <c r="Q209" s="1"/>
    </row>
    <row r="210" spans="1:17">
      <c r="A210" s="1" t="s">
        <v>221</v>
      </c>
      <c r="B210" s="1">
        <v>56.8250758341759</v>
      </c>
      <c r="C210" s="1">
        <v>52.0325203252032</v>
      </c>
      <c r="D210" s="1">
        <v>-1.06697239742619</v>
      </c>
      <c r="E210" s="1">
        <v>50.7978939829597</v>
      </c>
      <c r="F210" s="3">
        <f t="shared" si="3"/>
        <v>51.8648663803859</v>
      </c>
      <c r="M210" s="1"/>
      <c r="N210" s="1"/>
      <c r="O210" s="1"/>
      <c r="P210" s="1"/>
      <c r="Q210" s="1"/>
    </row>
    <row r="211" spans="1:17">
      <c r="A211" s="1" t="s">
        <v>222</v>
      </c>
      <c r="B211" s="1">
        <v>54.0950455005055</v>
      </c>
      <c r="C211" s="1">
        <v>52.8455284552845</v>
      </c>
      <c r="D211" s="1">
        <v>18.6041027045245</v>
      </c>
      <c r="E211" s="1">
        <v>-0.800246427623308</v>
      </c>
      <c r="F211" s="3">
        <f t="shared" si="3"/>
        <v>-19.4043491321478</v>
      </c>
      <c r="M211" s="1"/>
      <c r="N211" s="1"/>
      <c r="O211" s="1"/>
      <c r="P211" s="1"/>
      <c r="Q211" s="1"/>
    </row>
    <row r="212" spans="1:17">
      <c r="A212" s="1" t="s">
        <v>223</v>
      </c>
      <c r="B212" s="1">
        <v>57.128412537917</v>
      </c>
      <c r="C212" s="1">
        <v>49.5934959349593</v>
      </c>
      <c r="D212" s="1">
        <v>11.52211031162</v>
      </c>
      <c r="E212" s="1">
        <v>-6.34509567335094</v>
      </c>
      <c r="F212" s="3">
        <f t="shared" si="3"/>
        <v>-17.8672059849709</v>
      </c>
      <c r="M212" s="1"/>
      <c r="N212" s="1"/>
      <c r="O212" s="1"/>
      <c r="P212" s="1"/>
      <c r="Q212" s="1"/>
    </row>
    <row r="213" spans="1:17">
      <c r="A213" s="1" t="s">
        <v>224</v>
      </c>
      <c r="B213" s="1">
        <v>55.3083923154701</v>
      </c>
      <c r="C213" s="1">
        <v>52.8455284552845</v>
      </c>
      <c r="D213" s="1">
        <v>-8.00124697479816</v>
      </c>
      <c r="E213" s="1">
        <v>-15.2252222771566</v>
      </c>
      <c r="F213" s="3">
        <f t="shared" si="3"/>
        <v>-7.22397530235844</v>
      </c>
      <c r="M213" s="1"/>
      <c r="N213" s="1"/>
      <c r="O213" s="1"/>
      <c r="P213" s="1"/>
      <c r="Q213" s="1"/>
    </row>
    <row r="214" spans="1:17">
      <c r="A214" s="1" t="s">
        <v>225</v>
      </c>
      <c r="B214" s="1">
        <v>56.0161779575328</v>
      </c>
      <c r="C214" s="1">
        <v>52.4390243902439</v>
      </c>
      <c r="D214" s="1">
        <v>36.1059276169837</v>
      </c>
      <c r="E214" s="1">
        <v>7.76148787631962</v>
      </c>
      <c r="F214" s="3">
        <f t="shared" si="3"/>
        <v>-28.3444397406641</v>
      </c>
      <c r="M214" s="1"/>
      <c r="N214" s="1"/>
      <c r="O214" s="1"/>
      <c r="P214" s="1"/>
      <c r="Q214" s="1"/>
    </row>
    <row r="215" spans="1:17">
      <c r="A215" s="1" t="s">
        <v>226</v>
      </c>
      <c r="B215" s="1">
        <v>55.7128412537917</v>
      </c>
      <c r="C215" s="1">
        <v>41.8699186991869</v>
      </c>
      <c r="D215" s="1">
        <v>-29.7085126461967</v>
      </c>
      <c r="E215" s="1">
        <v>-35.4225896541954</v>
      </c>
      <c r="F215" s="3">
        <f t="shared" si="3"/>
        <v>-5.7140770079987</v>
      </c>
      <c r="M215" s="1"/>
      <c r="N215" s="1"/>
      <c r="O215" s="1"/>
      <c r="P215" s="1"/>
      <c r="Q215" s="1"/>
    </row>
    <row r="216" spans="1:17">
      <c r="A216" s="1" t="s">
        <v>227</v>
      </c>
      <c r="B216" s="1">
        <v>53.1850353892821</v>
      </c>
      <c r="C216" s="1">
        <v>51.6260162601626</v>
      </c>
      <c r="D216" s="1">
        <v>9.3374692484942</v>
      </c>
      <c r="E216" s="1">
        <v>-0.831591981827859</v>
      </c>
      <c r="F216" s="3">
        <f t="shared" si="3"/>
        <v>-10.1690612303221</v>
      </c>
      <c r="M216" s="1"/>
      <c r="N216" s="1"/>
      <c r="O216" s="1"/>
      <c r="P216" s="1"/>
      <c r="Q216" s="1"/>
    </row>
    <row r="217" spans="1:17">
      <c r="A217" s="1" t="s">
        <v>228</v>
      </c>
      <c r="B217" s="1">
        <v>53.1850353892821</v>
      </c>
      <c r="C217" s="1">
        <v>50.8130081300813</v>
      </c>
      <c r="D217" s="1">
        <v>-40.4184083634195</v>
      </c>
      <c r="E217" s="1">
        <v>-17.3245760885401</v>
      </c>
      <c r="F217" s="3">
        <f t="shared" si="3"/>
        <v>23.0938322748794</v>
      </c>
      <c r="M217" s="1"/>
      <c r="N217" s="1"/>
      <c r="O217" s="1"/>
      <c r="P217" s="1"/>
      <c r="Q217" s="1"/>
    </row>
    <row r="218" spans="1:17">
      <c r="A218" s="1" t="s">
        <v>229</v>
      </c>
      <c r="B218" s="1">
        <v>55.6117290192113</v>
      </c>
      <c r="C218" s="1">
        <v>52.4390243902439</v>
      </c>
      <c r="D218" s="1">
        <v>-1.09015072466626</v>
      </c>
      <c r="E218" s="1">
        <v>-12.3247799867915</v>
      </c>
      <c r="F218" s="3">
        <f t="shared" si="3"/>
        <v>-11.2346292621252</v>
      </c>
      <c r="M218" s="1"/>
      <c r="N218" s="1"/>
      <c r="O218" s="1"/>
      <c r="P218" s="1"/>
      <c r="Q218" s="1"/>
    </row>
    <row r="219" spans="1:17">
      <c r="A219" s="1" t="s">
        <v>230</v>
      </c>
      <c r="B219" s="1">
        <v>53.9939332659251</v>
      </c>
      <c r="C219" s="1">
        <v>53.2520325203252</v>
      </c>
      <c r="D219" s="1">
        <v>-10.1605059725536</v>
      </c>
      <c r="E219" s="1">
        <v>-6.51279776680456</v>
      </c>
      <c r="F219" s="3">
        <f t="shared" si="3"/>
        <v>3.64770820574904</v>
      </c>
      <c r="M219" s="1"/>
      <c r="N219" s="1"/>
      <c r="O219" s="1"/>
      <c r="P219" s="1"/>
      <c r="Q219" s="1"/>
    </row>
    <row r="220" spans="1:17">
      <c r="A220" s="1" t="s">
        <v>231</v>
      </c>
      <c r="B220" s="1">
        <v>56.6228513650151</v>
      </c>
      <c r="C220" s="1">
        <v>49.1869918699187</v>
      </c>
      <c r="D220" s="1">
        <v>-4.32208428433232</v>
      </c>
      <c r="E220" s="1">
        <v>-26.1469511403902</v>
      </c>
      <c r="F220" s="3">
        <f t="shared" si="3"/>
        <v>-21.8248668560579</v>
      </c>
      <c r="M220" s="1"/>
      <c r="N220" s="1"/>
      <c r="O220" s="1"/>
      <c r="P220" s="1"/>
      <c r="Q220" s="1"/>
    </row>
    <row r="221" spans="1:17">
      <c r="A221" s="1" t="s">
        <v>232</v>
      </c>
      <c r="B221" s="1">
        <v>53.4883720930232</v>
      </c>
      <c r="C221" s="1">
        <v>49.1869918699187</v>
      </c>
      <c r="D221" s="1">
        <v>29.8537827400863</v>
      </c>
      <c r="E221" s="1">
        <v>18.5597686846645</v>
      </c>
      <c r="F221" s="3">
        <f t="shared" si="3"/>
        <v>-11.2940140554218</v>
      </c>
      <c r="M221" s="1"/>
      <c r="N221" s="1"/>
      <c r="O221" s="1"/>
      <c r="P221" s="1"/>
      <c r="Q221" s="1"/>
    </row>
    <row r="222" spans="1:17">
      <c r="A222" s="1" t="s">
        <v>233</v>
      </c>
      <c r="B222" s="1">
        <v>56.2184024266936</v>
      </c>
      <c r="C222" s="1">
        <v>53.2520325203252</v>
      </c>
      <c r="D222" s="1">
        <v>35.5865498177697</v>
      </c>
      <c r="E222" s="1">
        <v>23.4970127628018</v>
      </c>
      <c r="F222" s="3">
        <f t="shared" si="3"/>
        <v>-12.0895370549679</v>
      </c>
      <c r="M222" s="1"/>
      <c r="N222" s="1"/>
      <c r="O222" s="1"/>
      <c r="P222" s="1"/>
      <c r="Q222" s="1"/>
    </row>
    <row r="223" spans="1:17">
      <c r="A223" s="1" t="s">
        <v>234</v>
      </c>
      <c r="B223" s="1">
        <v>54.6006066734074</v>
      </c>
      <c r="C223" s="1">
        <v>50.4065040650406</v>
      </c>
      <c r="D223" s="1">
        <v>3.30491580632326</v>
      </c>
      <c r="E223" s="1">
        <v>1.53641218288404</v>
      </c>
      <c r="F223" s="3">
        <f t="shared" si="3"/>
        <v>-1.76850362343922</v>
      </c>
      <c r="M223" s="1"/>
      <c r="N223" s="1"/>
      <c r="O223" s="1"/>
      <c r="P223" s="1"/>
      <c r="Q223" s="1"/>
    </row>
    <row r="224" spans="1:17">
      <c r="A224" s="1" t="s">
        <v>235</v>
      </c>
      <c r="B224" s="1">
        <v>57.9373104145601</v>
      </c>
      <c r="C224" s="1">
        <v>49.5934959349593</v>
      </c>
      <c r="D224" s="1">
        <v>21.8565200254125</v>
      </c>
      <c r="E224" s="1">
        <v>18.7803242571436</v>
      </c>
      <c r="F224" s="3">
        <f t="shared" si="3"/>
        <v>-3.0761957682689</v>
      </c>
      <c r="M224" s="1"/>
      <c r="N224" s="1"/>
      <c r="O224" s="1"/>
      <c r="P224" s="1"/>
      <c r="Q224" s="1"/>
    </row>
    <row r="225" spans="1:17">
      <c r="A225" s="1" t="s">
        <v>236</v>
      </c>
      <c r="B225" s="1">
        <v>54.2972699696663</v>
      </c>
      <c r="C225" s="1">
        <v>51.2195121951219</v>
      </c>
      <c r="D225" s="1">
        <v>13.2338287903039</v>
      </c>
      <c r="E225" s="1">
        <v>41.2938801012241</v>
      </c>
      <c r="F225" s="3">
        <f t="shared" si="3"/>
        <v>28.0600513109202</v>
      </c>
      <c r="M225" s="1"/>
      <c r="N225" s="1"/>
      <c r="O225" s="1"/>
      <c r="P225" s="1"/>
      <c r="Q225" s="1"/>
    </row>
    <row r="226" spans="1:17">
      <c r="A226" s="1" t="s">
        <v>237</v>
      </c>
      <c r="B226" s="1">
        <v>55.3083923154701</v>
      </c>
      <c r="C226" s="1">
        <v>47.5609756097561</v>
      </c>
      <c r="D226" s="1">
        <v>-10.4157565682899</v>
      </c>
      <c r="E226" s="1">
        <v>-2.79252982443678</v>
      </c>
      <c r="F226" s="3">
        <f t="shared" si="3"/>
        <v>7.62322674385312</v>
      </c>
      <c r="M226" s="1"/>
      <c r="N226" s="1"/>
      <c r="O226" s="1"/>
      <c r="P226" s="1"/>
      <c r="Q226" s="1"/>
    </row>
    <row r="227" spans="1:17">
      <c r="A227" s="1" t="s">
        <v>238</v>
      </c>
      <c r="B227" s="1">
        <v>54.7017189079878</v>
      </c>
      <c r="C227" s="1">
        <v>53.6585365853658</v>
      </c>
      <c r="D227" s="1">
        <v>-21.4862884842987</v>
      </c>
      <c r="E227" s="1">
        <v>-24.9272967883906</v>
      </c>
      <c r="F227" s="3">
        <f t="shared" si="3"/>
        <v>-3.4410083040919</v>
      </c>
      <c r="M227" s="1"/>
      <c r="N227" s="1"/>
      <c r="O227" s="1"/>
      <c r="P227" s="1"/>
      <c r="Q227" s="1"/>
    </row>
    <row r="228" spans="1:17">
      <c r="A228" s="1" t="s">
        <v>239</v>
      </c>
      <c r="B228" s="1">
        <v>56.3510392609699</v>
      </c>
      <c r="C228" s="1">
        <v>45.7943925233644</v>
      </c>
      <c r="D228" s="1">
        <v>4.18084461300859</v>
      </c>
      <c r="E228" s="1">
        <v>-3.03017330468455</v>
      </c>
      <c r="F228" s="3">
        <f t="shared" si="3"/>
        <v>-7.21101791769314</v>
      </c>
      <c r="M228" s="1"/>
      <c r="N228" s="1"/>
      <c r="O228" s="1"/>
      <c r="P228" s="1"/>
      <c r="Q228" s="1"/>
    </row>
    <row r="229" spans="1:17">
      <c r="A229" s="1" t="s">
        <v>240</v>
      </c>
      <c r="B229" s="1">
        <v>55.813953488372</v>
      </c>
      <c r="C229" s="1">
        <v>47.5609756097561</v>
      </c>
      <c r="D229" s="1">
        <v>-13.0197986076867</v>
      </c>
      <c r="E229" s="1">
        <v>9.6246033640263</v>
      </c>
      <c r="F229" s="3">
        <f t="shared" si="3"/>
        <v>22.644401971713</v>
      </c>
      <c r="M229" s="1"/>
      <c r="N229" s="1"/>
      <c r="O229" s="1"/>
      <c r="P229" s="1"/>
      <c r="Q229" s="1"/>
    </row>
    <row r="230" spans="1:17">
      <c r="A230" s="1" t="s">
        <v>241</v>
      </c>
      <c r="B230" s="1">
        <v>55.9150657229524</v>
      </c>
      <c r="C230" s="1">
        <v>50.4065040650406</v>
      </c>
      <c r="D230" s="1">
        <v>19.146169840986</v>
      </c>
      <c r="E230" s="1">
        <v>-1.49427928807963</v>
      </c>
      <c r="F230" s="3">
        <f t="shared" si="3"/>
        <v>-20.6404491290656</v>
      </c>
      <c r="M230" s="1"/>
      <c r="N230" s="1"/>
      <c r="O230" s="1"/>
      <c r="P230" s="1"/>
      <c r="Q230" s="1"/>
    </row>
    <row r="231" spans="1:17">
      <c r="A231" s="1" t="s">
        <v>242</v>
      </c>
      <c r="B231" s="1">
        <v>57.3306370070778</v>
      </c>
      <c r="C231" s="1">
        <v>55.2845528455284</v>
      </c>
      <c r="D231" s="1">
        <v>3.05744089848391</v>
      </c>
      <c r="E231" s="1">
        <v>28.7170625780025</v>
      </c>
      <c r="F231" s="3">
        <f t="shared" si="3"/>
        <v>25.6596216795186</v>
      </c>
      <c r="M231" s="1"/>
      <c r="N231" s="1"/>
      <c r="O231" s="1"/>
      <c r="P231" s="1"/>
      <c r="Q231" s="1"/>
    </row>
    <row r="232" spans="1:17">
      <c r="A232" s="1" t="s">
        <v>243</v>
      </c>
      <c r="B232" s="1">
        <v>55.5106167846309</v>
      </c>
      <c r="C232" s="1">
        <v>48.780487804878</v>
      </c>
      <c r="D232" s="1">
        <v>-15.2054633101956</v>
      </c>
      <c r="E232" s="1">
        <v>-18.3720789644651</v>
      </c>
      <c r="F232" s="3">
        <f t="shared" si="3"/>
        <v>-3.1666156542695</v>
      </c>
      <c r="M232" s="1"/>
      <c r="N232" s="1"/>
      <c r="O232" s="1"/>
      <c r="P232" s="1"/>
      <c r="Q232" s="1"/>
    </row>
    <row r="233" spans="1:17">
      <c r="A233" s="1" t="s">
        <v>244</v>
      </c>
      <c r="B233" s="1">
        <v>54.8005908419497</v>
      </c>
      <c r="C233" s="1">
        <v>56.547619047619</v>
      </c>
      <c r="D233" s="1">
        <v>12.898129345701</v>
      </c>
      <c r="E233" s="1">
        <v>20.5134767424536</v>
      </c>
      <c r="F233" s="3">
        <f t="shared" si="3"/>
        <v>7.6153473967526</v>
      </c>
      <c r="M233" s="1"/>
      <c r="N233" s="1"/>
      <c r="O233" s="1"/>
      <c r="P233" s="1"/>
      <c r="Q233" s="1"/>
    </row>
    <row r="234" spans="1:17">
      <c r="A234" s="1" t="s">
        <v>245</v>
      </c>
      <c r="B234" s="1">
        <v>54.6528803545051</v>
      </c>
      <c r="C234" s="1">
        <v>52.3809523809523</v>
      </c>
      <c r="D234" s="1">
        <v>-13.359699342822</v>
      </c>
      <c r="E234" s="1">
        <v>14.3436129327178</v>
      </c>
      <c r="F234" s="3">
        <f t="shared" si="3"/>
        <v>27.7033122755398</v>
      </c>
      <c r="M234" s="1"/>
      <c r="N234" s="1"/>
      <c r="O234" s="1"/>
      <c r="P234" s="1"/>
      <c r="Q234" s="1"/>
    </row>
    <row r="235" spans="1:17">
      <c r="A235" s="1" t="s">
        <v>246</v>
      </c>
      <c r="B235" s="1">
        <v>56.0161779575328</v>
      </c>
      <c r="C235" s="1">
        <v>53.2520325203252</v>
      </c>
      <c r="D235" s="1">
        <v>-9.94071463070394</v>
      </c>
      <c r="E235" s="1">
        <v>-25.3748217343068</v>
      </c>
      <c r="F235" s="3">
        <f t="shared" si="3"/>
        <v>-15.4341071036029</v>
      </c>
      <c r="M235" s="1"/>
      <c r="N235" s="1"/>
      <c r="O235" s="1"/>
      <c r="P235" s="1"/>
      <c r="Q235" s="1"/>
    </row>
    <row r="236" spans="1:17">
      <c r="A236" s="1" t="s">
        <v>247</v>
      </c>
      <c r="B236" s="1">
        <v>55.1061678463094</v>
      </c>
      <c r="C236" s="1">
        <v>52.4390243902439</v>
      </c>
      <c r="D236" s="1">
        <v>27.0750099570577</v>
      </c>
      <c r="E236" s="1">
        <v>-8.9809641170195</v>
      </c>
      <c r="F236" s="3">
        <f t="shared" si="3"/>
        <v>-36.0559740740772</v>
      </c>
      <c r="M236" s="1"/>
      <c r="N236" s="1"/>
      <c r="O236" s="1"/>
      <c r="P236" s="1"/>
      <c r="Q236" s="1"/>
    </row>
    <row r="237" spans="1:17">
      <c r="A237" s="1" t="s">
        <v>248</v>
      </c>
      <c r="B237" s="1">
        <v>54.6006066734074</v>
      </c>
      <c r="C237" s="1">
        <v>50</v>
      </c>
      <c r="D237" s="1">
        <v>5.64968611969803</v>
      </c>
      <c r="E237" s="1">
        <v>5.37834213638852</v>
      </c>
      <c r="F237" s="3">
        <f t="shared" si="3"/>
        <v>-0.27134398330951</v>
      </c>
      <c r="M237" s="1"/>
      <c r="N237" s="1"/>
      <c r="O237" s="1"/>
      <c r="P237" s="1"/>
      <c r="Q237" s="1"/>
    </row>
    <row r="238" spans="1:17">
      <c r="A238" s="1" t="s">
        <v>249</v>
      </c>
      <c r="B238" s="1">
        <v>56.0161779575328</v>
      </c>
      <c r="C238" s="1">
        <v>50.4065040650406</v>
      </c>
      <c r="D238" s="1">
        <v>-13.0300776102335</v>
      </c>
      <c r="E238" s="1">
        <v>-8.17478167206756</v>
      </c>
      <c r="F238" s="3">
        <f t="shared" si="3"/>
        <v>4.85529593816594</v>
      </c>
      <c r="M238" s="1"/>
      <c r="N238" s="1"/>
      <c r="O238" s="1"/>
      <c r="P238" s="1"/>
      <c r="Q238" s="1"/>
    </row>
    <row r="239" spans="1:17">
      <c r="A239" s="1" t="s">
        <v>250</v>
      </c>
      <c r="B239" s="1">
        <v>52.6794742163801</v>
      </c>
      <c r="C239" s="1">
        <v>51.6260162601626</v>
      </c>
      <c r="D239" s="1">
        <v>7.8279307129855</v>
      </c>
      <c r="E239" s="1">
        <v>32.6536902490176</v>
      </c>
      <c r="F239" s="3">
        <f t="shared" si="3"/>
        <v>24.8257595360321</v>
      </c>
      <c r="M239" s="1"/>
      <c r="N239" s="1"/>
      <c r="O239" s="1"/>
      <c r="P239" s="1"/>
      <c r="Q239" s="1"/>
    </row>
    <row r="240" spans="1:17">
      <c r="A240" s="1" t="s">
        <v>251</v>
      </c>
      <c r="B240" s="1">
        <v>54.9039433771486</v>
      </c>
      <c r="C240" s="1">
        <v>51.6260162601626</v>
      </c>
      <c r="D240" s="1">
        <v>13.9398291138162</v>
      </c>
      <c r="E240" s="1">
        <v>1.63715656374873</v>
      </c>
      <c r="F240" s="3">
        <f t="shared" si="3"/>
        <v>-12.3026725500675</v>
      </c>
      <c r="M240" s="1"/>
      <c r="N240" s="1"/>
      <c r="O240" s="1"/>
      <c r="P240" s="1"/>
      <c r="Q240" s="1"/>
    </row>
    <row r="241" spans="1:17">
      <c r="A241" s="1" t="s">
        <v>252</v>
      </c>
      <c r="B241" s="1">
        <v>55.3083923154701</v>
      </c>
      <c r="C241" s="1">
        <v>53.2520325203252</v>
      </c>
      <c r="D241" s="1">
        <v>7.25603849233005</v>
      </c>
      <c r="E241" s="1">
        <v>14.1690041638146</v>
      </c>
      <c r="F241" s="3">
        <f t="shared" si="3"/>
        <v>6.91296567148455</v>
      </c>
      <c r="M241" s="1"/>
      <c r="N241" s="1"/>
      <c r="O241" s="1"/>
      <c r="P241" s="1"/>
      <c r="Q241" s="1"/>
    </row>
    <row r="242" spans="1:17">
      <c r="A242" s="1" t="s">
        <v>253</v>
      </c>
      <c r="B242" s="1">
        <v>54.1961577350859</v>
      </c>
      <c r="C242" s="1">
        <v>47.1544715447154</v>
      </c>
      <c r="D242" s="1">
        <v>-8.89156928967694</v>
      </c>
      <c r="E242" s="1">
        <v>-30.6067384401537</v>
      </c>
      <c r="F242" s="3">
        <f t="shared" si="3"/>
        <v>-21.7151691504768</v>
      </c>
      <c r="M242" s="1"/>
      <c r="N242" s="1"/>
      <c r="O242" s="1"/>
      <c r="P242" s="1"/>
      <c r="Q242" s="1"/>
    </row>
    <row r="243" spans="1:17">
      <c r="A243" s="1" t="s">
        <v>254</v>
      </c>
      <c r="B243" s="1">
        <v>54.1497975708502</v>
      </c>
      <c r="C243" s="1">
        <v>53.6585365853658</v>
      </c>
      <c r="D243" s="1">
        <v>3.16436284326317</v>
      </c>
      <c r="E243" s="1">
        <v>13.2041596502087</v>
      </c>
      <c r="F243" s="3">
        <f t="shared" si="3"/>
        <v>10.0397968069455</v>
      </c>
      <c r="M243" s="1"/>
      <c r="N243" s="1"/>
      <c r="O243" s="1"/>
      <c r="P243" s="1"/>
      <c r="Q243" s="1"/>
    </row>
    <row r="244" spans="1:17">
      <c r="A244" s="1" t="s">
        <v>255</v>
      </c>
      <c r="B244" s="1">
        <v>58.1395348837209</v>
      </c>
      <c r="C244" s="1">
        <v>52.4390243902439</v>
      </c>
      <c r="D244" s="1">
        <v>6.09112140772206</v>
      </c>
      <c r="E244" s="1">
        <v>1.41468235355114</v>
      </c>
      <c r="F244" s="3">
        <f t="shared" si="3"/>
        <v>-4.67643905417092</v>
      </c>
      <c r="M244" s="1"/>
      <c r="N244" s="1"/>
      <c r="O244" s="1"/>
      <c r="P244" s="1"/>
      <c r="Q244" s="1"/>
    </row>
    <row r="245" spans="1:17">
      <c r="A245" s="1" t="s">
        <v>256</v>
      </c>
      <c r="B245" s="1">
        <v>56.0161779575328</v>
      </c>
      <c r="C245" s="1">
        <v>48.3739837398374</v>
      </c>
      <c r="D245" s="1">
        <v>-7.62248468686037</v>
      </c>
      <c r="E245" s="1">
        <v>-7.44174124780798</v>
      </c>
      <c r="F245" s="3">
        <f t="shared" si="3"/>
        <v>0.180743439052391</v>
      </c>
      <c r="M245" s="1"/>
      <c r="N245" s="1"/>
      <c r="O245" s="1"/>
      <c r="P245" s="1"/>
      <c r="Q245" s="1"/>
    </row>
    <row r="246" spans="1:17">
      <c r="A246" s="1" t="s">
        <v>257</v>
      </c>
      <c r="B246" s="1">
        <v>53.5894843276036</v>
      </c>
      <c r="C246" s="1">
        <v>50.8130081300813</v>
      </c>
      <c r="D246" s="1">
        <v>25.0060910934248</v>
      </c>
      <c r="E246" s="1">
        <v>7.84378057759739</v>
      </c>
      <c r="F246" s="3">
        <f t="shared" si="3"/>
        <v>-17.1623105158274</v>
      </c>
      <c r="M246" s="1"/>
      <c r="N246" s="1"/>
      <c r="O246" s="1"/>
      <c r="P246" s="1"/>
      <c r="Q246" s="1"/>
    </row>
    <row r="247" spans="1:17">
      <c r="A247" s="1" t="s">
        <v>258</v>
      </c>
      <c r="B247" s="1">
        <v>55.3083923154701</v>
      </c>
      <c r="C247" s="1">
        <v>49.1869918699187</v>
      </c>
      <c r="D247" s="1">
        <v>-6.64718331197286</v>
      </c>
      <c r="E247" s="1">
        <v>0.668192427616464</v>
      </c>
      <c r="F247" s="3">
        <f t="shared" si="3"/>
        <v>7.31537573958932</v>
      </c>
      <c r="M247" s="1"/>
      <c r="N247" s="1"/>
      <c r="O247" s="1"/>
      <c r="P247" s="1"/>
      <c r="Q247" s="1"/>
    </row>
    <row r="248" spans="1:17">
      <c r="A248" s="1" t="s">
        <v>259</v>
      </c>
      <c r="B248" s="1">
        <v>54.7568710359408</v>
      </c>
      <c r="C248" s="1">
        <v>49.3617021276595</v>
      </c>
      <c r="D248" s="1">
        <v>11.6787791913124</v>
      </c>
      <c r="E248" s="1">
        <v>-0.763069220912349</v>
      </c>
      <c r="F248" s="3">
        <f t="shared" si="3"/>
        <v>-12.4418484122247</v>
      </c>
      <c r="M248" s="1"/>
      <c r="N248" s="1"/>
      <c r="O248" s="1"/>
      <c r="P248" s="1"/>
      <c r="Q248" s="1"/>
    </row>
    <row r="249" spans="1:17">
      <c r="A249" s="1" t="s">
        <v>260</v>
      </c>
      <c r="B249" s="1">
        <v>54.6006066734074</v>
      </c>
      <c r="C249" s="1">
        <v>55.2845528455284</v>
      </c>
      <c r="D249" s="1">
        <v>4.54567019430992</v>
      </c>
      <c r="E249" s="1">
        <v>87.5690436837961</v>
      </c>
      <c r="F249" s="3">
        <f t="shared" si="3"/>
        <v>83.0233734894862</v>
      </c>
      <c r="M249" s="1"/>
      <c r="N249" s="1"/>
      <c r="O249" s="1"/>
      <c r="P249" s="1"/>
      <c r="Q249" s="1"/>
    </row>
    <row r="250" spans="1:17">
      <c r="A250" s="1" t="s">
        <v>261</v>
      </c>
      <c r="B250" s="1">
        <v>57.4317492416582</v>
      </c>
      <c r="C250" s="1">
        <v>56.910569105691</v>
      </c>
      <c r="D250" s="1">
        <v>35.4669391667143</v>
      </c>
      <c r="E250" s="1">
        <v>2.43527281746145</v>
      </c>
      <c r="F250" s="3">
        <f t="shared" si="3"/>
        <v>-33.0316663492528</v>
      </c>
      <c r="M250" s="1"/>
      <c r="N250" s="1"/>
      <c r="O250" s="1"/>
      <c r="P250" s="1"/>
      <c r="Q250" s="1"/>
    </row>
    <row r="251" spans="1:17">
      <c r="A251" s="1" t="s">
        <v>262</v>
      </c>
      <c r="B251" s="1">
        <v>55.2072800808897</v>
      </c>
      <c r="C251" s="1">
        <v>47.5609756097561</v>
      </c>
      <c r="D251" s="1">
        <v>-13.8408913709042</v>
      </c>
      <c r="E251" s="1">
        <v>-1.088225305894</v>
      </c>
      <c r="F251" s="3">
        <f t="shared" si="3"/>
        <v>12.7526660650102</v>
      </c>
      <c r="M251" s="1"/>
      <c r="N251" s="1"/>
      <c r="O251" s="1"/>
      <c r="P251" s="1"/>
      <c r="Q251" s="1"/>
    </row>
    <row r="252" spans="1:17">
      <c r="A252" s="1" t="s">
        <v>263</v>
      </c>
      <c r="B252" s="1">
        <v>55.1061678463094</v>
      </c>
      <c r="C252" s="1">
        <v>56.5040650406504</v>
      </c>
      <c r="D252" s="1">
        <v>0.327817322302171</v>
      </c>
      <c r="E252" s="1">
        <v>10.9843745001698</v>
      </c>
      <c r="F252" s="3">
        <f t="shared" si="3"/>
        <v>10.6565571778676</v>
      </c>
      <c r="M252" s="1"/>
      <c r="N252" s="1"/>
      <c r="O252" s="1"/>
      <c r="P252" s="1"/>
      <c r="Q252" s="1"/>
    </row>
    <row r="253" spans="1:17">
      <c r="A253" s="1" t="s">
        <v>264</v>
      </c>
      <c r="B253" s="1">
        <v>56.2184024266936</v>
      </c>
      <c r="C253" s="1">
        <v>50.4065040650406</v>
      </c>
      <c r="D253" s="1">
        <v>-46.4371253884752</v>
      </c>
      <c r="E253" s="1">
        <v>-51.2579118784058</v>
      </c>
      <c r="F253" s="3">
        <f t="shared" si="3"/>
        <v>-4.8207864899306</v>
      </c>
      <c r="M253" s="1"/>
      <c r="N253" s="1"/>
      <c r="O253" s="1"/>
      <c r="P253" s="1"/>
      <c r="Q253" s="1"/>
    </row>
    <row r="254" spans="1:17">
      <c r="A254" s="1" t="s">
        <v>265</v>
      </c>
      <c r="B254" s="1">
        <v>55.005055611729</v>
      </c>
      <c r="C254" s="1">
        <v>49.1869918699187</v>
      </c>
      <c r="D254" s="1">
        <v>30.5630821057217</v>
      </c>
      <c r="E254" s="1">
        <v>-3.06494464772802</v>
      </c>
      <c r="F254" s="3">
        <f t="shared" si="3"/>
        <v>-33.6280267534497</v>
      </c>
      <c r="M254" s="1"/>
      <c r="N254" s="1"/>
      <c r="O254" s="1"/>
      <c r="P254" s="1"/>
      <c r="Q254" s="1"/>
    </row>
    <row r="255" spans="1:17">
      <c r="A255" s="1" t="s">
        <v>266</v>
      </c>
      <c r="B255" s="1">
        <v>55.6117290192113</v>
      </c>
      <c r="C255" s="1">
        <v>52.8455284552845</v>
      </c>
      <c r="D255" s="1">
        <v>18.3570611773088</v>
      </c>
      <c r="E255" s="1">
        <v>21.5304182110704</v>
      </c>
      <c r="F255" s="3">
        <f t="shared" si="3"/>
        <v>3.1733570337616</v>
      </c>
      <c r="M255" s="1"/>
      <c r="N255" s="1"/>
      <c r="O255" s="1"/>
      <c r="P255" s="1"/>
      <c r="Q255" s="1"/>
    </row>
    <row r="256" spans="1:17">
      <c r="A256" s="1" t="s">
        <v>267</v>
      </c>
      <c r="B256" s="1">
        <v>55.9150657229524</v>
      </c>
      <c r="C256" s="1">
        <v>56.5040650406504</v>
      </c>
      <c r="D256" s="1">
        <v>14.2218020763382</v>
      </c>
      <c r="E256" s="1">
        <v>8.55302104133092</v>
      </c>
      <c r="F256" s="3">
        <f t="shared" si="3"/>
        <v>-5.66878103500728</v>
      </c>
      <c r="M256" s="1"/>
      <c r="N256" s="1"/>
      <c r="O256" s="1"/>
      <c r="P256" s="1"/>
      <c r="Q256" s="1"/>
    </row>
    <row r="257" spans="1:17">
      <c r="A257" s="1" t="s">
        <v>268</v>
      </c>
      <c r="B257" s="1">
        <v>55.6117290192113</v>
      </c>
      <c r="C257" s="1">
        <v>55.2845528455284</v>
      </c>
      <c r="D257" s="1">
        <v>23.7524504666113</v>
      </c>
      <c r="E257" s="1">
        <v>23.4937690142862</v>
      </c>
      <c r="F257" s="3">
        <f t="shared" si="3"/>
        <v>-0.258681452325099</v>
      </c>
      <c r="M257" s="1"/>
      <c r="N257" s="1"/>
      <c r="O257" s="1"/>
      <c r="P257" s="1"/>
      <c r="Q257" s="1"/>
    </row>
    <row r="258" spans="1:17">
      <c r="A258" s="1" t="s">
        <v>269</v>
      </c>
      <c r="B258" s="1">
        <v>56.6228513650151</v>
      </c>
      <c r="C258" s="1">
        <v>57.7235772357723</v>
      </c>
      <c r="D258" s="1">
        <v>16.5681418058842</v>
      </c>
      <c r="E258" s="1">
        <v>36.2563298516755</v>
      </c>
      <c r="F258" s="3">
        <f t="shared" si="3"/>
        <v>19.6881880457913</v>
      </c>
      <c r="M258" s="1"/>
      <c r="N258" s="1"/>
      <c r="O258" s="1"/>
      <c r="P258" s="1"/>
      <c r="Q258" s="1"/>
    </row>
    <row r="259" spans="1:17">
      <c r="A259" s="1" t="s">
        <v>270</v>
      </c>
      <c r="B259" s="1">
        <v>56.5217391304347</v>
      </c>
      <c r="C259" s="1">
        <v>51.2195121951219</v>
      </c>
      <c r="D259" s="1">
        <v>-13.9340859187418</v>
      </c>
      <c r="E259" s="1">
        <v>-16.8883619265916</v>
      </c>
      <c r="F259" s="3">
        <f t="shared" ref="F259:F322" si="4">E259-D259</f>
        <v>-2.9542760078498</v>
      </c>
      <c r="M259" s="1"/>
      <c r="N259" s="1"/>
      <c r="O259" s="1"/>
      <c r="P259" s="1"/>
      <c r="Q259" s="1"/>
    </row>
    <row r="260" spans="1:17">
      <c r="A260" s="1" t="s">
        <v>271</v>
      </c>
      <c r="B260" s="1">
        <v>52.2750252780586</v>
      </c>
      <c r="C260" s="1">
        <v>46.7479674796748</v>
      </c>
      <c r="D260" s="1">
        <v>-51.7597109795137</v>
      </c>
      <c r="E260" s="1">
        <v>-43.1797576875512</v>
      </c>
      <c r="F260" s="3">
        <f t="shared" si="4"/>
        <v>8.5799532919625</v>
      </c>
      <c r="M260" s="1"/>
      <c r="N260" s="1"/>
      <c r="O260" s="1"/>
      <c r="P260" s="1"/>
      <c r="Q260" s="1"/>
    </row>
    <row r="261" spans="1:17">
      <c r="A261" s="1" t="s">
        <v>272</v>
      </c>
      <c r="B261" s="1">
        <v>54.9039433771486</v>
      </c>
      <c r="C261" s="1">
        <v>47.1544715447154</v>
      </c>
      <c r="D261" s="1">
        <v>-11.8863510408043</v>
      </c>
      <c r="E261" s="1">
        <v>-27.9190102390978</v>
      </c>
      <c r="F261" s="3">
        <f t="shared" si="4"/>
        <v>-16.0326591982935</v>
      </c>
      <c r="M261" s="1"/>
      <c r="N261" s="1"/>
      <c r="O261" s="1"/>
      <c r="P261" s="1"/>
      <c r="Q261" s="1"/>
    </row>
    <row r="262" spans="1:17">
      <c r="A262" s="1" t="s">
        <v>273</v>
      </c>
      <c r="B262" s="1">
        <v>54.8028311425682</v>
      </c>
      <c r="C262" s="1">
        <v>48.3739837398374</v>
      </c>
      <c r="D262" s="1">
        <v>-5.83466705563374</v>
      </c>
      <c r="E262" s="1">
        <v>-21.1535982038973</v>
      </c>
      <c r="F262" s="3">
        <f t="shared" si="4"/>
        <v>-15.3189311482636</v>
      </c>
      <c r="M262" s="1"/>
      <c r="N262" s="1"/>
      <c r="O262" s="1"/>
      <c r="P262" s="1"/>
      <c r="Q262" s="1"/>
    </row>
    <row r="263" spans="1:17">
      <c r="A263" s="1" t="s">
        <v>274</v>
      </c>
      <c r="B263" s="1">
        <v>55.813953488372</v>
      </c>
      <c r="C263" s="1">
        <v>49.5934959349593</v>
      </c>
      <c r="D263" s="1">
        <v>20.5654494242728</v>
      </c>
      <c r="E263" s="1">
        <v>-18.973226888328</v>
      </c>
      <c r="F263" s="3">
        <f t="shared" si="4"/>
        <v>-39.5386763126008</v>
      </c>
      <c r="M263" s="1"/>
      <c r="N263" s="1"/>
      <c r="O263" s="1"/>
      <c r="P263" s="1"/>
      <c r="Q263" s="1"/>
    </row>
    <row r="264" spans="1:17">
      <c r="A264" s="1" t="s">
        <v>275</v>
      </c>
      <c r="B264" s="1">
        <v>56.4206268958544</v>
      </c>
      <c r="C264" s="1">
        <v>49.1869918699187</v>
      </c>
      <c r="D264" s="1">
        <v>-14.9807581296018</v>
      </c>
      <c r="E264" s="1">
        <v>16.3938724709649</v>
      </c>
      <c r="F264" s="3">
        <f t="shared" si="4"/>
        <v>31.3746306005667</v>
      </c>
      <c r="M264" s="1"/>
      <c r="N264" s="1"/>
      <c r="O264" s="1"/>
      <c r="P264" s="1"/>
      <c r="Q264" s="1"/>
    </row>
    <row r="265" spans="1:17">
      <c r="A265" s="1" t="s">
        <v>276</v>
      </c>
      <c r="B265" s="1">
        <v>55.7128412537917</v>
      </c>
      <c r="C265" s="1">
        <v>58.5365853658536</v>
      </c>
      <c r="D265" s="1">
        <v>8.73518003033221</v>
      </c>
      <c r="E265" s="1">
        <v>38.6760837359597</v>
      </c>
      <c r="F265" s="3">
        <f t="shared" si="4"/>
        <v>29.9409037056275</v>
      </c>
      <c r="M265" s="1"/>
      <c r="N265" s="1"/>
      <c r="O265" s="1"/>
      <c r="P265" s="1"/>
      <c r="Q265" s="1"/>
    </row>
    <row r="266" spans="1:17">
      <c r="A266" s="1" t="s">
        <v>277</v>
      </c>
      <c r="B266" s="1">
        <v>54.0950455005055</v>
      </c>
      <c r="C266" s="1">
        <v>53.2520325203252</v>
      </c>
      <c r="D266" s="1">
        <v>6.04308386420354</v>
      </c>
      <c r="E266" s="1">
        <v>11.4090716578656</v>
      </c>
      <c r="F266" s="3">
        <f t="shared" si="4"/>
        <v>5.36598779366206</v>
      </c>
      <c r="M266" s="1"/>
      <c r="N266" s="1"/>
      <c r="O266" s="1"/>
      <c r="P266" s="1"/>
      <c r="Q266" s="1"/>
    </row>
    <row r="267" spans="1:17">
      <c r="A267" s="1" t="s">
        <v>278</v>
      </c>
      <c r="B267" s="1">
        <v>54.0950455005055</v>
      </c>
      <c r="C267" s="1">
        <v>52.4390243902439</v>
      </c>
      <c r="D267" s="1">
        <v>2.86073127649112</v>
      </c>
      <c r="E267" s="1">
        <v>-8.71147250625625</v>
      </c>
      <c r="F267" s="3">
        <f t="shared" si="4"/>
        <v>-11.5722037827474</v>
      </c>
      <c r="M267" s="1"/>
      <c r="N267" s="1"/>
      <c r="O267" s="1"/>
      <c r="P267" s="1"/>
      <c r="Q267" s="1"/>
    </row>
    <row r="268" spans="1:17">
      <c r="A268" s="1" t="s">
        <v>279</v>
      </c>
      <c r="B268" s="1">
        <v>54.9039433771486</v>
      </c>
      <c r="C268" s="1">
        <v>51.6260162601626</v>
      </c>
      <c r="D268" s="1">
        <v>-9.69619448673343</v>
      </c>
      <c r="E268" s="1">
        <v>26.9050251756783</v>
      </c>
      <c r="F268" s="3">
        <f t="shared" si="4"/>
        <v>36.6012196624117</v>
      </c>
      <c r="M268" s="1"/>
      <c r="N268" s="1"/>
      <c r="O268" s="1"/>
      <c r="P268" s="1"/>
      <c r="Q268" s="1"/>
    </row>
    <row r="269" spans="1:17">
      <c r="A269" s="1" t="s">
        <v>280</v>
      </c>
      <c r="B269" s="1">
        <v>54.6006066734074</v>
      </c>
      <c r="C269" s="1">
        <v>47.9674796747967</v>
      </c>
      <c r="D269" s="1">
        <v>-4.60363834863617</v>
      </c>
      <c r="E269" s="1">
        <v>-35.9175748849783</v>
      </c>
      <c r="F269" s="3">
        <f t="shared" si="4"/>
        <v>-31.3139365363421</v>
      </c>
      <c r="M269" s="1"/>
      <c r="N269" s="1"/>
      <c r="O269" s="1"/>
      <c r="P269" s="1"/>
      <c r="Q269" s="1"/>
    </row>
    <row r="270" spans="1:17">
      <c r="A270" s="1" t="s">
        <v>281</v>
      </c>
      <c r="B270" s="1">
        <v>55.9150657229524</v>
      </c>
      <c r="C270" s="1">
        <v>48.3739837398374</v>
      </c>
      <c r="D270" s="1">
        <v>-18.6871719763405</v>
      </c>
      <c r="E270" s="1">
        <v>-37.6255376414751</v>
      </c>
      <c r="F270" s="3">
        <f t="shared" si="4"/>
        <v>-18.9383656651346</v>
      </c>
      <c r="M270" s="1"/>
      <c r="N270" s="1"/>
      <c r="O270" s="1"/>
      <c r="P270" s="1"/>
      <c r="Q270" s="1"/>
    </row>
    <row r="271" spans="1:17">
      <c r="A271" s="1" t="s">
        <v>282</v>
      </c>
      <c r="B271" s="1">
        <v>56.6228513650151</v>
      </c>
      <c r="C271" s="1">
        <v>46.3414634146341</v>
      </c>
      <c r="D271" s="1">
        <v>-21.1645171640458</v>
      </c>
      <c r="E271" s="1">
        <v>-43.1743457111278</v>
      </c>
      <c r="F271" s="3">
        <f t="shared" si="4"/>
        <v>-22.009828547082</v>
      </c>
      <c r="M271" s="1"/>
      <c r="N271" s="1"/>
      <c r="O271" s="1"/>
      <c r="P271" s="1"/>
      <c r="Q271" s="1"/>
    </row>
    <row r="272" spans="1:17">
      <c r="A272" s="1" t="s">
        <v>283</v>
      </c>
      <c r="B272" s="1">
        <v>54.5558086560364</v>
      </c>
      <c r="C272" s="1">
        <v>53.2110091743119</v>
      </c>
      <c r="D272" s="1">
        <v>46.2164817335565</v>
      </c>
      <c r="E272" s="1">
        <v>50.8380320221228</v>
      </c>
      <c r="F272" s="3">
        <f t="shared" si="4"/>
        <v>4.6215502885663</v>
      </c>
      <c r="M272" s="1"/>
      <c r="N272" s="1"/>
      <c r="O272" s="1"/>
      <c r="P272" s="1"/>
      <c r="Q272" s="1"/>
    </row>
    <row r="273" spans="1:17">
      <c r="A273" s="1" t="s">
        <v>284</v>
      </c>
      <c r="B273" s="1">
        <v>55.2989130434782</v>
      </c>
      <c r="C273" s="1">
        <v>48.6338797814207</v>
      </c>
      <c r="D273" s="1">
        <v>-56.7777385748587</v>
      </c>
      <c r="E273" s="1">
        <v>27.9374202189466</v>
      </c>
      <c r="F273" s="3">
        <f t="shared" si="4"/>
        <v>84.7151587938053</v>
      </c>
      <c r="M273" s="1"/>
      <c r="N273" s="1"/>
      <c r="O273" s="1"/>
      <c r="P273" s="1"/>
      <c r="Q273" s="1"/>
    </row>
    <row r="274" spans="1:17">
      <c r="A274" s="1" t="s">
        <v>285</v>
      </c>
      <c r="B274" s="1">
        <v>53.1850353892821</v>
      </c>
      <c r="C274" s="1">
        <v>50.8130081300813</v>
      </c>
      <c r="D274" s="1">
        <v>25.1636726327346</v>
      </c>
      <c r="E274" s="1">
        <v>30.237025390407</v>
      </c>
      <c r="F274" s="3">
        <f t="shared" si="4"/>
        <v>5.0733527576724</v>
      </c>
      <c r="M274" s="1"/>
      <c r="N274" s="1"/>
      <c r="O274" s="1"/>
      <c r="P274" s="1"/>
      <c r="Q274" s="1"/>
    </row>
    <row r="275" spans="1:17">
      <c r="A275" s="1" t="s">
        <v>286</v>
      </c>
      <c r="B275" s="1">
        <v>58.1395348837209</v>
      </c>
      <c r="C275" s="1">
        <v>52.8455284552845</v>
      </c>
      <c r="D275" s="1">
        <v>-1.69517212080328</v>
      </c>
      <c r="E275" s="1">
        <v>-22.4700595551408</v>
      </c>
      <c r="F275" s="3">
        <f t="shared" si="4"/>
        <v>-20.7748874343375</v>
      </c>
      <c r="M275" s="1"/>
      <c r="N275" s="1"/>
      <c r="O275" s="1"/>
      <c r="P275" s="1"/>
      <c r="Q275" s="1"/>
    </row>
    <row r="276" spans="1:17">
      <c r="A276" s="1" t="s">
        <v>287</v>
      </c>
      <c r="B276" s="1">
        <v>56.8250758341759</v>
      </c>
      <c r="C276" s="1">
        <v>50.4065040650406</v>
      </c>
      <c r="D276" s="1">
        <v>6.037487977381</v>
      </c>
      <c r="E276" s="1">
        <v>15.2297899185731</v>
      </c>
      <c r="F276" s="3">
        <f t="shared" si="4"/>
        <v>9.1923019411921</v>
      </c>
      <c r="M276" s="1"/>
      <c r="N276" s="1"/>
      <c r="O276" s="1"/>
      <c r="P276" s="1"/>
      <c r="Q276" s="1"/>
    </row>
    <row r="277" spans="1:17">
      <c r="A277" s="1" t="s">
        <v>288</v>
      </c>
      <c r="B277" s="1">
        <v>54.8028311425682</v>
      </c>
      <c r="C277" s="1">
        <v>44.7154471544715</v>
      </c>
      <c r="D277" s="1">
        <v>23.6652575098093</v>
      </c>
      <c r="E277" s="1">
        <v>-22.4428585017708</v>
      </c>
      <c r="F277" s="3">
        <f t="shared" si="4"/>
        <v>-46.1081160115801</v>
      </c>
      <c r="M277" s="1"/>
      <c r="N277" s="1"/>
      <c r="O277" s="1"/>
      <c r="P277" s="1"/>
      <c r="Q277" s="1"/>
    </row>
    <row r="278" spans="1:17">
      <c r="A278" s="1" t="s">
        <v>289</v>
      </c>
      <c r="B278" s="1">
        <v>55.7128412537917</v>
      </c>
      <c r="C278" s="1">
        <v>45.9349593495935</v>
      </c>
      <c r="D278" s="1">
        <v>-1.25726994633007</v>
      </c>
      <c r="E278" s="1">
        <v>-34.0342818621234</v>
      </c>
      <c r="F278" s="3">
        <f t="shared" si="4"/>
        <v>-32.7770119157933</v>
      </c>
      <c r="M278" s="1"/>
      <c r="N278" s="1"/>
      <c r="O278" s="1"/>
      <c r="P278" s="1"/>
      <c r="Q278" s="1"/>
    </row>
    <row r="279" spans="1:17">
      <c r="A279" s="1" t="s">
        <v>290</v>
      </c>
      <c r="B279" s="1">
        <v>54.7017189079878</v>
      </c>
      <c r="C279" s="1">
        <v>51.6260162601626</v>
      </c>
      <c r="D279" s="1">
        <v>4.64204157648514</v>
      </c>
      <c r="E279" s="1">
        <v>7.2678464269846</v>
      </c>
      <c r="F279" s="3">
        <f t="shared" si="4"/>
        <v>2.62580485049946</v>
      </c>
      <c r="M279" s="1"/>
      <c r="N279" s="1"/>
      <c r="O279" s="1"/>
      <c r="P279" s="1"/>
      <c r="Q279" s="1"/>
    </row>
    <row r="280" spans="1:17">
      <c r="A280" s="1" t="s">
        <v>291</v>
      </c>
      <c r="B280" s="1">
        <v>55.7128412537917</v>
      </c>
      <c r="C280" s="1">
        <v>53.6585365853658</v>
      </c>
      <c r="D280" s="1">
        <v>17.0651163492791</v>
      </c>
      <c r="E280" s="1">
        <v>13.2985918200341</v>
      </c>
      <c r="F280" s="3">
        <f t="shared" si="4"/>
        <v>-3.766524529245</v>
      </c>
      <c r="M280" s="1"/>
      <c r="N280" s="1"/>
      <c r="O280" s="1"/>
      <c r="P280" s="1"/>
      <c r="Q280" s="1"/>
    </row>
    <row r="281" spans="1:17">
      <c r="A281" s="1" t="s">
        <v>292</v>
      </c>
      <c r="B281" s="1">
        <v>56.7239635995955</v>
      </c>
      <c r="C281" s="1">
        <v>54.4715447154471</v>
      </c>
      <c r="D281" s="1">
        <v>11.3038216552562</v>
      </c>
      <c r="E281" s="1">
        <v>11.5492792874315</v>
      </c>
      <c r="F281" s="3">
        <f t="shared" si="4"/>
        <v>0.245457632175299</v>
      </c>
      <c r="M281" s="1"/>
      <c r="N281" s="1"/>
      <c r="O281" s="1"/>
      <c r="P281" s="1"/>
      <c r="Q281" s="1"/>
    </row>
    <row r="282" spans="1:17">
      <c r="A282" s="1" t="s">
        <v>293</v>
      </c>
      <c r="B282" s="1">
        <v>53.8928210313447</v>
      </c>
      <c r="C282" s="1">
        <v>50.4065040650406</v>
      </c>
      <c r="D282" s="1">
        <v>-2.25398630783017</v>
      </c>
      <c r="E282" s="1">
        <v>0.631122262525383</v>
      </c>
      <c r="F282" s="3">
        <f t="shared" si="4"/>
        <v>2.88510857035555</v>
      </c>
      <c r="M282" s="1"/>
      <c r="N282" s="1"/>
      <c r="O282" s="1"/>
      <c r="P282" s="1"/>
      <c r="Q282" s="1"/>
    </row>
    <row r="283" spans="1:17">
      <c r="A283" s="1" t="s">
        <v>294</v>
      </c>
      <c r="B283" s="1">
        <v>55.813953488372</v>
      </c>
      <c r="C283" s="1">
        <v>50.8130081300813</v>
      </c>
      <c r="D283" s="1">
        <v>-7.16212861322212</v>
      </c>
      <c r="E283" s="1">
        <v>5.45413105346807</v>
      </c>
      <c r="F283" s="3">
        <f t="shared" si="4"/>
        <v>12.6162596666902</v>
      </c>
      <c r="M283" s="1"/>
      <c r="N283" s="1"/>
      <c r="O283" s="1"/>
      <c r="P283" s="1"/>
      <c r="Q283" s="1"/>
    </row>
    <row r="284" spans="1:17">
      <c r="A284" s="1" t="s">
        <v>295</v>
      </c>
      <c r="B284" s="1">
        <v>55.7128412537917</v>
      </c>
      <c r="C284" s="1">
        <v>46.7479674796748</v>
      </c>
      <c r="D284" s="1">
        <v>-36.198554497458</v>
      </c>
      <c r="E284" s="1">
        <v>-81.1033699871029</v>
      </c>
      <c r="F284" s="3">
        <f t="shared" si="4"/>
        <v>-44.9048154896449</v>
      </c>
      <c r="M284" s="1"/>
      <c r="N284" s="1"/>
      <c r="O284" s="1"/>
      <c r="P284" s="1"/>
      <c r="Q284" s="1"/>
    </row>
    <row r="285" spans="1:17">
      <c r="A285" s="1" t="s">
        <v>296</v>
      </c>
      <c r="B285" s="1">
        <v>55.9150657229524</v>
      </c>
      <c r="C285" s="1">
        <v>53.2520325203252</v>
      </c>
      <c r="D285" s="1">
        <v>2.55093199969656</v>
      </c>
      <c r="E285" s="1">
        <v>47.2043885319378</v>
      </c>
      <c r="F285" s="3">
        <f t="shared" si="4"/>
        <v>44.6534565322412</v>
      </c>
      <c r="M285" s="1"/>
      <c r="N285" s="1"/>
      <c r="O285" s="1"/>
      <c r="P285" s="1"/>
      <c r="Q285" s="1"/>
    </row>
    <row r="286" spans="1:17">
      <c r="A286" s="1" t="s">
        <v>297</v>
      </c>
      <c r="B286" s="1">
        <v>54.2972699696663</v>
      </c>
      <c r="C286" s="1">
        <v>47.1544715447154</v>
      </c>
      <c r="D286" s="1">
        <v>-23.6735640917017</v>
      </c>
      <c r="E286" s="1">
        <v>-32.418043209115</v>
      </c>
      <c r="F286" s="3">
        <f t="shared" si="4"/>
        <v>-8.7444791174133</v>
      </c>
      <c r="M286" s="1"/>
      <c r="N286" s="1"/>
      <c r="O286" s="1"/>
      <c r="P286" s="1"/>
      <c r="Q286" s="1"/>
    </row>
    <row r="287" spans="1:17">
      <c r="A287" s="1" t="s">
        <v>298</v>
      </c>
      <c r="B287" s="1">
        <v>55.3083923154701</v>
      </c>
      <c r="C287" s="1">
        <v>49.5934959349593</v>
      </c>
      <c r="D287" s="1">
        <v>-16.6929949086268</v>
      </c>
      <c r="E287" s="1">
        <v>-2.06106665395278</v>
      </c>
      <c r="F287" s="3">
        <f t="shared" si="4"/>
        <v>14.631928254674</v>
      </c>
      <c r="M287" s="1"/>
      <c r="N287" s="1"/>
      <c r="O287" s="1"/>
      <c r="P287" s="1"/>
      <c r="Q287" s="1"/>
    </row>
    <row r="288" spans="1:17">
      <c r="A288" s="1" t="s">
        <v>299</v>
      </c>
      <c r="B288" s="1">
        <v>66.1538461538461</v>
      </c>
      <c r="C288" s="1">
        <v>66.6666666666666</v>
      </c>
      <c r="D288" s="1">
        <v>4.34537243633021</v>
      </c>
      <c r="E288" s="1">
        <v>10.844926904319</v>
      </c>
      <c r="F288" s="3">
        <f t="shared" si="4"/>
        <v>6.49955446798879</v>
      </c>
      <c r="M288" s="1"/>
      <c r="N288" s="1"/>
      <c r="O288" s="1"/>
      <c r="P288" s="1"/>
      <c r="Q288" s="1"/>
    </row>
    <row r="289" spans="1:17">
      <c r="A289" s="1" t="s">
        <v>300</v>
      </c>
      <c r="B289" s="1">
        <v>55.4095045500505</v>
      </c>
      <c r="C289" s="1">
        <v>49.5934959349593</v>
      </c>
      <c r="D289" s="1">
        <v>-35.4083522966491</v>
      </c>
      <c r="E289" s="1">
        <v>-33.3551363414362</v>
      </c>
      <c r="F289" s="3">
        <f t="shared" si="4"/>
        <v>2.0532159552129</v>
      </c>
      <c r="M289" s="1"/>
      <c r="N289" s="1"/>
      <c r="O289" s="1"/>
      <c r="P289" s="1"/>
      <c r="Q289" s="1"/>
    </row>
    <row r="290" spans="1:17">
      <c r="A290" s="1" t="s">
        <v>301</v>
      </c>
      <c r="B290" s="1">
        <v>53.7917087967644</v>
      </c>
      <c r="C290" s="1">
        <v>47.1544715447154</v>
      </c>
      <c r="D290" s="1">
        <v>2.28677288197742</v>
      </c>
      <c r="E290" s="1">
        <v>11.708367832945</v>
      </c>
      <c r="F290" s="3">
        <f t="shared" si="4"/>
        <v>9.42159495096758</v>
      </c>
      <c r="M290" s="1"/>
      <c r="N290" s="1"/>
      <c r="O290" s="1"/>
      <c r="P290" s="1"/>
      <c r="Q290" s="1"/>
    </row>
    <row r="291" spans="1:17">
      <c r="A291" s="1" t="s">
        <v>302</v>
      </c>
      <c r="B291" s="1">
        <v>55.4095045500505</v>
      </c>
      <c r="C291" s="1">
        <v>47.1544715447154</v>
      </c>
      <c r="D291" s="1">
        <v>50.422682906468</v>
      </c>
      <c r="E291" s="1">
        <v>-3.90935967447479</v>
      </c>
      <c r="F291" s="3">
        <f t="shared" si="4"/>
        <v>-54.3320425809428</v>
      </c>
      <c r="M291" s="1"/>
      <c r="N291" s="1"/>
      <c r="O291" s="1"/>
      <c r="P291" s="1"/>
      <c r="Q291" s="1"/>
    </row>
    <row r="292" spans="1:17">
      <c r="A292" s="1" t="s">
        <v>303</v>
      </c>
      <c r="B292" s="1">
        <v>57.5328614762386</v>
      </c>
      <c r="C292" s="1">
        <v>52.4390243902439</v>
      </c>
      <c r="D292" s="1">
        <v>-6.85615034856568</v>
      </c>
      <c r="E292" s="1">
        <v>2.66141697347982</v>
      </c>
      <c r="F292" s="3">
        <f t="shared" si="4"/>
        <v>9.5175673220455</v>
      </c>
      <c r="M292" s="1"/>
      <c r="N292" s="1"/>
      <c r="O292" s="1"/>
      <c r="P292" s="1"/>
      <c r="Q292" s="1"/>
    </row>
    <row r="293" spans="1:17">
      <c r="A293" s="1" t="s">
        <v>304</v>
      </c>
      <c r="B293" s="1">
        <v>55.005055611729</v>
      </c>
      <c r="C293" s="1">
        <v>44.7154471544715</v>
      </c>
      <c r="D293" s="1">
        <v>-20.2758455163313</v>
      </c>
      <c r="E293" s="1">
        <v>-72.407193835755</v>
      </c>
      <c r="F293" s="3">
        <f t="shared" si="4"/>
        <v>-52.1313483194237</v>
      </c>
      <c r="M293" s="1"/>
      <c r="N293" s="1"/>
      <c r="O293" s="1"/>
      <c r="P293" s="1"/>
      <c r="Q293" s="1"/>
    </row>
    <row r="294" spans="1:17">
      <c r="A294" s="1" t="s">
        <v>305</v>
      </c>
      <c r="B294" s="1">
        <v>57.0273003033367</v>
      </c>
      <c r="C294" s="1">
        <v>53.6585365853658</v>
      </c>
      <c r="D294" s="1">
        <v>20.1382379504488</v>
      </c>
      <c r="E294" s="1">
        <v>13.7503562018687</v>
      </c>
      <c r="F294" s="3">
        <f t="shared" si="4"/>
        <v>-6.3878817485801</v>
      </c>
      <c r="M294" s="1"/>
      <c r="N294" s="1"/>
      <c r="O294" s="1"/>
      <c r="P294" s="1"/>
      <c r="Q294" s="1"/>
    </row>
    <row r="295" spans="1:17">
      <c r="A295" s="1" t="s">
        <v>306</v>
      </c>
      <c r="B295" s="1">
        <v>55.7128412537917</v>
      </c>
      <c r="C295" s="1">
        <v>51.2195121951219</v>
      </c>
      <c r="D295" s="1">
        <v>19.4471638916698</v>
      </c>
      <c r="E295" s="1">
        <v>0.190473868047264</v>
      </c>
      <c r="F295" s="3">
        <f t="shared" si="4"/>
        <v>-19.2566900236225</v>
      </c>
      <c r="M295" s="1"/>
      <c r="N295" s="1"/>
      <c r="O295" s="1"/>
      <c r="P295" s="1"/>
      <c r="Q295" s="1"/>
    </row>
    <row r="296" spans="1:17">
      <c r="A296" s="1" t="s">
        <v>307</v>
      </c>
      <c r="B296" s="1">
        <v>57.8361981799797</v>
      </c>
      <c r="C296" s="1">
        <v>47.9674796747967</v>
      </c>
      <c r="D296" s="1">
        <v>-22.1973978724154</v>
      </c>
      <c r="E296" s="1">
        <v>-43.0608380003239</v>
      </c>
      <c r="F296" s="3">
        <f t="shared" si="4"/>
        <v>-20.8634401279085</v>
      </c>
      <c r="M296" s="1"/>
      <c r="N296" s="1"/>
      <c r="O296" s="1"/>
      <c r="P296" s="1"/>
      <c r="Q296" s="1"/>
    </row>
    <row r="297" spans="1:17">
      <c r="A297" s="1" t="s">
        <v>308</v>
      </c>
      <c r="B297" s="1">
        <v>55.7128412537917</v>
      </c>
      <c r="C297" s="1">
        <v>49.5934959349593</v>
      </c>
      <c r="D297" s="1">
        <v>-8.5422770288181</v>
      </c>
      <c r="E297" s="1">
        <v>4.70970410062243</v>
      </c>
      <c r="F297" s="3">
        <f t="shared" si="4"/>
        <v>13.2519811294405</v>
      </c>
      <c r="M297" s="1"/>
      <c r="N297" s="1"/>
      <c r="O297" s="1"/>
      <c r="P297" s="1"/>
      <c r="Q297" s="1"/>
    </row>
    <row r="298" spans="1:17">
      <c r="A298" s="1" t="s">
        <v>309</v>
      </c>
      <c r="B298" s="1">
        <v>58.0299785867237</v>
      </c>
      <c r="C298" s="1">
        <v>51.3043478260869</v>
      </c>
      <c r="D298" s="1">
        <v>4.75304927724091</v>
      </c>
      <c r="E298" s="1">
        <v>5.26668798525516</v>
      </c>
      <c r="F298" s="3">
        <f t="shared" si="4"/>
        <v>0.51363870801425</v>
      </c>
      <c r="M298" s="1"/>
      <c r="N298" s="1"/>
      <c r="O298" s="1"/>
      <c r="P298" s="1"/>
      <c r="Q298" s="1"/>
    </row>
    <row r="299" spans="1:17">
      <c r="A299" s="1" t="s">
        <v>310</v>
      </c>
      <c r="B299" s="1">
        <v>55.6117290192113</v>
      </c>
      <c r="C299" s="1">
        <v>47.5609756097561</v>
      </c>
      <c r="D299" s="1">
        <v>-28.2878667425731</v>
      </c>
      <c r="E299" s="1">
        <v>-13.0192820236329</v>
      </c>
      <c r="F299" s="3">
        <f t="shared" si="4"/>
        <v>15.2685847189402</v>
      </c>
      <c r="M299" s="1"/>
      <c r="N299" s="1"/>
      <c r="O299" s="1"/>
      <c r="P299" s="1"/>
      <c r="Q299" s="1"/>
    </row>
    <row r="300" spans="1:17">
      <c r="A300" s="1" t="s">
        <v>311</v>
      </c>
      <c r="B300" s="1">
        <v>52.2750252780586</v>
      </c>
      <c r="C300" s="1">
        <v>53.2520325203252</v>
      </c>
      <c r="D300" s="1">
        <v>-12.0046934768603</v>
      </c>
      <c r="E300" s="1">
        <v>-0.95713041976437</v>
      </c>
      <c r="F300" s="3">
        <f t="shared" si="4"/>
        <v>11.0475630570959</v>
      </c>
      <c r="M300" s="1"/>
      <c r="N300" s="1"/>
      <c r="O300" s="1"/>
      <c r="P300" s="1"/>
      <c r="Q300" s="1"/>
    </row>
    <row r="301" spans="1:17">
      <c r="A301" s="1" t="s">
        <v>312</v>
      </c>
      <c r="B301" s="1">
        <v>57.7350859453993</v>
      </c>
      <c r="C301" s="1">
        <v>52.8455284552845</v>
      </c>
      <c r="D301" s="1">
        <v>22.0820070070285</v>
      </c>
      <c r="E301" s="1">
        <v>1.70741479387849</v>
      </c>
      <c r="F301" s="3">
        <f t="shared" si="4"/>
        <v>-20.37459221315</v>
      </c>
      <c r="M301" s="1"/>
      <c r="N301" s="1"/>
      <c r="O301" s="1"/>
      <c r="P301" s="1"/>
      <c r="Q301" s="1"/>
    </row>
    <row r="302" spans="1:17">
      <c r="A302" s="1" t="s">
        <v>313</v>
      </c>
      <c r="B302" s="1">
        <v>55.005055611729</v>
      </c>
      <c r="C302" s="1">
        <v>56.0975609756097</v>
      </c>
      <c r="D302" s="1">
        <v>18.1929005336357</v>
      </c>
      <c r="E302" s="1">
        <v>12.2598251834559</v>
      </c>
      <c r="F302" s="3">
        <f t="shared" si="4"/>
        <v>-5.9330753501798</v>
      </c>
      <c r="M302" s="1"/>
      <c r="N302" s="1"/>
      <c r="O302" s="1"/>
      <c r="P302" s="1"/>
      <c r="Q302" s="1"/>
    </row>
    <row r="303" spans="1:17">
      <c r="A303" s="1" t="s">
        <v>314</v>
      </c>
      <c r="B303" s="1">
        <v>54.1961577350859</v>
      </c>
      <c r="C303" s="1">
        <v>47.5609756097561</v>
      </c>
      <c r="D303" s="1">
        <v>-24.3549525515272</v>
      </c>
      <c r="E303" s="1">
        <v>-44.607805355116</v>
      </c>
      <c r="F303" s="3">
        <f t="shared" si="4"/>
        <v>-20.2528528035888</v>
      </c>
      <c r="M303" s="1"/>
      <c r="N303" s="1"/>
      <c r="O303" s="1"/>
      <c r="P303" s="1"/>
      <c r="Q303" s="1"/>
    </row>
    <row r="304" spans="1:17">
      <c r="A304" s="1" t="s">
        <v>315</v>
      </c>
      <c r="B304" s="1">
        <v>55.7128412537917</v>
      </c>
      <c r="C304" s="1">
        <v>51.6260162601626</v>
      </c>
      <c r="D304" s="1">
        <v>-12.8001264204993</v>
      </c>
      <c r="E304" s="1">
        <v>15.8577037383762</v>
      </c>
      <c r="F304" s="3">
        <f t="shared" si="4"/>
        <v>28.6578301588755</v>
      </c>
      <c r="M304" s="1"/>
      <c r="N304" s="1"/>
      <c r="O304" s="1"/>
      <c r="P304" s="1"/>
      <c r="Q304" s="1"/>
    </row>
    <row r="305" spans="1:17">
      <c r="A305" s="1" t="s">
        <v>316</v>
      </c>
      <c r="B305" s="1">
        <v>53.5894843276036</v>
      </c>
      <c r="C305" s="1">
        <v>48.3739837398374</v>
      </c>
      <c r="D305" s="1">
        <v>-4.75036226439661</v>
      </c>
      <c r="E305" s="1">
        <v>-4.75036226439661</v>
      </c>
      <c r="F305" s="3">
        <f t="shared" si="4"/>
        <v>0</v>
      </c>
      <c r="M305" s="1"/>
      <c r="N305" s="1"/>
      <c r="O305" s="1"/>
      <c r="P305" s="1"/>
      <c r="Q305" s="1"/>
    </row>
    <row r="306" spans="1:17">
      <c r="A306" s="1" t="s">
        <v>317</v>
      </c>
      <c r="B306" s="1">
        <v>54.9039433771486</v>
      </c>
      <c r="C306" s="1">
        <v>50</v>
      </c>
      <c r="D306" s="1">
        <v>0.370059295313383</v>
      </c>
      <c r="E306" s="1">
        <v>36.188286649746</v>
      </c>
      <c r="F306" s="3">
        <f t="shared" si="4"/>
        <v>35.8182273544326</v>
      </c>
      <c r="M306" s="1"/>
      <c r="N306" s="1"/>
      <c r="O306" s="1"/>
      <c r="P306" s="1"/>
      <c r="Q306" s="1"/>
    </row>
    <row r="307" spans="1:17">
      <c r="A307" s="1" t="s">
        <v>318</v>
      </c>
      <c r="B307" s="1">
        <v>55.2072800808897</v>
      </c>
      <c r="C307" s="1">
        <v>50</v>
      </c>
      <c r="D307" s="1">
        <v>18.7901864066689</v>
      </c>
      <c r="E307" s="1">
        <v>-3.21362149179507</v>
      </c>
      <c r="F307" s="3">
        <f t="shared" si="4"/>
        <v>-22.003807898464</v>
      </c>
      <c r="M307" s="1"/>
      <c r="N307" s="1"/>
      <c r="O307" s="1"/>
      <c r="P307" s="1"/>
      <c r="Q307" s="1"/>
    </row>
    <row r="308" spans="1:17">
      <c r="A308" s="1" t="s">
        <v>319</v>
      </c>
      <c r="B308" s="1">
        <v>55.2072800808897</v>
      </c>
      <c r="C308" s="1">
        <v>47.9674796747967</v>
      </c>
      <c r="D308" s="1">
        <v>-9.29587958716441</v>
      </c>
      <c r="E308" s="1">
        <v>-21.7064700207629</v>
      </c>
      <c r="F308" s="3">
        <f t="shared" si="4"/>
        <v>-12.4105904335985</v>
      </c>
      <c r="M308" s="1"/>
      <c r="N308" s="1"/>
      <c r="O308" s="1"/>
      <c r="P308" s="1"/>
      <c r="Q308" s="1"/>
    </row>
    <row r="309" spans="1:17">
      <c r="A309" s="1" t="s">
        <v>320</v>
      </c>
      <c r="B309" s="1">
        <v>53.4883720930232</v>
      </c>
      <c r="C309" s="1">
        <v>48.780487804878</v>
      </c>
      <c r="D309" s="1">
        <v>-21.2459846332124</v>
      </c>
      <c r="E309" s="1">
        <v>-4.7486725943145</v>
      </c>
      <c r="F309" s="3">
        <f t="shared" si="4"/>
        <v>16.4973120388979</v>
      </c>
      <c r="M309" s="1"/>
      <c r="N309" s="1"/>
      <c r="O309" s="1"/>
      <c r="P309" s="1"/>
      <c r="Q309" s="1"/>
    </row>
    <row r="310" spans="1:17">
      <c r="A310" s="1" t="s">
        <v>321</v>
      </c>
      <c r="B310" s="1">
        <v>55.2072800808897</v>
      </c>
      <c r="C310" s="1">
        <v>52.8455284552845</v>
      </c>
      <c r="D310" s="1">
        <v>4.35599140770198</v>
      </c>
      <c r="E310" s="1">
        <v>22.4876870550232</v>
      </c>
      <c r="F310" s="3">
        <f t="shared" si="4"/>
        <v>18.1316956473212</v>
      </c>
      <c r="M310" s="1"/>
      <c r="N310" s="1"/>
      <c r="O310" s="1"/>
      <c r="P310" s="1"/>
      <c r="Q310" s="1"/>
    </row>
    <row r="311" spans="1:17">
      <c r="A311" s="1" t="s">
        <v>322</v>
      </c>
      <c r="B311" s="1">
        <v>55.4095045500505</v>
      </c>
      <c r="C311" s="1">
        <v>50.8130081300813</v>
      </c>
      <c r="D311" s="1">
        <v>8.80122480438761</v>
      </c>
      <c r="E311" s="1">
        <v>-0.942526352100825</v>
      </c>
      <c r="F311" s="3">
        <f t="shared" si="4"/>
        <v>-9.74375115648844</v>
      </c>
      <c r="M311" s="1"/>
      <c r="N311" s="1"/>
      <c r="O311" s="1"/>
      <c r="P311" s="1"/>
      <c r="Q311" s="1"/>
    </row>
    <row r="312" spans="1:17">
      <c r="A312" s="1" t="s">
        <v>323</v>
      </c>
      <c r="B312" s="1">
        <v>54.2972699696663</v>
      </c>
      <c r="C312" s="1">
        <v>48.780487804878</v>
      </c>
      <c r="D312" s="1">
        <v>12.4426418289252</v>
      </c>
      <c r="E312" s="1">
        <v>-2.59138757734705</v>
      </c>
      <c r="F312" s="3">
        <f t="shared" si="4"/>
        <v>-15.0340294062722</v>
      </c>
      <c r="M312" s="1"/>
      <c r="N312" s="1"/>
      <c r="O312" s="1"/>
      <c r="P312" s="1"/>
      <c r="Q312" s="1"/>
    </row>
    <row r="313" spans="1:17">
      <c r="A313" s="1" t="s">
        <v>324</v>
      </c>
      <c r="B313" s="1">
        <v>55.6117290192113</v>
      </c>
      <c r="C313" s="1">
        <v>48.3739837398374</v>
      </c>
      <c r="D313" s="1">
        <v>-1.15228187265254</v>
      </c>
      <c r="E313" s="1">
        <v>-14.7205374828074</v>
      </c>
      <c r="F313" s="3">
        <f t="shared" si="4"/>
        <v>-13.5682556101549</v>
      </c>
      <c r="M313" s="1"/>
      <c r="N313" s="1"/>
      <c r="O313" s="1"/>
      <c r="P313" s="1"/>
      <c r="Q313" s="1"/>
    </row>
    <row r="314" spans="1:17">
      <c r="A314" s="1" t="s">
        <v>325</v>
      </c>
      <c r="B314" s="1">
        <v>55.4095045500505</v>
      </c>
      <c r="C314" s="1">
        <v>49.5934959349593</v>
      </c>
      <c r="D314" s="1">
        <v>-29.7477515487673</v>
      </c>
      <c r="E314" s="1">
        <v>-43.1251079859764</v>
      </c>
      <c r="F314" s="3">
        <f t="shared" si="4"/>
        <v>-13.3773564372091</v>
      </c>
      <c r="M314" s="1"/>
      <c r="N314" s="1"/>
      <c r="O314" s="1"/>
      <c r="P314" s="1"/>
      <c r="Q314" s="1"/>
    </row>
    <row r="315" spans="1:17">
      <c r="A315" s="1" t="s">
        <v>326</v>
      </c>
      <c r="B315" s="1">
        <v>54.3983822042467</v>
      </c>
      <c r="C315" s="1">
        <v>49.5934959349593</v>
      </c>
      <c r="D315" s="1">
        <v>-57.7779758563093</v>
      </c>
      <c r="E315" s="1">
        <v>-54.6972964208645</v>
      </c>
      <c r="F315" s="3">
        <f t="shared" si="4"/>
        <v>3.0806794354448</v>
      </c>
      <c r="M315" s="1"/>
      <c r="N315" s="1"/>
      <c r="O315" s="1"/>
      <c r="P315" s="1"/>
      <c r="Q315" s="1"/>
    </row>
    <row r="316" spans="1:17">
      <c r="A316" s="1" t="s">
        <v>327</v>
      </c>
      <c r="B316" s="1">
        <v>56.319514661274</v>
      </c>
      <c r="C316" s="1">
        <v>57.3170731707317</v>
      </c>
      <c r="D316" s="1">
        <v>22.9764242124129</v>
      </c>
      <c r="E316" s="1">
        <v>24.1042985797132</v>
      </c>
      <c r="F316" s="3">
        <f t="shared" si="4"/>
        <v>1.1278743673003</v>
      </c>
      <c r="M316" s="1"/>
      <c r="N316" s="1"/>
      <c r="O316" s="1"/>
      <c r="P316" s="1"/>
      <c r="Q316" s="1"/>
    </row>
    <row r="317" spans="1:17">
      <c r="A317" s="1" t="s">
        <v>328</v>
      </c>
      <c r="B317" s="1">
        <v>52.5783619817997</v>
      </c>
      <c r="C317" s="1">
        <v>52.8455284552845</v>
      </c>
      <c r="D317" s="1">
        <v>-7.39539765378561</v>
      </c>
      <c r="E317" s="1">
        <v>67.6150947536117</v>
      </c>
      <c r="F317" s="3">
        <f t="shared" si="4"/>
        <v>75.0104924073973</v>
      </c>
      <c r="M317" s="1"/>
      <c r="N317" s="1"/>
      <c r="O317" s="1"/>
      <c r="P317" s="1"/>
      <c r="Q317" s="1"/>
    </row>
    <row r="318" spans="1:17">
      <c r="A318" s="1" t="s">
        <v>329</v>
      </c>
      <c r="B318" s="1">
        <v>55.6117290192113</v>
      </c>
      <c r="C318" s="1">
        <v>48.3739837398374</v>
      </c>
      <c r="D318" s="1">
        <v>9.80856933918184</v>
      </c>
      <c r="E318" s="1">
        <v>0.437849209086299</v>
      </c>
      <c r="F318" s="3">
        <f t="shared" si="4"/>
        <v>-9.37072013009554</v>
      </c>
      <c r="M318" s="1"/>
      <c r="N318" s="1"/>
      <c r="O318" s="1"/>
      <c r="P318" s="1"/>
      <c r="Q318" s="1"/>
    </row>
    <row r="319" spans="1:17">
      <c r="A319" s="1" t="s">
        <v>330</v>
      </c>
      <c r="B319" s="1">
        <v>54.8028311425682</v>
      </c>
      <c r="C319" s="1">
        <v>55.2845528455284</v>
      </c>
      <c r="D319" s="1">
        <v>-12.39728665423</v>
      </c>
      <c r="E319" s="1">
        <v>3.45596518435333</v>
      </c>
      <c r="F319" s="3">
        <f t="shared" si="4"/>
        <v>15.8532518385833</v>
      </c>
      <c r="M319" s="1"/>
      <c r="N319" s="1"/>
      <c r="O319" s="1"/>
      <c r="P319" s="1"/>
      <c r="Q319" s="1"/>
    </row>
    <row r="320" spans="1:17">
      <c r="A320" s="1" t="s">
        <v>331</v>
      </c>
      <c r="B320" s="1">
        <v>54.4994944388271</v>
      </c>
      <c r="C320" s="1">
        <v>51.6260162601626</v>
      </c>
      <c r="D320" s="1">
        <v>10.8902289901614</v>
      </c>
      <c r="E320" s="1">
        <v>-15.0693667748826</v>
      </c>
      <c r="F320" s="3">
        <f t="shared" si="4"/>
        <v>-25.959595765044</v>
      </c>
      <c r="M320" s="1"/>
      <c r="N320" s="1"/>
      <c r="O320" s="1"/>
      <c r="P320" s="1"/>
      <c r="Q320" s="1"/>
    </row>
    <row r="321" spans="1:17">
      <c r="A321" s="1" t="s">
        <v>332</v>
      </c>
      <c r="B321" s="1">
        <v>55.5106167846309</v>
      </c>
      <c r="C321" s="1">
        <v>47.9674796747967</v>
      </c>
      <c r="D321" s="1">
        <v>-16.6744177842048</v>
      </c>
      <c r="E321" s="1">
        <v>-16.6744177842048</v>
      </c>
      <c r="F321" s="3">
        <f t="shared" si="4"/>
        <v>0</v>
      </c>
      <c r="M321" s="1"/>
      <c r="N321" s="1"/>
      <c r="O321" s="1"/>
      <c r="P321" s="1"/>
      <c r="Q321" s="1"/>
    </row>
    <row r="322" spans="1:17">
      <c r="A322" s="1" t="s">
        <v>333</v>
      </c>
      <c r="B322" s="1">
        <v>55.9150657229524</v>
      </c>
      <c r="C322" s="1">
        <v>49.5934959349593</v>
      </c>
      <c r="D322" s="1">
        <v>9.53127626107114</v>
      </c>
      <c r="E322" s="1">
        <v>-38.6746530981549</v>
      </c>
      <c r="F322" s="3">
        <f t="shared" si="4"/>
        <v>-48.205929359226</v>
      </c>
      <c r="M322" s="1"/>
      <c r="N322" s="1"/>
      <c r="O322" s="1"/>
      <c r="P322" s="1"/>
      <c r="Q322" s="1"/>
    </row>
    <row r="323" spans="1:17">
      <c r="A323" s="1" t="s">
        <v>334</v>
      </c>
      <c r="B323" s="1">
        <v>56.2184024266936</v>
      </c>
      <c r="C323" s="1">
        <v>51.6260162601626</v>
      </c>
      <c r="D323" s="1">
        <v>-8.64937999725374</v>
      </c>
      <c r="E323" s="1">
        <v>4.03709927565719</v>
      </c>
      <c r="F323" s="3">
        <f t="shared" ref="F323:F386" si="5">E323-D323</f>
        <v>12.6864792729109</v>
      </c>
      <c r="M323" s="1"/>
      <c r="N323" s="1"/>
      <c r="O323" s="1"/>
      <c r="P323" s="1"/>
      <c r="Q323" s="1"/>
    </row>
    <row r="324" spans="1:17">
      <c r="A324" s="1" t="s">
        <v>335</v>
      </c>
      <c r="B324" s="1">
        <v>54.9039433771486</v>
      </c>
      <c r="C324" s="1">
        <v>50.8130081300813</v>
      </c>
      <c r="D324" s="1">
        <v>42.2756848960732</v>
      </c>
      <c r="E324" s="1">
        <v>2.10112045128282</v>
      </c>
      <c r="F324" s="3">
        <f t="shared" si="5"/>
        <v>-40.1745644447904</v>
      </c>
      <c r="M324" s="1"/>
      <c r="N324" s="1"/>
      <c r="O324" s="1"/>
      <c r="P324" s="1"/>
      <c r="Q324" s="1"/>
    </row>
    <row r="325" spans="1:17">
      <c r="A325" s="1" t="s">
        <v>336</v>
      </c>
      <c r="B325" s="1">
        <v>54.8028311425682</v>
      </c>
      <c r="C325" s="1">
        <v>45.1219512195122</v>
      </c>
      <c r="D325" s="1">
        <v>12.598549504434</v>
      </c>
      <c r="E325" s="1">
        <v>-26.8311355823286</v>
      </c>
      <c r="F325" s="3">
        <f t="shared" si="5"/>
        <v>-39.4296850867626</v>
      </c>
      <c r="M325" s="1"/>
      <c r="N325" s="1"/>
      <c r="O325" s="1"/>
      <c r="P325" s="1"/>
      <c r="Q325" s="1"/>
    </row>
    <row r="326" spans="1:17">
      <c r="A326" s="1" t="s">
        <v>337</v>
      </c>
      <c r="B326" s="1">
        <v>53.690596562184</v>
      </c>
      <c r="C326" s="1">
        <v>50.4065040650406</v>
      </c>
      <c r="D326" s="1">
        <v>-29.7794300507567</v>
      </c>
      <c r="E326" s="1">
        <v>-8.40843105526562</v>
      </c>
      <c r="F326" s="3">
        <f t="shared" si="5"/>
        <v>21.3709989954911</v>
      </c>
      <c r="M326" s="1"/>
      <c r="N326" s="1"/>
      <c r="O326" s="1"/>
      <c r="P326" s="1"/>
      <c r="Q326" s="1"/>
    </row>
    <row r="327" spans="1:17">
      <c r="A327" s="1" t="s">
        <v>338</v>
      </c>
      <c r="B327" s="1">
        <v>56.9261880687563</v>
      </c>
      <c r="C327" s="1">
        <v>50</v>
      </c>
      <c r="D327" s="1">
        <v>22.9876513377323</v>
      </c>
      <c r="E327" s="1">
        <v>18.0601575645895</v>
      </c>
      <c r="F327" s="3">
        <f t="shared" si="5"/>
        <v>-4.9274937731428</v>
      </c>
      <c r="M327" s="1"/>
      <c r="N327" s="1"/>
      <c r="O327" s="1"/>
      <c r="P327" s="1"/>
      <c r="Q327" s="1"/>
    </row>
    <row r="328" spans="1:17">
      <c r="A328" s="1" t="s">
        <v>339</v>
      </c>
      <c r="B328" s="1">
        <v>54.6006066734074</v>
      </c>
      <c r="C328" s="1">
        <v>54.4715447154471</v>
      </c>
      <c r="D328" s="1">
        <v>17.0001072405913</v>
      </c>
      <c r="E328" s="1">
        <v>30.2994313607319</v>
      </c>
      <c r="F328" s="3">
        <f t="shared" si="5"/>
        <v>13.2993241201406</v>
      </c>
      <c r="M328" s="1"/>
      <c r="N328" s="1"/>
      <c r="O328" s="1"/>
      <c r="P328" s="1"/>
      <c r="Q328" s="1"/>
    </row>
    <row r="329" spans="1:17">
      <c r="A329" s="1" t="s">
        <v>340</v>
      </c>
      <c r="B329" s="1">
        <v>55.2072800808897</v>
      </c>
      <c r="C329" s="1">
        <v>50.8130081300813</v>
      </c>
      <c r="D329" s="1">
        <v>29.2807650959345</v>
      </c>
      <c r="E329" s="1">
        <v>-4.39364457332185</v>
      </c>
      <c r="F329" s="3">
        <f t="shared" si="5"/>
        <v>-33.6744096692563</v>
      </c>
      <c r="M329" s="1"/>
      <c r="N329" s="1"/>
      <c r="O329" s="1"/>
      <c r="P329" s="1"/>
      <c r="Q329" s="1"/>
    </row>
    <row r="330" spans="1:17">
      <c r="A330" s="1" t="s">
        <v>341</v>
      </c>
      <c r="B330" s="1">
        <v>55.9150657229524</v>
      </c>
      <c r="C330" s="1">
        <v>47.9674796747967</v>
      </c>
      <c r="D330" s="1">
        <v>-10.9288996259541</v>
      </c>
      <c r="E330" s="1">
        <v>-2.70864121219522</v>
      </c>
      <c r="F330" s="3">
        <f t="shared" si="5"/>
        <v>8.22025841375888</v>
      </c>
      <c r="M330" s="1"/>
      <c r="N330" s="1"/>
      <c r="O330" s="1"/>
      <c r="P330" s="1"/>
      <c r="Q330" s="1"/>
    </row>
    <row r="331" spans="1:17">
      <c r="A331" s="1" t="s">
        <v>342</v>
      </c>
      <c r="B331" s="1">
        <v>57.8361981799797</v>
      </c>
      <c r="C331" s="1">
        <v>51.2195121951219</v>
      </c>
      <c r="D331" s="1">
        <v>12.6060372103509</v>
      </c>
      <c r="E331" s="1">
        <v>2.43563478665286</v>
      </c>
      <c r="F331" s="3">
        <f t="shared" si="5"/>
        <v>-10.170402423698</v>
      </c>
      <c r="M331" s="1"/>
      <c r="N331" s="1"/>
      <c r="O331" s="1"/>
      <c r="P331" s="1"/>
      <c r="Q331" s="1"/>
    </row>
    <row r="332" spans="1:17">
      <c r="A332" s="1" t="s">
        <v>343</v>
      </c>
      <c r="B332" s="1">
        <v>56.0161779575328</v>
      </c>
      <c r="C332" s="1">
        <v>50.4065040650406</v>
      </c>
      <c r="D332" s="1">
        <v>-27.22314333638</v>
      </c>
      <c r="E332" s="1">
        <v>-12.939833155813</v>
      </c>
      <c r="F332" s="3">
        <f t="shared" si="5"/>
        <v>14.283310180567</v>
      </c>
      <c r="M332" s="1"/>
      <c r="N332" s="1"/>
      <c r="O332" s="1"/>
      <c r="P332" s="1"/>
      <c r="Q332" s="1"/>
    </row>
    <row r="333" spans="1:17">
      <c r="A333" s="1" t="s">
        <v>344</v>
      </c>
      <c r="B333" s="1">
        <v>56.319514661274</v>
      </c>
      <c r="C333" s="1">
        <v>52.0325203252032</v>
      </c>
      <c r="D333" s="1">
        <v>-11.0979034603083</v>
      </c>
      <c r="E333" s="1">
        <v>-17.917257358416</v>
      </c>
      <c r="F333" s="3">
        <f t="shared" si="5"/>
        <v>-6.8193538981077</v>
      </c>
      <c r="M333" s="1"/>
      <c r="N333" s="1"/>
      <c r="O333" s="1"/>
      <c r="P333" s="1"/>
      <c r="Q333" s="1"/>
    </row>
    <row r="334" spans="1:17">
      <c r="A334" s="1" t="s">
        <v>345</v>
      </c>
      <c r="B334" s="1">
        <v>54.4994944388271</v>
      </c>
      <c r="C334" s="1">
        <v>47.5609756097561</v>
      </c>
      <c r="D334" s="1">
        <v>-43.7373174415158</v>
      </c>
      <c r="E334" s="1">
        <v>-33.8213097789665</v>
      </c>
      <c r="F334" s="3">
        <f t="shared" si="5"/>
        <v>9.9160076625493</v>
      </c>
      <c r="M334" s="1"/>
      <c r="N334" s="1"/>
      <c r="O334" s="1"/>
      <c r="P334" s="1"/>
      <c r="Q334" s="1"/>
    </row>
    <row r="335" spans="1:17">
      <c r="A335" s="1" t="s">
        <v>346</v>
      </c>
      <c r="B335" s="1">
        <v>55.3083923154701</v>
      </c>
      <c r="C335" s="1">
        <v>52.0325203252032</v>
      </c>
      <c r="D335" s="1">
        <v>-29.2581352276671</v>
      </c>
      <c r="E335" s="1">
        <v>19.7067039406943</v>
      </c>
      <c r="F335" s="3">
        <f t="shared" si="5"/>
        <v>48.9648391683614</v>
      </c>
      <c r="M335" s="1"/>
      <c r="N335" s="1"/>
      <c r="O335" s="1"/>
      <c r="P335" s="1"/>
      <c r="Q335" s="1"/>
    </row>
    <row r="336" spans="1:17">
      <c r="A336" s="1" t="s">
        <v>347</v>
      </c>
      <c r="B336" s="1">
        <v>52.7805864509605</v>
      </c>
      <c r="C336" s="1">
        <v>47.5609756097561</v>
      </c>
      <c r="D336" s="1">
        <v>-3.34491243956486</v>
      </c>
      <c r="E336" s="1">
        <v>-37.3748544427649</v>
      </c>
      <c r="F336" s="3">
        <f t="shared" si="5"/>
        <v>-34.0299420032</v>
      </c>
      <c r="M336" s="1"/>
      <c r="N336" s="1"/>
      <c r="O336" s="1"/>
      <c r="P336" s="1"/>
      <c r="Q336" s="1"/>
    </row>
    <row r="337" spans="1:17">
      <c r="A337" s="1" t="s">
        <v>348</v>
      </c>
      <c r="B337" s="1">
        <v>54.6006066734074</v>
      </c>
      <c r="C337" s="1">
        <v>50.8130081300813</v>
      </c>
      <c r="D337" s="1">
        <v>8.01913296963145</v>
      </c>
      <c r="E337" s="1">
        <v>0.359280613201201</v>
      </c>
      <c r="F337" s="3">
        <f t="shared" si="5"/>
        <v>-7.65985235643025</v>
      </c>
      <c r="M337" s="1"/>
      <c r="N337" s="1"/>
      <c r="O337" s="1"/>
      <c r="P337" s="1"/>
      <c r="Q337" s="1"/>
    </row>
    <row r="338" spans="1:17">
      <c r="A338" s="1" t="s">
        <v>349</v>
      </c>
      <c r="B338" s="1">
        <v>58.6450960566228</v>
      </c>
      <c r="C338" s="1">
        <v>53.6585365853658</v>
      </c>
      <c r="D338" s="1">
        <v>21.8175506241987</v>
      </c>
      <c r="E338" s="1">
        <v>11.9688789493087</v>
      </c>
      <c r="F338" s="3">
        <f t="shared" si="5"/>
        <v>-9.84867167489</v>
      </c>
      <c r="M338" s="1"/>
      <c r="N338" s="1"/>
      <c r="O338" s="1"/>
      <c r="P338" s="1"/>
      <c r="Q338" s="1"/>
    </row>
    <row r="339" spans="1:17">
      <c r="A339" s="1" t="s">
        <v>350</v>
      </c>
      <c r="B339" s="1">
        <v>55.3083923154701</v>
      </c>
      <c r="C339" s="1">
        <v>54.4715447154471</v>
      </c>
      <c r="D339" s="1">
        <v>-9.63465893775717</v>
      </c>
      <c r="E339" s="1">
        <v>22.2102397881083</v>
      </c>
      <c r="F339" s="3">
        <f t="shared" si="5"/>
        <v>31.8448987258655</v>
      </c>
      <c r="M339" s="1"/>
      <c r="N339" s="1"/>
      <c r="O339" s="1"/>
      <c r="P339" s="1"/>
      <c r="Q339" s="1"/>
    </row>
    <row r="340" spans="1:17">
      <c r="A340" s="1" t="s">
        <v>351</v>
      </c>
      <c r="B340" s="1">
        <v>56.4206268958544</v>
      </c>
      <c r="C340" s="1">
        <v>45.1219512195122</v>
      </c>
      <c r="D340" s="1">
        <v>7.51849410644917</v>
      </c>
      <c r="E340" s="1">
        <v>-33.2452403008878</v>
      </c>
      <c r="F340" s="3">
        <f t="shared" si="5"/>
        <v>-40.763734407337</v>
      </c>
      <c r="M340" s="1"/>
      <c r="N340" s="1"/>
      <c r="O340" s="1"/>
      <c r="P340" s="1"/>
      <c r="Q340" s="1"/>
    </row>
    <row r="341" spans="1:17">
      <c r="A341" s="1" t="s">
        <v>352</v>
      </c>
      <c r="B341" s="1">
        <v>55.3083923154701</v>
      </c>
      <c r="C341" s="1">
        <v>54.8780487804878</v>
      </c>
      <c r="D341" s="1">
        <v>18.9414657922276</v>
      </c>
      <c r="E341" s="1">
        <v>27.6759384462253</v>
      </c>
      <c r="F341" s="3">
        <f t="shared" si="5"/>
        <v>8.7344726539977</v>
      </c>
      <c r="M341" s="1"/>
      <c r="N341" s="1"/>
      <c r="O341" s="1"/>
      <c r="P341" s="1"/>
      <c r="Q341" s="1"/>
    </row>
    <row r="342" spans="1:17">
      <c r="A342" s="1" t="s">
        <v>353</v>
      </c>
      <c r="B342" s="1">
        <v>53.3872598584428</v>
      </c>
      <c r="C342" s="1">
        <v>52.4390243902439</v>
      </c>
      <c r="D342" s="1">
        <v>28.4337511113558</v>
      </c>
      <c r="E342" s="1">
        <v>36.3357761466508</v>
      </c>
      <c r="F342" s="3">
        <f t="shared" si="5"/>
        <v>7.902025035295</v>
      </c>
      <c r="M342" s="1"/>
      <c r="N342" s="1"/>
      <c r="O342" s="1"/>
      <c r="P342" s="1"/>
      <c r="Q342" s="1"/>
    </row>
    <row r="343" spans="1:17">
      <c r="A343" s="1" t="s">
        <v>354</v>
      </c>
      <c r="B343" s="1">
        <v>53.1376518218623</v>
      </c>
      <c r="C343" s="1">
        <v>48.9795918367346</v>
      </c>
      <c r="D343" s="1">
        <v>-99.440699517923</v>
      </c>
      <c r="E343" s="1">
        <v>-138.835766673114</v>
      </c>
      <c r="F343" s="3">
        <f t="shared" si="5"/>
        <v>-39.395067155191</v>
      </c>
      <c r="M343" s="1"/>
      <c r="N343" s="1"/>
      <c r="O343" s="1"/>
      <c r="P343" s="1"/>
      <c r="Q343" s="1"/>
    </row>
    <row r="344" spans="1:17">
      <c r="A344" s="1" t="s">
        <v>355</v>
      </c>
      <c r="B344" s="1">
        <v>53.5894843276036</v>
      </c>
      <c r="C344" s="1">
        <v>48.780487804878</v>
      </c>
      <c r="D344" s="1">
        <v>-17.4756663375307</v>
      </c>
      <c r="E344" s="1">
        <v>38.1783362699821</v>
      </c>
      <c r="F344" s="3">
        <f t="shared" si="5"/>
        <v>55.6540026075128</v>
      </c>
      <c r="M344" s="1"/>
      <c r="N344" s="1"/>
      <c r="O344" s="1"/>
      <c r="P344" s="1"/>
      <c r="Q344" s="1"/>
    </row>
    <row r="345" spans="1:17">
      <c r="A345" s="1" t="s">
        <v>356</v>
      </c>
      <c r="B345" s="1">
        <v>55.4095045500505</v>
      </c>
      <c r="C345" s="1">
        <v>50.4065040650406</v>
      </c>
      <c r="D345" s="1">
        <v>-18.0909701128893</v>
      </c>
      <c r="E345" s="1">
        <v>-15.7260416240761</v>
      </c>
      <c r="F345" s="3">
        <f t="shared" si="5"/>
        <v>2.3649284888132</v>
      </c>
      <c r="M345" s="1"/>
      <c r="N345" s="1"/>
      <c r="O345" s="1"/>
      <c r="P345" s="1"/>
      <c r="Q345" s="1"/>
    </row>
    <row r="346" spans="1:17">
      <c r="A346" s="1" t="s">
        <v>357</v>
      </c>
      <c r="B346" s="1">
        <v>55.813953488372</v>
      </c>
      <c r="C346" s="1">
        <v>48.3739837398374</v>
      </c>
      <c r="D346" s="1">
        <v>-26.4944851729736</v>
      </c>
      <c r="E346" s="1">
        <v>2.56920513147348</v>
      </c>
      <c r="F346" s="3">
        <f t="shared" si="5"/>
        <v>29.0636903044471</v>
      </c>
      <c r="M346" s="1"/>
      <c r="N346" s="1"/>
      <c r="O346" s="1"/>
      <c r="P346" s="1"/>
      <c r="Q346" s="1"/>
    </row>
    <row r="347" spans="1:17">
      <c r="A347" s="1" t="s">
        <v>358</v>
      </c>
      <c r="B347" s="1">
        <v>55.2072800808897</v>
      </c>
      <c r="C347" s="1">
        <v>50.4065040650406</v>
      </c>
      <c r="D347" s="1">
        <v>35.3096385092329</v>
      </c>
      <c r="E347" s="1">
        <v>-4.30625530298051</v>
      </c>
      <c r="F347" s="3">
        <f t="shared" si="5"/>
        <v>-39.6158938122134</v>
      </c>
      <c r="M347" s="1"/>
      <c r="N347" s="1"/>
      <c r="O347" s="1"/>
      <c r="P347" s="1"/>
      <c r="Q347" s="1"/>
    </row>
    <row r="348" spans="1:17">
      <c r="A348" s="1" t="s">
        <v>359</v>
      </c>
      <c r="B348" s="1">
        <v>54.2972699696663</v>
      </c>
      <c r="C348" s="1">
        <v>57.7235772357723</v>
      </c>
      <c r="D348" s="1">
        <v>22.6000959051646</v>
      </c>
      <c r="E348" s="1">
        <v>30.5548035425122</v>
      </c>
      <c r="F348" s="3">
        <f t="shared" si="5"/>
        <v>7.9547076373476</v>
      </c>
      <c r="M348" s="1"/>
      <c r="N348" s="1"/>
      <c r="O348" s="1"/>
      <c r="P348" s="1"/>
      <c r="Q348" s="1"/>
    </row>
    <row r="349" spans="1:17">
      <c r="A349" s="1" t="s">
        <v>360</v>
      </c>
      <c r="B349" s="1">
        <v>52.7805864509605</v>
      </c>
      <c r="C349" s="1">
        <v>54.0650406504065</v>
      </c>
      <c r="D349" s="1">
        <v>3.43432284712885</v>
      </c>
      <c r="E349" s="1">
        <v>1.38975217492579</v>
      </c>
      <c r="F349" s="3">
        <f t="shared" si="5"/>
        <v>-2.04457067220306</v>
      </c>
      <c r="M349" s="1"/>
      <c r="N349" s="1"/>
      <c r="O349" s="1"/>
      <c r="P349" s="1"/>
      <c r="Q349" s="1"/>
    </row>
    <row r="350" spans="1:17">
      <c r="A350" s="1" t="s">
        <v>361</v>
      </c>
      <c r="B350" s="1">
        <v>54.7017189079878</v>
      </c>
      <c r="C350" s="1">
        <v>45.5284552845528</v>
      </c>
      <c r="D350" s="1">
        <v>-15.7360798085785</v>
      </c>
      <c r="E350" s="1">
        <v>-15.7360798085785</v>
      </c>
      <c r="F350" s="3">
        <f t="shared" si="5"/>
        <v>0</v>
      </c>
      <c r="M350" s="1"/>
      <c r="N350" s="1"/>
      <c r="O350" s="1"/>
      <c r="P350" s="1"/>
      <c r="Q350" s="1"/>
    </row>
    <row r="351" spans="1:17">
      <c r="A351" s="1" t="s">
        <v>362</v>
      </c>
      <c r="B351" s="1">
        <v>53.3872598584428</v>
      </c>
      <c r="C351" s="1">
        <v>51.2195121951219</v>
      </c>
      <c r="D351" s="1">
        <v>-8.05294002836575</v>
      </c>
      <c r="E351" s="1">
        <v>28.2651150880289</v>
      </c>
      <c r="F351" s="3">
        <f t="shared" si="5"/>
        <v>36.3180551163946</v>
      </c>
      <c r="M351" s="1"/>
      <c r="N351" s="1"/>
      <c r="O351" s="1"/>
      <c r="P351" s="1"/>
      <c r="Q351" s="1"/>
    </row>
    <row r="352" spans="1:17">
      <c r="A352" s="1" t="s">
        <v>363</v>
      </c>
      <c r="B352" s="1">
        <v>56.0161779575328</v>
      </c>
      <c r="C352" s="1">
        <v>50.8130081300813</v>
      </c>
      <c r="D352" s="1">
        <v>-44.667145828452</v>
      </c>
      <c r="E352" s="1">
        <v>-54.1522874570056</v>
      </c>
      <c r="F352" s="3">
        <f t="shared" si="5"/>
        <v>-9.4851416285536</v>
      </c>
      <c r="M352" s="1"/>
      <c r="N352" s="1"/>
      <c r="O352" s="1"/>
      <c r="P352" s="1"/>
      <c r="Q352" s="1"/>
    </row>
    <row r="353" spans="1:17">
      <c r="A353" s="1" t="s">
        <v>364</v>
      </c>
      <c r="B353" s="1">
        <v>55.3083923154701</v>
      </c>
      <c r="C353" s="1">
        <v>54.0650406504065</v>
      </c>
      <c r="D353" s="1">
        <v>-48.1551567622357</v>
      </c>
      <c r="E353" s="1">
        <v>15.0260703241101</v>
      </c>
      <c r="F353" s="3">
        <f t="shared" si="5"/>
        <v>63.1812270863458</v>
      </c>
      <c r="M353" s="1"/>
      <c r="N353" s="1"/>
      <c r="O353" s="1"/>
      <c r="P353" s="1"/>
      <c r="Q353" s="1"/>
    </row>
    <row r="354" spans="1:17">
      <c r="A354" s="1" t="s">
        <v>365</v>
      </c>
      <c r="B354" s="1">
        <v>54.1961577350859</v>
      </c>
      <c r="C354" s="1">
        <v>48.780487804878</v>
      </c>
      <c r="D354" s="1">
        <v>-20.0605845144768</v>
      </c>
      <c r="E354" s="1">
        <v>12.7585627205568</v>
      </c>
      <c r="F354" s="3">
        <f t="shared" si="5"/>
        <v>32.8191472350336</v>
      </c>
      <c r="M354" s="1"/>
      <c r="N354" s="1"/>
      <c r="O354" s="1"/>
      <c r="P354" s="1"/>
      <c r="Q354" s="1"/>
    </row>
    <row r="355" spans="1:17">
      <c r="A355" s="1" t="s">
        <v>366</v>
      </c>
      <c r="B355" s="1">
        <v>55.1061678463094</v>
      </c>
      <c r="C355" s="1">
        <v>53.6585365853658</v>
      </c>
      <c r="D355" s="1">
        <v>-20.3524899062188</v>
      </c>
      <c r="E355" s="1">
        <v>-14.2829838574878</v>
      </c>
      <c r="F355" s="3">
        <f t="shared" si="5"/>
        <v>6.069506048731</v>
      </c>
      <c r="M355" s="1"/>
      <c r="N355" s="1"/>
      <c r="O355" s="1"/>
      <c r="P355" s="1"/>
      <c r="Q355" s="1"/>
    </row>
    <row r="356" spans="1:17">
      <c r="A356" s="1" t="s">
        <v>367</v>
      </c>
      <c r="B356" s="1">
        <v>55.6237218813905</v>
      </c>
      <c r="C356" s="1">
        <v>51.8518518518518</v>
      </c>
      <c r="D356" s="1">
        <v>34.2235637764663</v>
      </c>
      <c r="E356" s="1">
        <v>30.3494937696479</v>
      </c>
      <c r="F356" s="3">
        <f t="shared" si="5"/>
        <v>-3.8740700068184</v>
      </c>
      <c r="M356" s="1"/>
      <c r="N356" s="1"/>
      <c r="O356" s="1"/>
      <c r="P356" s="1"/>
      <c r="Q356" s="1"/>
    </row>
    <row r="357" spans="1:17">
      <c r="A357" s="1" t="s">
        <v>368</v>
      </c>
      <c r="B357" s="1">
        <v>53.8928210313447</v>
      </c>
      <c r="C357" s="1">
        <v>56.5040650406504</v>
      </c>
      <c r="D357" s="1">
        <v>19.1736315287748</v>
      </c>
      <c r="E357" s="1">
        <v>28.1478006670477</v>
      </c>
      <c r="F357" s="3">
        <f t="shared" si="5"/>
        <v>8.9741691382729</v>
      </c>
      <c r="M357" s="1"/>
      <c r="N357" s="1"/>
      <c r="O357" s="1"/>
      <c r="P357" s="1"/>
      <c r="Q357" s="1"/>
    </row>
    <row r="358" spans="1:17">
      <c r="A358" s="1" t="s">
        <v>369</v>
      </c>
      <c r="B358" s="1">
        <v>55.7128412537917</v>
      </c>
      <c r="C358" s="1">
        <v>52.4390243902439</v>
      </c>
      <c r="D358" s="1">
        <v>6.46137374436596</v>
      </c>
      <c r="E358" s="1">
        <v>-10.7836267657233</v>
      </c>
      <c r="F358" s="3">
        <f t="shared" si="5"/>
        <v>-17.2450005100893</v>
      </c>
      <c r="M358" s="1"/>
      <c r="N358" s="1"/>
      <c r="O358" s="1"/>
      <c r="P358" s="1"/>
      <c r="Q358" s="1"/>
    </row>
    <row r="359" spans="1:17">
      <c r="A359" s="1" t="s">
        <v>370</v>
      </c>
      <c r="B359" s="1">
        <v>53.4883720930232</v>
      </c>
      <c r="C359" s="1">
        <v>58.130081300813</v>
      </c>
      <c r="D359" s="1">
        <v>0.729372184029697</v>
      </c>
      <c r="E359" s="1">
        <v>14.8288073983888</v>
      </c>
      <c r="F359" s="3">
        <f t="shared" si="5"/>
        <v>14.0994352143591</v>
      </c>
      <c r="M359" s="1"/>
      <c r="N359" s="1"/>
      <c r="O359" s="1"/>
      <c r="P359" s="1"/>
      <c r="Q359" s="1"/>
    </row>
    <row r="360" spans="1:17">
      <c r="A360" s="1" t="s">
        <v>371</v>
      </c>
      <c r="B360" s="1">
        <v>53.2861476238624</v>
      </c>
      <c r="C360" s="1">
        <v>57.7235772357723</v>
      </c>
      <c r="D360" s="1">
        <v>39.2945780901086</v>
      </c>
      <c r="E360" s="1">
        <v>38.4468550194847</v>
      </c>
      <c r="F360" s="3">
        <f t="shared" si="5"/>
        <v>-0.8477230706239</v>
      </c>
      <c r="M360" s="1"/>
      <c r="N360" s="1"/>
      <c r="O360" s="1"/>
      <c r="P360" s="1"/>
      <c r="Q360" s="1"/>
    </row>
    <row r="361" spans="1:17">
      <c r="A361" s="1" t="s">
        <v>372</v>
      </c>
      <c r="B361" s="1">
        <v>53.1850353892821</v>
      </c>
      <c r="C361" s="1">
        <v>49.5934959349593</v>
      </c>
      <c r="D361" s="1">
        <v>8.98235621884643</v>
      </c>
      <c r="E361" s="1">
        <v>6.15010357019206</v>
      </c>
      <c r="F361" s="3">
        <f t="shared" si="5"/>
        <v>-2.83225264865437</v>
      </c>
      <c r="M361" s="1"/>
      <c r="N361" s="1"/>
      <c r="O361" s="1"/>
      <c r="P361" s="1"/>
      <c r="Q361" s="1"/>
    </row>
    <row r="362" spans="1:17">
      <c r="A362" s="1" t="s">
        <v>373</v>
      </c>
      <c r="B362" s="1">
        <v>54.2972699696663</v>
      </c>
      <c r="C362" s="1">
        <v>56.5040650406504</v>
      </c>
      <c r="D362" s="1">
        <v>18.5596965461195</v>
      </c>
      <c r="E362" s="1">
        <v>36.5168282479154</v>
      </c>
      <c r="F362" s="3">
        <f t="shared" si="5"/>
        <v>17.9571317017959</v>
      </c>
      <c r="M362" s="1"/>
      <c r="N362" s="1"/>
      <c r="O362" s="1"/>
      <c r="P362" s="1"/>
      <c r="Q362" s="1"/>
    </row>
    <row r="363" spans="1:17">
      <c r="A363" s="1" t="s">
        <v>374</v>
      </c>
      <c r="B363" s="1">
        <v>56.9261880687563</v>
      </c>
      <c r="C363" s="1">
        <v>51.2195121951219</v>
      </c>
      <c r="D363" s="1">
        <v>-7.77624993157684</v>
      </c>
      <c r="E363" s="1">
        <v>-0.479947553452495</v>
      </c>
      <c r="F363" s="3">
        <f t="shared" si="5"/>
        <v>7.29630237812435</v>
      </c>
      <c r="M363" s="1"/>
      <c r="N363" s="1"/>
      <c r="O363" s="1"/>
      <c r="P363" s="1"/>
      <c r="Q363" s="1"/>
    </row>
    <row r="364" spans="1:17">
      <c r="A364" s="1" t="s">
        <v>375</v>
      </c>
      <c r="B364" s="1">
        <v>54.0950455005055</v>
      </c>
      <c r="C364" s="1">
        <v>50.8130081300813</v>
      </c>
      <c r="D364" s="1">
        <v>-0.0657891849201355</v>
      </c>
      <c r="E364" s="1">
        <v>28.0815562384616</v>
      </c>
      <c r="F364" s="3">
        <f t="shared" si="5"/>
        <v>28.1473454233817</v>
      </c>
      <c r="M364" s="1"/>
      <c r="N364" s="1"/>
      <c r="O364" s="1"/>
      <c r="P364" s="1"/>
      <c r="Q364" s="1"/>
    </row>
    <row r="365" spans="1:17">
      <c r="A365" s="1" t="s">
        <v>376</v>
      </c>
      <c r="B365" s="1">
        <v>55.813953488372</v>
      </c>
      <c r="C365" s="1">
        <v>54.4715447154471</v>
      </c>
      <c r="D365" s="1">
        <v>25.604885513002</v>
      </c>
      <c r="E365" s="1">
        <v>13.858842781832</v>
      </c>
      <c r="F365" s="3">
        <f t="shared" si="5"/>
        <v>-11.74604273117</v>
      </c>
      <c r="M365" s="1"/>
      <c r="N365" s="1"/>
      <c r="O365" s="1"/>
      <c r="P365" s="1"/>
      <c r="Q365" s="1"/>
    </row>
    <row r="366" spans="1:17">
      <c r="A366" s="1" t="s">
        <v>377</v>
      </c>
      <c r="B366" s="1">
        <v>55.2072800808897</v>
      </c>
      <c r="C366" s="1">
        <v>53.6585365853658</v>
      </c>
      <c r="D366" s="1">
        <v>6.51910551024772</v>
      </c>
      <c r="E366" s="1">
        <v>12.9907338471709</v>
      </c>
      <c r="F366" s="3">
        <f t="shared" si="5"/>
        <v>6.47162833692318</v>
      </c>
      <c r="M366" s="1"/>
      <c r="N366" s="1"/>
      <c r="O366" s="1"/>
      <c r="P366" s="1"/>
      <c r="Q366" s="1"/>
    </row>
    <row r="367" spans="1:17">
      <c r="A367" s="1" t="s">
        <v>378</v>
      </c>
      <c r="B367" s="1">
        <v>53.5894843276036</v>
      </c>
      <c r="C367" s="1">
        <v>51.6260162601626</v>
      </c>
      <c r="D367" s="1">
        <v>19.9430177809568</v>
      </c>
      <c r="E367" s="1">
        <v>12.9573573291808</v>
      </c>
      <c r="F367" s="3">
        <f t="shared" si="5"/>
        <v>-6.985660451776</v>
      </c>
      <c r="M367" s="1"/>
      <c r="N367" s="1"/>
      <c r="O367" s="1"/>
      <c r="P367" s="1"/>
      <c r="Q367" s="1"/>
    </row>
    <row r="368" spans="1:17">
      <c r="A368" s="1" t="s">
        <v>379</v>
      </c>
      <c r="B368" s="1">
        <v>56.7239635995955</v>
      </c>
      <c r="C368" s="1">
        <v>53.6585365853658</v>
      </c>
      <c r="D368" s="1">
        <v>-16.4126877301671</v>
      </c>
      <c r="E368" s="1">
        <v>22.0835410962573</v>
      </c>
      <c r="F368" s="3">
        <f t="shared" si="5"/>
        <v>38.4962288264244</v>
      </c>
      <c r="M368" s="1"/>
      <c r="N368" s="1"/>
      <c r="O368" s="1"/>
      <c r="P368" s="1"/>
      <c r="Q368" s="1"/>
    </row>
    <row r="369" spans="1:17">
      <c r="A369" s="1" t="s">
        <v>380</v>
      </c>
      <c r="B369" s="1">
        <v>53.7917087967644</v>
      </c>
      <c r="C369" s="1">
        <v>50.8130081300813</v>
      </c>
      <c r="D369" s="1">
        <v>23.8731965448672</v>
      </c>
      <c r="E369" s="1">
        <v>15.230484966119</v>
      </c>
      <c r="F369" s="3">
        <f t="shared" si="5"/>
        <v>-8.6427115787482</v>
      </c>
      <c r="M369" s="1"/>
      <c r="N369" s="1"/>
      <c r="O369" s="1"/>
      <c r="P369" s="1"/>
      <c r="Q369" s="1"/>
    </row>
    <row r="370" spans="1:17">
      <c r="A370" s="1" t="s">
        <v>381</v>
      </c>
      <c r="B370" s="1">
        <v>55.1061678463094</v>
      </c>
      <c r="C370" s="1">
        <v>58.130081300813</v>
      </c>
      <c r="D370" s="1">
        <v>22.8318173799564</v>
      </c>
      <c r="E370" s="1">
        <v>38.2941120872394</v>
      </c>
      <c r="F370" s="3">
        <f t="shared" si="5"/>
        <v>15.462294707283</v>
      </c>
      <c r="M370" s="1"/>
      <c r="N370" s="1"/>
      <c r="O370" s="1"/>
      <c r="P370" s="1"/>
      <c r="Q370" s="1"/>
    </row>
    <row r="371" spans="1:17">
      <c r="A371" s="1" t="s">
        <v>382</v>
      </c>
      <c r="B371" s="1">
        <v>54.8028311425682</v>
      </c>
      <c r="C371" s="1">
        <v>50.4065040650406</v>
      </c>
      <c r="D371" s="1">
        <v>-4.01569623021407</v>
      </c>
      <c r="E371" s="1">
        <v>18.3438252493322</v>
      </c>
      <c r="F371" s="3">
        <f t="shared" si="5"/>
        <v>22.3595214795463</v>
      </c>
      <c r="M371" s="1"/>
      <c r="N371" s="1"/>
      <c r="O371" s="1"/>
      <c r="P371" s="1"/>
      <c r="Q371" s="1"/>
    </row>
    <row r="372" spans="1:17">
      <c r="A372" s="1" t="s">
        <v>383</v>
      </c>
      <c r="B372" s="1">
        <v>55.2072800808897</v>
      </c>
      <c r="C372" s="1">
        <v>51.6260162601626</v>
      </c>
      <c r="D372" s="1">
        <v>-10.2743805578099</v>
      </c>
      <c r="E372" s="1">
        <v>10.5416877150623</v>
      </c>
      <c r="F372" s="3">
        <f t="shared" si="5"/>
        <v>20.8160682728722</v>
      </c>
      <c r="M372" s="1"/>
      <c r="N372" s="1"/>
      <c r="O372" s="1"/>
      <c r="P372" s="1"/>
      <c r="Q372" s="1"/>
    </row>
    <row r="373" spans="1:17">
      <c r="A373" s="1" t="s">
        <v>384</v>
      </c>
      <c r="B373" s="1">
        <v>55.813953488372</v>
      </c>
      <c r="C373" s="1">
        <v>51.6260162601626</v>
      </c>
      <c r="D373" s="1">
        <v>-19.2753546593485</v>
      </c>
      <c r="E373" s="1">
        <v>-12.5747866915629</v>
      </c>
      <c r="F373" s="3">
        <f t="shared" si="5"/>
        <v>6.7005679677856</v>
      </c>
      <c r="M373" s="1"/>
      <c r="N373" s="1"/>
      <c r="O373" s="1"/>
      <c r="P373" s="1"/>
      <c r="Q373" s="1"/>
    </row>
    <row r="374" spans="1:17">
      <c r="A374" s="1" t="s">
        <v>385</v>
      </c>
      <c r="B374" s="1">
        <v>55.2072800808897</v>
      </c>
      <c r="C374" s="1">
        <v>52.4390243902439</v>
      </c>
      <c r="D374" s="1">
        <v>20.0371940361139</v>
      </c>
      <c r="E374" s="1">
        <v>26.9315199566596</v>
      </c>
      <c r="F374" s="3">
        <f t="shared" si="5"/>
        <v>6.8943259205457</v>
      </c>
      <c r="M374" s="1"/>
      <c r="N374" s="1"/>
      <c r="O374" s="1"/>
      <c r="P374" s="1"/>
      <c r="Q374" s="1"/>
    </row>
    <row r="375" spans="1:17">
      <c r="A375" s="1" t="s">
        <v>386</v>
      </c>
      <c r="B375" s="1">
        <v>54.2972699696663</v>
      </c>
      <c r="C375" s="1">
        <v>51.2195121951219</v>
      </c>
      <c r="D375" s="1">
        <v>12.2269372392766</v>
      </c>
      <c r="E375" s="1">
        <v>-0.442971424210095</v>
      </c>
      <c r="F375" s="3">
        <f t="shared" si="5"/>
        <v>-12.6699086634867</v>
      </c>
      <c r="M375" s="1"/>
      <c r="N375" s="1"/>
      <c r="O375" s="1"/>
      <c r="P375" s="1"/>
      <c r="Q375" s="1"/>
    </row>
    <row r="376" spans="1:17">
      <c r="A376" s="1" t="s">
        <v>387</v>
      </c>
      <c r="B376" s="1">
        <v>53.4883720930232</v>
      </c>
      <c r="C376" s="1">
        <v>52.0325203252032</v>
      </c>
      <c r="D376" s="1">
        <v>-15.9030386589498</v>
      </c>
      <c r="E376" s="1">
        <v>42.9022295205832</v>
      </c>
      <c r="F376" s="3">
        <f t="shared" si="5"/>
        <v>58.805268179533</v>
      </c>
      <c r="M376" s="1"/>
      <c r="N376" s="1"/>
      <c r="O376" s="1"/>
      <c r="P376" s="1"/>
      <c r="Q376" s="1"/>
    </row>
    <row r="377" spans="1:17">
      <c r="A377" s="1" t="s">
        <v>388</v>
      </c>
      <c r="B377" s="1">
        <v>53.2861476238624</v>
      </c>
      <c r="C377" s="1">
        <v>49.1869918699187</v>
      </c>
      <c r="D377" s="1">
        <v>-22.1891148367406</v>
      </c>
      <c r="E377" s="1">
        <v>0.0503183480622755</v>
      </c>
      <c r="F377" s="3">
        <f t="shared" si="5"/>
        <v>22.2394331848029</v>
      </c>
      <c r="M377" s="1"/>
      <c r="N377" s="1"/>
      <c r="O377" s="1"/>
      <c r="P377" s="1"/>
      <c r="Q377" s="1"/>
    </row>
    <row r="378" spans="1:17">
      <c r="A378" s="1" t="s">
        <v>389</v>
      </c>
      <c r="B378" s="1">
        <v>53.1850353892821</v>
      </c>
      <c r="C378" s="1">
        <v>51.2195121951219</v>
      </c>
      <c r="D378" s="1">
        <v>-50.2418309909547</v>
      </c>
      <c r="E378" s="1">
        <v>-38.1523618525874</v>
      </c>
      <c r="F378" s="3">
        <f t="shared" si="5"/>
        <v>12.0894691383673</v>
      </c>
      <c r="M378" s="1"/>
      <c r="N378" s="1"/>
      <c r="O378" s="1"/>
      <c r="P378" s="1"/>
      <c r="Q378" s="1"/>
    </row>
    <row r="379" spans="1:17">
      <c r="A379" s="1" t="s">
        <v>390</v>
      </c>
      <c r="B379" s="1">
        <v>55.4095045500505</v>
      </c>
      <c r="C379" s="1">
        <v>54.0650406504065</v>
      </c>
      <c r="D379" s="1">
        <v>22.9064798154838</v>
      </c>
      <c r="E379" s="1">
        <v>16.7811193365061</v>
      </c>
      <c r="F379" s="3">
        <f t="shared" si="5"/>
        <v>-6.1253604789777</v>
      </c>
      <c r="M379" s="1"/>
      <c r="N379" s="1"/>
      <c r="O379" s="1"/>
      <c r="P379" s="1"/>
      <c r="Q379" s="1"/>
    </row>
    <row r="380" spans="1:17">
      <c r="A380" s="1" t="s">
        <v>391</v>
      </c>
      <c r="B380" s="1">
        <v>53.3872598584428</v>
      </c>
      <c r="C380" s="1">
        <v>59.7560975609756</v>
      </c>
      <c r="D380" s="1">
        <v>-2.50464205057785</v>
      </c>
      <c r="E380" s="1">
        <v>28.2324644339105</v>
      </c>
      <c r="F380" s="3">
        <f t="shared" si="5"/>
        <v>30.7371064844884</v>
      </c>
      <c r="M380" s="1"/>
      <c r="N380" s="1"/>
      <c r="O380" s="1"/>
      <c r="P380" s="1"/>
      <c r="Q380" s="1"/>
    </row>
    <row r="381" spans="1:17">
      <c r="A381" s="1" t="s">
        <v>392</v>
      </c>
      <c r="B381" s="1">
        <v>56.4206268958544</v>
      </c>
      <c r="C381" s="1">
        <v>52.4390243902439</v>
      </c>
      <c r="D381" s="1">
        <v>20.1104784736424</v>
      </c>
      <c r="E381" s="1">
        <v>13.8069881756564</v>
      </c>
      <c r="F381" s="3">
        <f t="shared" si="5"/>
        <v>-6.303490297986</v>
      </c>
      <c r="M381" s="1"/>
      <c r="N381" s="1"/>
      <c r="O381" s="1"/>
      <c r="P381" s="1"/>
      <c r="Q381" s="1"/>
    </row>
    <row r="382" spans="1:17">
      <c r="A382" s="1" t="s">
        <v>393</v>
      </c>
      <c r="B382" s="1">
        <v>54.2972699696663</v>
      </c>
      <c r="C382" s="1">
        <v>45.1219512195122</v>
      </c>
      <c r="D382" s="1">
        <v>-51.5352763540098</v>
      </c>
      <c r="E382" s="1">
        <v>-1.38103449898189</v>
      </c>
      <c r="F382" s="3">
        <f t="shared" si="5"/>
        <v>50.1542418550279</v>
      </c>
      <c r="M382" s="1"/>
      <c r="N382" s="1"/>
      <c r="O382" s="1"/>
      <c r="P382" s="1"/>
      <c r="Q382" s="1"/>
    </row>
    <row r="383" spans="1:17">
      <c r="A383" s="1" t="s">
        <v>394</v>
      </c>
      <c r="B383" s="1">
        <v>55.2072800808897</v>
      </c>
      <c r="C383" s="1">
        <v>46.7479674796748</v>
      </c>
      <c r="D383" s="1">
        <v>-9.40370188411801</v>
      </c>
      <c r="E383" s="1">
        <v>-20.9886522362886</v>
      </c>
      <c r="F383" s="3">
        <f t="shared" si="5"/>
        <v>-11.5849503521706</v>
      </c>
      <c r="M383" s="1"/>
      <c r="N383" s="1"/>
      <c r="O383" s="1"/>
      <c r="P383" s="1"/>
      <c r="Q383" s="1"/>
    </row>
    <row r="384" spans="1:17">
      <c r="A384" s="1" t="s">
        <v>395</v>
      </c>
      <c r="B384" s="1">
        <v>54.8028311425682</v>
      </c>
      <c r="C384" s="1">
        <v>52.4390243902439</v>
      </c>
      <c r="D384" s="1">
        <v>9.67083123447296</v>
      </c>
      <c r="E384" s="1">
        <v>-5.23844830567435</v>
      </c>
      <c r="F384" s="3">
        <f t="shared" si="5"/>
        <v>-14.9092795401473</v>
      </c>
      <c r="M384" s="1"/>
      <c r="N384" s="1"/>
      <c r="O384" s="1"/>
      <c r="P384" s="1"/>
      <c r="Q384" s="1"/>
    </row>
    <row r="385" spans="1:17">
      <c r="A385" s="1" t="s">
        <v>396</v>
      </c>
      <c r="B385" s="1">
        <v>56.2184024266936</v>
      </c>
      <c r="C385" s="1">
        <v>47.9674796747967</v>
      </c>
      <c r="D385" s="1">
        <v>4.65231420442217</v>
      </c>
      <c r="E385" s="1">
        <v>7.54264506994175</v>
      </c>
      <c r="F385" s="3">
        <f t="shared" si="5"/>
        <v>2.89033086551958</v>
      </c>
      <c r="M385" s="1"/>
      <c r="N385" s="1"/>
      <c r="O385" s="1"/>
      <c r="P385" s="1"/>
      <c r="Q385" s="1"/>
    </row>
    <row r="386" spans="1:17">
      <c r="A386" s="1" t="s">
        <v>397</v>
      </c>
      <c r="B386" s="1">
        <v>55.6117290192113</v>
      </c>
      <c r="C386" s="1">
        <v>43.4959349593495</v>
      </c>
      <c r="D386" s="1">
        <v>-21.6216907191818</v>
      </c>
      <c r="E386" s="1">
        <v>-40.0788176261513</v>
      </c>
      <c r="F386" s="3">
        <f t="shared" si="5"/>
        <v>-18.4571269069695</v>
      </c>
      <c r="M386" s="1"/>
      <c r="N386" s="1"/>
      <c r="O386" s="1"/>
      <c r="P386" s="1"/>
      <c r="Q386" s="1"/>
    </row>
    <row r="387" spans="1:17">
      <c r="A387" s="1" t="s">
        <v>398</v>
      </c>
      <c r="B387" s="1">
        <v>57.0273003033367</v>
      </c>
      <c r="C387" s="1">
        <v>48.3739837398374</v>
      </c>
      <c r="D387" s="1">
        <v>-0.00584290108548213</v>
      </c>
      <c r="E387" s="1">
        <v>-28.6548284020409</v>
      </c>
      <c r="F387" s="3">
        <f t="shared" ref="F387:F450" si="6">E387-D387</f>
        <v>-28.6489855009554</v>
      </c>
      <c r="M387" s="1"/>
      <c r="N387" s="1"/>
      <c r="O387" s="1"/>
      <c r="P387" s="1"/>
      <c r="Q387" s="1"/>
    </row>
    <row r="388" spans="1:17">
      <c r="A388" s="1" t="s">
        <v>399</v>
      </c>
      <c r="B388" s="1">
        <v>52.5783619817997</v>
      </c>
      <c r="C388" s="1">
        <v>52.0325203252032</v>
      </c>
      <c r="D388" s="1">
        <v>-16.9902743972501</v>
      </c>
      <c r="E388" s="1">
        <v>2.51742358083327</v>
      </c>
      <c r="F388" s="3">
        <f t="shared" si="6"/>
        <v>19.5076979780834</v>
      </c>
      <c r="M388" s="1"/>
      <c r="N388" s="1"/>
      <c r="O388" s="1"/>
      <c r="P388" s="1"/>
      <c r="Q388" s="1"/>
    </row>
    <row r="389" spans="1:17">
      <c r="A389" s="1" t="s">
        <v>400</v>
      </c>
      <c r="B389" s="1">
        <v>54.7554347826086</v>
      </c>
      <c r="C389" s="1">
        <v>56.8306010928961</v>
      </c>
      <c r="D389" s="1">
        <v>15.8241356435408</v>
      </c>
      <c r="E389" s="1">
        <v>59.8490208506096</v>
      </c>
      <c r="F389" s="3">
        <f t="shared" si="6"/>
        <v>44.0248852070688</v>
      </c>
      <c r="M389" s="1"/>
      <c r="N389" s="1"/>
      <c r="O389" s="1"/>
      <c r="P389" s="1"/>
      <c r="Q389" s="1"/>
    </row>
    <row r="390" spans="1:17">
      <c r="A390" s="1" t="s">
        <v>401</v>
      </c>
      <c r="B390" s="1">
        <v>55.3083923154701</v>
      </c>
      <c r="C390" s="1">
        <v>47.9674796747967</v>
      </c>
      <c r="D390" s="1">
        <v>-12.067519994574</v>
      </c>
      <c r="E390" s="1">
        <v>-41.0576077761969</v>
      </c>
      <c r="F390" s="3">
        <f t="shared" si="6"/>
        <v>-28.9900877816229</v>
      </c>
      <c r="M390" s="1"/>
      <c r="N390" s="1"/>
      <c r="O390" s="1"/>
      <c r="P390" s="1"/>
      <c r="Q390" s="1"/>
    </row>
    <row r="391" spans="1:17">
      <c r="A391" s="1" t="s">
        <v>402</v>
      </c>
      <c r="B391" s="1">
        <v>56.0334528076463</v>
      </c>
      <c r="C391" s="1">
        <v>51.9230769230769</v>
      </c>
      <c r="D391" s="1">
        <v>-8.46800563713511</v>
      </c>
      <c r="E391" s="1">
        <v>27.6349741747439</v>
      </c>
      <c r="F391" s="3">
        <f t="shared" si="6"/>
        <v>36.102979811879</v>
      </c>
      <c r="M391" s="1"/>
      <c r="N391" s="1"/>
      <c r="O391" s="1"/>
      <c r="P391" s="1"/>
      <c r="Q391" s="1"/>
    </row>
    <row r="392" spans="1:17">
      <c r="A392" s="1" t="s">
        <v>403</v>
      </c>
      <c r="B392" s="1">
        <v>54.0950455005055</v>
      </c>
      <c r="C392" s="1">
        <v>46.7479674796748</v>
      </c>
      <c r="D392" s="1">
        <v>-4.40771389127344</v>
      </c>
      <c r="E392" s="1">
        <v>-33.5680849391281</v>
      </c>
      <c r="F392" s="3">
        <f t="shared" si="6"/>
        <v>-29.1603710478547</v>
      </c>
      <c r="M392" s="1"/>
      <c r="N392" s="1"/>
      <c r="O392" s="1"/>
      <c r="P392" s="1"/>
      <c r="Q392" s="1"/>
    </row>
    <row r="393" spans="1:17">
      <c r="A393" s="1" t="s">
        <v>404</v>
      </c>
      <c r="B393" s="1">
        <v>55.6117290192113</v>
      </c>
      <c r="C393" s="1">
        <v>47.1544715447154</v>
      </c>
      <c r="D393" s="1">
        <v>-13.4830625448005</v>
      </c>
      <c r="E393" s="1">
        <v>-7.8783403546922</v>
      </c>
      <c r="F393" s="3">
        <f t="shared" si="6"/>
        <v>5.6047221901083</v>
      </c>
      <c r="M393" s="1"/>
      <c r="N393" s="1"/>
      <c r="O393" s="1"/>
      <c r="P393" s="1"/>
      <c r="Q393" s="1"/>
    </row>
    <row r="394" spans="1:17">
      <c r="A394" s="1" t="s">
        <v>405</v>
      </c>
      <c r="B394" s="1">
        <v>55.1061678463094</v>
      </c>
      <c r="C394" s="1">
        <v>50.4065040650406</v>
      </c>
      <c r="D394" s="1">
        <v>11.8421093643892</v>
      </c>
      <c r="E394" s="1">
        <v>5.21626989209347</v>
      </c>
      <c r="F394" s="3">
        <f t="shared" si="6"/>
        <v>-6.62583947229573</v>
      </c>
      <c r="M394" s="1"/>
      <c r="N394" s="1"/>
      <c r="O394" s="1"/>
      <c r="P394" s="1"/>
      <c r="Q394" s="1"/>
    </row>
    <row r="395" spans="1:17">
      <c r="A395" s="1" t="s">
        <v>406</v>
      </c>
      <c r="B395" s="1">
        <v>55.2631578947368</v>
      </c>
      <c r="C395" s="1">
        <v>45.9349593495935</v>
      </c>
      <c r="D395" s="1">
        <v>25.1863817221449</v>
      </c>
      <c r="E395" s="1">
        <v>7.30699306774317</v>
      </c>
      <c r="F395" s="3">
        <f t="shared" si="6"/>
        <v>-17.8793886544017</v>
      </c>
      <c r="M395" s="1"/>
      <c r="N395" s="1"/>
      <c r="O395" s="1"/>
      <c r="P395" s="1"/>
      <c r="Q395" s="1"/>
    </row>
    <row r="396" spans="1:17">
      <c r="A396" s="1" t="s">
        <v>407</v>
      </c>
      <c r="B396" s="1">
        <v>53.0839231547017</v>
      </c>
      <c r="C396" s="1">
        <v>48.780487804878</v>
      </c>
      <c r="D396" s="1">
        <v>-18.8681251242388</v>
      </c>
      <c r="E396" s="1">
        <v>-16.2594160786036</v>
      </c>
      <c r="F396" s="3">
        <f t="shared" si="6"/>
        <v>2.6087090456352</v>
      </c>
      <c r="M396" s="1"/>
      <c r="N396" s="1"/>
      <c r="O396" s="1"/>
      <c r="P396" s="1"/>
      <c r="Q396" s="1"/>
    </row>
    <row r="397" spans="1:17">
      <c r="A397" s="1" t="s">
        <v>408</v>
      </c>
      <c r="B397" s="1">
        <v>56.2184024266936</v>
      </c>
      <c r="C397" s="1">
        <v>52.4390243902439</v>
      </c>
      <c r="D397" s="1">
        <v>13.7024709612498</v>
      </c>
      <c r="E397" s="1">
        <v>-22.8066586778245</v>
      </c>
      <c r="F397" s="3">
        <f t="shared" si="6"/>
        <v>-36.5091296390743</v>
      </c>
      <c r="M397" s="1"/>
      <c r="N397" s="1"/>
      <c r="O397" s="1"/>
      <c r="P397" s="1"/>
      <c r="Q397" s="1"/>
    </row>
    <row r="398" spans="1:17">
      <c r="A398" s="1" t="s">
        <v>409</v>
      </c>
      <c r="B398" s="1">
        <v>56.8250758341759</v>
      </c>
      <c r="C398" s="1">
        <v>55.2845528455284</v>
      </c>
      <c r="D398" s="1">
        <v>16.0726096164619</v>
      </c>
      <c r="E398" s="1">
        <v>15.366820515382</v>
      </c>
      <c r="F398" s="3">
        <f t="shared" si="6"/>
        <v>-0.705789101079899</v>
      </c>
      <c r="M398" s="1"/>
      <c r="N398" s="1"/>
      <c r="O398" s="1"/>
      <c r="P398" s="1"/>
      <c r="Q398" s="1"/>
    </row>
    <row r="399" spans="1:17">
      <c r="A399" s="1" t="s">
        <v>410</v>
      </c>
      <c r="B399" s="1">
        <v>53.7917087967644</v>
      </c>
      <c r="C399" s="1">
        <v>50.8130081300813</v>
      </c>
      <c r="D399" s="1">
        <v>-14.2320602240137</v>
      </c>
      <c r="E399" s="1">
        <v>-8.17090338676941</v>
      </c>
      <c r="F399" s="3">
        <f t="shared" si="6"/>
        <v>6.06115683724429</v>
      </c>
      <c r="M399" s="1"/>
      <c r="N399" s="1"/>
      <c r="O399" s="1"/>
      <c r="P399" s="1"/>
      <c r="Q399" s="1"/>
    </row>
    <row r="400" spans="1:17">
      <c r="A400" s="1" t="s">
        <v>411</v>
      </c>
      <c r="B400" s="1">
        <v>53.9939332659251</v>
      </c>
      <c r="C400" s="1">
        <v>51.2195121951219</v>
      </c>
      <c r="D400" s="1">
        <v>20.2244536219521</v>
      </c>
      <c r="E400" s="1">
        <v>35.0923349530453</v>
      </c>
      <c r="F400" s="3">
        <f t="shared" si="6"/>
        <v>14.8678813310932</v>
      </c>
      <c r="M400" s="1"/>
      <c r="N400" s="1"/>
      <c r="O400" s="1"/>
      <c r="P400" s="1"/>
      <c r="Q400" s="1"/>
    </row>
    <row r="401" spans="1:17">
      <c r="A401" s="1" t="s">
        <v>412</v>
      </c>
      <c r="B401" s="1">
        <v>56.6228513650151</v>
      </c>
      <c r="C401" s="1">
        <v>57.7235772357723</v>
      </c>
      <c r="D401" s="1">
        <v>4.82658617214516</v>
      </c>
      <c r="E401" s="1">
        <v>15.1562486102814</v>
      </c>
      <c r="F401" s="3">
        <f t="shared" si="6"/>
        <v>10.3296624381362</v>
      </c>
      <c r="M401" s="1"/>
      <c r="N401" s="1"/>
      <c r="O401" s="1"/>
      <c r="P401" s="1"/>
      <c r="Q401" s="1"/>
    </row>
    <row r="402" spans="1:17">
      <c r="A402" s="1" t="s">
        <v>413</v>
      </c>
      <c r="B402" s="1">
        <v>55.7128412537917</v>
      </c>
      <c r="C402" s="1">
        <v>48.3739837398374</v>
      </c>
      <c r="D402" s="1">
        <v>-3.6415819583162</v>
      </c>
      <c r="E402" s="1">
        <v>-17.6879364387277</v>
      </c>
      <c r="F402" s="3">
        <f t="shared" si="6"/>
        <v>-14.0463544804115</v>
      </c>
      <c r="M402" s="1"/>
      <c r="N402" s="1"/>
      <c r="O402" s="1"/>
      <c r="P402" s="1"/>
      <c r="Q402" s="1"/>
    </row>
    <row r="403" spans="1:17">
      <c r="A403" s="1" t="s">
        <v>414</v>
      </c>
      <c r="B403" s="1">
        <v>53.7917087967644</v>
      </c>
      <c r="C403" s="1">
        <v>50.4065040650406</v>
      </c>
      <c r="D403" s="1">
        <v>12.9091075109204</v>
      </c>
      <c r="E403" s="1">
        <v>-7.54201618903499</v>
      </c>
      <c r="F403" s="3">
        <f t="shared" si="6"/>
        <v>-20.4511236999554</v>
      </c>
      <c r="M403" s="1"/>
      <c r="N403" s="1"/>
      <c r="O403" s="1"/>
      <c r="P403" s="1"/>
      <c r="Q403" s="1"/>
    </row>
    <row r="404" spans="1:17">
      <c r="A404" s="1" t="s">
        <v>415</v>
      </c>
      <c r="B404" s="1">
        <v>57.633973710819</v>
      </c>
      <c r="C404" s="1">
        <v>58.5365853658536</v>
      </c>
      <c r="D404" s="1">
        <v>13.3070125586601</v>
      </c>
      <c r="E404" s="1">
        <v>33.3695339861432</v>
      </c>
      <c r="F404" s="3">
        <f t="shared" si="6"/>
        <v>20.0625214274831</v>
      </c>
      <c r="M404" s="1"/>
      <c r="N404" s="1"/>
      <c r="O404" s="1"/>
      <c r="P404" s="1"/>
      <c r="Q404" s="1"/>
    </row>
    <row r="405" spans="1:17">
      <c r="A405" s="1" t="s">
        <v>416</v>
      </c>
      <c r="B405" s="1">
        <v>55.3083923154701</v>
      </c>
      <c r="C405" s="1">
        <v>49.1869918699187</v>
      </c>
      <c r="D405" s="1">
        <v>21.9068410199463</v>
      </c>
      <c r="E405" s="1">
        <v>-4.10212363906013</v>
      </c>
      <c r="F405" s="3">
        <f t="shared" si="6"/>
        <v>-26.0089646590064</v>
      </c>
      <c r="M405" s="1"/>
      <c r="N405" s="1"/>
      <c r="O405" s="1"/>
      <c r="P405" s="1"/>
      <c r="Q405" s="1"/>
    </row>
    <row r="406" spans="1:17">
      <c r="A406" s="1" t="s">
        <v>417</v>
      </c>
      <c r="B406" s="1">
        <v>57.128412537917</v>
      </c>
      <c r="C406" s="1">
        <v>50.4065040650406</v>
      </c>
      <c r="D406" s="1">
        <v>15.1375643560797</v>
      </c>
      <c r="E406" s="1">
        <v>10.6053716599183</v>
      </c>
      <c r="F406" s="3">
        <f t="shared" si="6"/>
        <v>-4.5321926961614</v>
      </c>
      <c r="M406" s="1"/>
      <c r="N406" s="1"/>
      <c r="O406" s="1"/>
      <c r="P406" s="1"/>
      <c r="Q406" s="1"/>
    </row>
    <row r="407" spans="1:17">
      <c r="A407" s="1" t="s">
        <v>418</v>
      </c>
      <c r="B407" s="1">
        <v>56.2184024266936</v>
      </c>
      <c r="C407" s="1">
        <v>56.910569105691</v>
      </c>
      <c r="D407" s="1">
        <v>-12.4686602753184</v>
      </c>
      <c r="E407" s="1">
        <v>11.1149610277825</v>
      </c>
      <c r="F407" s="3">
        <f t="shared" si="6"/>
        <v>23.5836213031009</v>
      </c>
      <c r="M407" s="1"/>
      <c r="N407" s="1"/>
      <c r="O407" s="1"/>
      <c r="P407" s="1"/>
      <c r="Q407" s="1"/>
    </row>
    <row r="408" spans="1:17">
      <c r="A408" s="1" t="s">
        <v>419</v>
      </c>
      <c r="B408" s="1">
        <v>56.2184024266936</v>
      </c>
      <c r="C408" s="1">
        <v>49.5934959349593</v>
      </c>
      <c r="D408" s="1">
        <v>8.96756525509651</v>
      </c>
      <c r="E408" s="1">
        <v>-4.39206892093625</v>
      </c>
      <c r="F408" s="3">
        <f t="shared" si="6"/>
        <v>-13.3596341760328</v>
      </c>
      <c r="M408" s="1"/>
      <c r="N408" s="1"/>
      <c r="O408" s="1"/>
      <c r="P408" s="1"/>
      <c r="Q408" s="1"/>
    </row>
    <row r="409" spans="1:17">
      <c r="A409" s="1" t="s">
        <v>420</v>
      </c>
      <c r="B409" s="1">
        <v>54.1961577350859</v>
      </c>
      <c r="C409" s="1">
        <v>56.5040650406504</v>
      </c>
      <c r="D409" s="1">
        <v>21.4936320840416</v>
      </c>
      <c r="E409" s="1">
        <v>12.2690054143112</v>
      </c>
      <c r="F409" s="3">
        <f t="shared" si="6"/>
        <v>-9.2246266697304</v>
      </c>
      <c r="M409" s="1"/>
      <c r="N409" s="1"/>
      <c r="O409" s="1"/>
      <c r="P409" s="1"/>
      <c r="Q409" s="1"/>
    </row>
    <row r="410" spans="1:17">
      <c r="A410" s="1" t="s">
        <v>421</v>
      </c>
      <c r="B410" s="1">
        <v>55.1061678463094</v>
      </c>
      <c r="C410" s="1">
        <v>45.9349593495935</v>
      </c>
      <c r="D410" s="1">
        <v>-19.8486571500647</v>
      </c>
      <c r="E410" s="1">
        <v>-58.0438206597956</v>
      </c>
      <c r="F410">
        <f t="shared" si="6"/>
        <v>-38.1951635097309</v>
      </c>
      <c r="M410" s="1"/>
      <c r="N410" s="1"/>
      <c r="O410" s="1"/>
      <c r="P410" s="1"/>
      <c r="Q410" s="1"/>
    </row>
    <row r="411" spans="1:17">
      <c r="A411" s="1" t="s">
        <v>422</v>
      </c>
      <c r="B411" s="1">
        <v>55.4095045500505</v>
      </c>
      <c r="C411" s="1">
        <v>51.2195121951219</v>
      </c>
      <c r="D411" s="1">
        <v>-0.206338253742224</v>
      </c>
      <c r="E411" s="1">
        <v>-11.7592021307442</v>
      </c>
      <c r="F411" s="3">
        <f t="shared" si="6"/>
        <v>-11.552863877002</v>
      </c>
      <c r="M411" s="1"/>
      <c r="N411" s="1"/>
      <c r="O411" s="1"/>
      <c r="P411" s="1"/>
      <c r="Q411" s="1"/>
    </row>
    <row r="412" spans="1:17">
      <c r="A412" s="1" t="s">
        <v>423</v>
      </c>
      <c r="B412" s="1">
        <v>56.4206268958544</v>
      </c>
      <c r="C412" s="1">
        <v>51.6260162601626</v>
      </c>
      <c r="D412" s="1">
        <v>4.49214719775486</v>
      </c>
      <c r="E412" s="1">
        <v>21.2972550591647</v>
      </c>
      <c r="F412" s="3">
        <f t="shared" si="6"/>
        <v>16.8051078614098</v>
      </c>
      <c r="M412" s="1"/>
      <c r="N412" s="1"/>
      <c r="O412" s="1"/>
      <c r="P412" s="1"/>
      <c r="Q412" s="1"/>
    </row>
    <row r="413" spans="1:17">
      <c r="A413" s="1" t="s">
        <v>424</v>
      </c>
      <c r="B413" s="1">
        <v>53.8928210313447</v>
      </c>
      <c r="C413" s="1">
        <v>48.780487804878</v>
      </c>
      <c r="D413" s="1">
        <v>-8.09450305230291</v>
      </c>
      <c r="E413" s="1">
        <v>-8.09450305230291</v>
      </c>
      <c r="F413" s="3">
        <f t="shared" si="6"/>
        <v>0</v>
      </c>
      <c r="M413" s="1"/>
      <c r="N413" s="1"/>
      <c r="O413" s="1"/>
      <c r="P413" s="1"/>
      <c r="Q413" s="1"/>
    </row>
    <row r="414" spans="1:17">
      <c r="A414" s="1" t="s">
        <v>425</v>
      </c>
      <c r="B414" s="1">
        <v>56.2184024266936</v>
      </c>
      <c r="C414" s="1">
        <v>45.5284552845528</v>
      </c>
      <c r="D414" s="1">
        <v>-17.879371349144</v>
      </c>
      <c r="E414" s="1">
        <v>-47.2221190003915</v>
      </c>
      <c r="F414" s="3">
        <f t="shared" si="6"/>
        <v>-29.3427476512475</v>
      </c>
      <c r="M414" s="1"/>
      <c r="N414" s="1"/>
      <c r="O414" s="1"/>
      <c r="P414" s="1"/>
      <c r="Q414" s="1"/>
    </row>
    <row r="415" spans="1:17">
      <c r="A415" s="1" t="s">
        <v>426</v>
      </c>
      <c r="B415" s="1">
        <v>53.5894843276036</v>
      </c>
      <c r="C415" s="1">
        <v>48.780487804878</v>
      </c>
      <c r="D415" s="1">
        <v>-38.2456994665708</v>
      </c>
      <c r="E415" s="1">
        <v>14.7695874946023</v>
      </c>
      <c r="F415" s="3">
        <f t="shared" si="6"/>
        <v>53.0152869611731</v>
      </c>
      <c r="M415" s="1"/>
      <c r="N415" s="1"/>
      <c r="O415" s="1"/>
      <c r="P415" s="1"/>
      <c r="Q415" s="1"/>
    </row>
    <row r="416" spans="1:17">
      <c r="A416" s="1" t="s">
        <v>427</v>
      </c>
      <c r="B416" s="1">
        <v>52.7805864509605</v>
      </c>
      <c r="C416" s="1">
        <v>49.5934959349593</v>
      </c>
      <c r="D416" s="1">
        <v>-6.43369407649774</v>
      </c>
      <c r="E416" s="1">
        <v>-4.58746498015263</v>
      </c>
      <c r="F416" s="3">
        <f t="shared" si="6"/>
        <v>1.84622909634511</v>
      </c>
      <c r="M416" s="1"/>
      <c r="N416" s="1"/>
      <c r="O416" s="1"/>
      <c r="P416" s="1"/>
      <c r="Q416" s="1"/>
    </row>
    <row r="417" spans="1:17">
      <c r="A417" s="1" t="s">
        <v>428</v>
      </c>
      <c r="B417" s="1">
        <v>53.5894843276036</v>
      </c>
      <c r="C417" s="1">
        <v>53.2520325203252</v>
      </c>
      <c r="D417" s="1">
        <v>5.72987917143154</v>
      </c>
      <c r="E417" s="1">
        <v>13.2284781385665</v>
      </c>
      <c r="F417" s="3">
        <f t="shared" si="6"/>
        <v>7.49859896713496</v>
      </c>
      <c r="M417" s="1"/>
      <c r="N417" s="1"/>
      <c r="O417" s="1"/>
      <c r="P417" s="1"/>
      <c r="Q417" s="1"/>
    </row>
    <row r="418" spans="1:17">
      <c r="A418" s="1" t="s">
        <v>429</v>
      </c>
      <c r="B418" s="1">
        <v>56.6228513650151</v>
      </c>
      <c r="C418" s="1">
        <v>56.0975609756097</v>
      </c>
      <c r="D418" s="1">
        <v>13.9766787817656</v>
      </c>
      <c r="E418" s="1">
        <v>19.736997184269</v>
      </c>
      <c r="F418" s="3">
        <f t="shared" si="6"/>
        <v>5.7603184025034</v>
      </c>
      <c r="M418" s="1"/>
      <c r="N418" s="1"/>
      <c r="O418" s="1"/>
      <c r="P418" s="1"/>
      <c r="Q418" s="1"/>
    </row>
    <row r="419" spans="1:17">
      <c r="A419" s="1" t="s">
        <v>430</v>
      </c>
      <c r="B419" s="1">
        <v>56.1172901921132</v>
      </c>
      <c r="C419" s="1">
        <v>53.2520325203252</v>
      </c>
      <c r="D419" s="1">
        <v>18.4535289807579</v>
      </c>
      <c r="E419" s="1">
        <v>22.8075054994508</v>
      </c>
      <c r="F419" s="3">
        <f t="shared" si="6"/>
        <v>4.3539765186929</v>
      </c>
      <c r="M419" s="1"/>
      <c r="N419" s="1"/>
      <c r="O419" s="1"/>
      <c r="P419" s="1"/>
      <c r="Q419" s="1"/>
    </row>
    <row r="420" spans="1:17">
      <c r="A420" s="1" t="s">
        <v>431</v>
      </c>
      <c r="B420" s="1">
        <v>55.005055611729</v>
      </c>
      <c r="C420" s="1">
        <v>55.2845528455284</v>
      </c>
      <c r="D420" s="1">
        <v>16.0475245645041</v>
      </c>
      <c r="E420" s="1">
        <v>20.983247506766</v>
      </c>
      <c r="F420" s="3">
        <f t="shared" si="6"/>
        <v>4.9357229422619</v>
      </c>
      <c r="M420" s="1"/>
      <c r="N420" s="1"/>
      <c r="O420" s="1"/>
      <c r="P420" s="1"/>
      <c r="Q420" s="1"/>
    </row>
    <row r="421" spans="1:17">
      <c r="A421" s="1" t="s">
        <v>432</v>
      </c>
      <c r="B421" s="1">
        <v>55.2072800808897</v>
      </c>
      <c r="C421" s="1">
        <v>51.2195121951219</v>
      </c>
      <c r="D421" s="1">
        <v>4.53028660179354</v>
      </c>
      <c r="E421" s="1">
        <v>-15.5250775680135</v>
      </c>
      <c r="F421" s="3">
        <f t="shared" si="6"/>
        <v>-20.055364169807</v>
      </c>
      <c r="M421" s="1"/>
      <c r="N421" s="1"/>
      <c r="O421" s="1"/>
      <c r="P421" s="1"/>
      <c r="Q421" s="1"/>
    </row>
    <row r="422" spans="1:17">
      <c r="A422" s="1" t="s">
        <v>433</v>
      </c>
      <c r="B422" s="1">
        <v>55.1061678463094</v>
      </c>
      <c r="C422" s="1">
        <v>51.6260162601626</v>
      </c>
      <c r="D422" s="1">
        <v>13.7954801768006</v>
      </c>
      <c r="E422" s="1">
        <v>20.1258637266557</v>
      </c>
      <c r="F422" s="3">
        <f t="shared" si="6"/>
        <v>6.3303835498551</v>
      </c>
      <c r="M422" s="1"/>
      <c r="N422" s="1"/>
      <c r="O422" s="1"/>
      <c r="P422" s="1"/>
      <c r="Q422" s="1"/>
    </row>
    <row r="423" spans="1:17">
      <c r="A423" s="1" t="s">
        <v>434</v>
      </c>
      <c r="B423" s="1">
        <v>54.3983822042467</v>
      </c>
      <c r="C423" s="1">
        <v>47.5609756097561</v>
      </c>
      <c r="D423" s="1">
        <v>-6.60908574322819</v>
      </c>
      <c r="E423" s="1">
        <v>2.99771076346127</v>
      </c>
      <c r="F423" s="3">
        <f t="shared" si="6"/>
        <v>9.60679650668946</v>
      </c>
      <c r="M423" s="1"/>
      <c r="N423" s="1"/>
      <c r="O423" s="1"/>
      <c r="P423" s="1"/>
      <c r="Q423" s="1"/>
    </row>
    <row r="424" spans="1:17">
      <c r="A424" s="1" t="s">
        <v>435</v>
      </c>
      <c r="B424" s="1">
        <v>53.5894843276036</v>
      </c>
      <c r="C424" s="1">
        <v>48.3739837398374</v>
      </c>
      <c r="D424" s="1">
        <v>-38.9536836809199</v>
      </c>
      <c r="E424" s="1">
        <v>-37.6892614821606</v>
      </c>
      <c r="F424" s="3">
        <f t="shared" si="6"/>
        <v>1.2644221987593</v>
      </c>
      <c r="M424" s="1"/>
      <c r="N424" s="1"/>
      <c r="O424" s="1"/>
      <c r="P424" s="1"/>
      <c r="Q424" s="1"/>
    </row>
    <row r="425" spans="1:17">
      <c r="A425" s="1" t="s">
        <v>436</v>
      </c>
      <c r="B425" s="1">
        <v>56.9261880687563</v>
      </c>
      <c r="C425" s="1">
        <v>53.6585365853658</v>
      </c>
      <c r="D425" s="1">
        <v>-20.9858245382293</v>
      </c>
      <c r="E425" s="1">
        <v>-24.8099751672105</v>
      </c>
      <c r="F425" s="3">
        <f t="shared" si="6"/>
        <v>-3.8241506289812</v>
      </c>
      <c r="M425" s="1"/>
      <c r="N425" s="1"/>
      <c r="O425" s="1"/>
      <c r="P425" s="1"/>
      <c r="Q425" s="1"/>
    </row>
    <row r="426" spans="1:17">
      <c r="A426" s="1" t="s">
        <v>437</v>
      </c>
      <c r="B426" s="1">
        <v>55.9150657229524</v>
      </c>
      <c r="C426" s="1">
        <v>48.3739837398374</v>
      </c>
      <c r="D426" s="1">
        <v>-27.7692538201345</v>
      </c>
      <c r="E426" s="1">
        <v>6.95478561916335</v>
      </c>
      <c r="F426" s="3">
        <f t="shared" si="6"/>
        <v>34.7240394392979</v>
      </c>
      <c r="M426" s="1"/>
      <c r="N426" s="1"/>
      <c r="O426" s="1"/>
      <c r="P426" s="1"/>
      <c r="Q426" s="1"/>
    </row>
    <row r="427" spans="1:17">
      <c r="A427" s="1" t="s">
        <v>438</v>
      </c>
      <c r="B427" s="1">
        <v>54.8028311425682</v>
      </c>
      <c r="C427" s="1">
        <v>52.8455284552845</v>
      </c>
      <c r="D427" s="1">
        <v>-17.3222673111486</v>
      </c>
      <c r="E427" s="1">
        <v>0.292948568511442</v>
      </c>
      <c r="F427" s="3">
        <f t="shared" si="6"/>
        <v>17.61521587966</v>
      </c>
      <c r="M427" s="1"/>
      <c r="N427" s="1"/>
      <c r="O427" s="1"/>
      <c r="P427" s="1"/>
      <c r="Q427" s="1"/>
    </row>
    <row r="428" spans="1:17">
      <c r="A428" s="1" t="s">
        <v>439</v>
      </c>
      <c r="B428" s="1">
        <v>56.2184024266936</v>
      </c>
      <c r="C428" s="1">
        <v>49.5934959349593</v>
      </c>
      <c r="D428" s="1">
        <v>-30.8601636696192</v>
      </c>
      <c r="E428" s="1">
        <v>17.9139419803358</v>
      </c>
      <c r="F428" s="3">
        <f t="shared" si="6"/>
        <v>48.774105649955</v>
      </c>
      <c r="M428" s="1"/>
      <c r="N428" s="1"/>
      <c r="O428" s="1"/>
      <c r="P428" s="1"/>
      <c r="Q428" s="1"/>
    </row>
    <row r="429" spans="1:17">
      <c r="A429" s="1" t="s">
        <v>440</v>
      </c>
      <c r="B429" s="1">
        <v>53.5211267605633</v>
      </c>
      <c r="C429" s="1">
        <v>49.3449781659388</v>
      </c>
      <c r="D429" s="1">
        <v>-1.77497320392618</v>
      </c>
      <c r="E429" s="1">
        <v>6.06861080167999</v>
      </c>
      <c r="F429" s="3">
        <f t="shared" si="6"/>
        <v>7.84358400560617</v>
      </c>
      <c r="M429" s="1"/>
      <c r="N429" s="1"/>
      <c r="O429" s="1"/>
      <c r="P429" s="1"/>
      <c r="Q429" s="1"/>
    </row>
    <row r="430" spans="1:17">
      <c r="A430" s="1" t="s">
        <v>441</v>
      </c>
      <c r="B430" s="1">
        <v>54.8028311425682</v>
      </c>
      <c r="C430" s="1">
        <v>54.8780487804878</v>
      </c>
      <c r="D430" s="1">
        <v>15.2649496262002</v>
      </c>
      <c r="E430" s="1">
        <v>41.7682567734341</v>
      </c>
      <c r="F430" s="3">
        <f t="shared" si="6"/>
        <v>26.5033071472339</v>
      </c>
      <c r="M430" s="1"/>
      <c r="N430" s="1"/>
      <c r="O430" s="1"/>
      <c r="P430" s="1"/>
      <c r="Q430" s="1"/>
    </row>
    <row r="431" spans="1:17">
      <c r="A431" s="1" t="s">
        <v>442</v>
      </c>
      <c r="B431" s="1">
        <v>56.4206268958544</v>
      </c>
      <c r="C431" s="1">
        <v>47.9674796747967</v>
      </c>
      <c r="D431" s="1">
        <v>-19.8148451789752</v>
      </c>
      <c r="E431" s="1">
        <v>-27.8742579523252</v>
      </c>
      <c r="F431" s="3">
        <f t="shared" si="6"/>
        <v>-8.05941277335</v>
      </c>
      <c r="M431" s="1"/>
      <c r="N431" s="1"/>
      <c r="O431" s="1"/>
      <c r="P431" s="1"/>
      <c r="Q431" s="1"/>
    </row>
    <row r="432" spans="1:17">
      <c r="A432" s="1" t="s">
        <v>443</v>
      </c>
      <c r="B432" s="1">
        <v>54.4994944388271</v>
      </c>
      <c r="C432" s="1">
        <v>54.4715447154471</v>
      </c>
      <c r="D432" s="1">
        <v>12.0298404299039</v>
      </c>
      <c r="E432" s="1">
        <v>10.927304252047</v>
      </c>
      <c r="F432" s="3">
        <f t="shared" si="6"/>
        <v>-1.1025361778569</v>
      </c>
      <c r="M432" s="1"/>
      <c r="N432" s="1"/>
      <c r="O432" s="1"/>
      <c r="P432" s="1"/>
      <c r="Q432" s="1"/>
    </row>
    <row r="433" spans="1:17">
      <c r="A433" s="1" t="s">
        <v>444</v>
      </c>
      <c r="B433" s="1">
        <v>54.6006066734074</v>
      </c>
      <c r="C433" s="1">
        <v>46.7479674796748</v>
      </c>
      <c r="D433" s="1">
        <v>-12.3348312429053</v>
      </c>
      <c r="E433" s="1">
        <v>-24.2717866591249</v>
      </c>
      <c r="F433" s="3">
        <f t="shared" si="6"/>
        <v>-11.9369554162196</v>
      </c>
      <c r="M433" s="1"/>
      <c r="N433" s="1"/>
      <c r="O433" s="1"/>
      <c r="P433" s="1"/>
      <c r="Q433" s="1"/>
    </row>
    <row r="434" spans="1:17">
      <c r="A434" s="1" t="s">
        <v>445</v>
      </c>
      <c r="B434" s="1">
        <v>53.8928210313447</v>
      </c>
      <c r="C434" s="1">
        <v>51.2195121951219</v>
      </c>
      <c r="D434" s="1">
        <v>-25.230545128575</v>
      </c>
      <c r="E434" s="1">
        <v>3.66501639904366</v>
      </c>
      <c r="F434" s="3">
        <f t="shared" si="6"/>
        <v>28.8955615276187</v>
      </c>
      <c r="M434" s="1"/>
      <c r="N434" s="1"/>
      <c r="O434" s="1"/>
      <c r="P434" s="1"/>
      <c r="Q434" s="1"/>
    </row>
    <row r="435" spans="1:17">
      <c r="A435" s="1" t="s">
        <v>446</v>
      </c>
      <c r="B435" s="1">
        <v>57.0273003033367</v>
      </c>
      <c r="C435" s="1">
        <v>55.6910569105691</v>
      </c>
      <c r="D435" s="1">
        <v>40.388852348575</v>
      </c>
      <c r="E435" s="1">
        <v>64.3667547878201</v>
      </c>
      <c r="F435" s="3">
        <f t="shared" si="6"/>
        <v>23.9779024392451</v>
      </c>
      <c r="M435" s="1"/>
      <c r="N435" s="1"/>
      <c r="O435" s="1"/>
      <c r="P435" s="1"/>
      <c r="Q435" s="1"/>
    </row>
    <row r="436" spans="1:17">
      <c r="A436" s="1" t="s">
        <v>447</v>
      </c>
      <c r="B436" s="1">
        <v>56.319514661274</v>
      </c>
      <c r="C436" s="1">
        <v>45.5284552845528</v>
      </c>
      <c r="D436" s="1">
        <v>-21.962124174268</v>
      </c>
      <c r="E436" s="1">
        <v>-21.8651728180037</v>
      </c>
      <c r="F436" s="3">
        <f t="shared" si="6"/>
        <v>0.0969513562642987</v>
      </c>
      <c r="M436" s="1"/>
      <c r="N436" s="1"/>
      <c r="O436" s="1"/>
      <c r="P436" s="1"/>
      <c r="Q436" s="1"/>
    </row>
    <row r="437" spans="1:17">
      <c r="A437" s="1" t="s">
        <v>448</v>
      </c>
      <c r="B437" s="1">
        <v>56.2184024266936</v>
      </c>
      <c r="C437" s="1">
        <v>52.4390243902439</v>
      </c>
      <c r="D437" s="1">
        <v>9.48727691158232</v>
      </c>
      <c r="E437" s="1">
        <v>10.4282221118951</v>
      </c>
      <c r="F437" s="3">
        <f t="shared" si="6"/>
        <v>0.940945200312779</v>
      </c>
      <c r="M437" s="1"/>
      <c r="N437" s="1"/>
      <c r="O437" s="1"/>
      <c r="P437" s="1"/>
      <c r="Q437" s="1"/>
    </row>
    <row r="438" spans="1:17">
      <c r="A438" s="1" t="s">
        <v>449</v>
      </c>
      <c r="B438" s="1">
        <v>55.005055611729</v>
      </c>
      <c r="C438" s="1">
        <v>51.6260162601626</v>
      </c>
      <c r="D438" s="1">
        <v>6.76237985189753</v>
      </c>
      <c r="E438" s="1">
        <v>-2.192293871515</v>
      </c>
      <c r="F438" s="3">
        <f t="shared" si="6"/>
        <v>-8.95467372341253</v>
      </c>
      <c r="M438" s="1"/>
      <c r="N438" s="1"/>
      <c r="O438" s="1"/>
      <c r="P438" s="1"/>
      <c r="Q438" s="1"/>
    </row>
    <row r="439" spans="1:17">
      <c r="A439" s="1" t="s">
        <v>450</v>
      </c>
      <c r="B439" s="1">
        <v>55.5106167846309</v>
      </c>
      <c r="C439" s="1">
        <v>52.4390243902439</v>
      </c>
      <c r="D439" s="1">
        <v>-3.85650779799684</v>
      </c>
      <c r="E439" s="1">
        <v>-4.70291734590339</v>
      </c>
      <c r="F439" s="3">
        <f t="shared" si="6"/>
        <v>-0.84640954790655</v>
      </c>
      <c r="M439" s="1"/>
      <c r="N439" s="1"/>
      <c r="O439" s="1"/>
      <c r="P439" s="1"/>
      <c r="Q439" s="1"/>
    </row>
    <row r="440" spans="1:17">
      <c r="A440" s="1" t="s">
        <v>451</v>
      </c>
      <c r="B440" s="1">
        <v>54.8028311425682</v>
      </c>
      <c r="C440" s="1">
        <v>47.1544715447154</v>
      </c>
      <c r="D440" s="1">
        <v>24.5916271246518</v>
      </c>
      <c r="E440" s="1">
        <v>-28.8446480079765</v>
      </c>
      <c r="F440" s="3">
        <f t="shared" si="6"/>
        <v>-53.4362751326283</v>
      </c>
      <c r="M440" s="1"/>
      <c r="N440" s="1"/>
      <c r="O440" s="1"/>
      <c r="P440" s="1"/>
      <c r="Q440" s="1"/>
    </row>
    <row r="441" spans="1:17">
      <c r="A441" s="1" t="s">
        <v>452</v>
      </c>
      <c r="B441" s="1">
        <v>57.0273003033367</v>
      </c>
      <c r="C441" s="1">
        <v>46.3414634146341</v>
      </c>
      <c r="D441" s="1">
        <v>-4.47446876967754</v>
      </c>
      <c r="E441" s="1">
        <v>-20.3665397694751</v>
      </c>
      <c r="F441" s="3">
        <f t="shared" si="6"/>
        <v>-15.8920709997976</v>
      </c>
      <c r="M441" s="1"/>
      <c r="N441" s="1"/>
      <c r="O441" s="1"/>
      <c r="P441" s="1"/>
      <c r="Q441" s="1"/>
    </row>
    <row r="442" spans="1:17">
      <c r="A442" s="1" t="s">
        <v>453</v>
      </c>
      <c r="B442" s="1">
        <v>55.813953488372</v>
      </c>
      <c r="C442" s="1">
        <v>54.4715447154471</v>
      </c>
      <c r="D442" s="1">
        <v>19.5164230213993</v>
      </c>
      <c r="E442" s="1">
        <v>7.03052795439978</v>
      </c>
      <c r="F442" s="3">
        <f t="shared" si="6"/>
        <v>-12.4858950669995</v>
      </c>
      <c r="M442" s="1"/>
      <c r="N442" s="1"/>
      <c r="O442" s="1"/>
      <c r="P442" s="1"/>
      <c r="Q442" s="1"/>
    </row>
    <row r="443" spans="1:17">
      <c r="A443" s="1" t="s">
        <v>454</v>
      </c>
      <c r="B443" s="1">
        <v>54.4994944388271</v>
      </c>
      <c r="C443" s="1">
        <v>50.4065040650406</v>
      </c>
      <c r="D443" s="1">
        <v>-39.5041437494766</v>
      </c>
      <c r="E443" s="1">
        <v>-43.1187199013149</v>
      </c>
      <c r="F443" s="3">
        <f t="shared" si="6"/>
        <v>-3.6145761518383</v>
      </c>
      <c r="M443" s="1"/>
      <c r="N443" s="1"/>
      <c r="O443" s="1"/>
      <c r="P443" s="1"/>
      <c r="Q443" s="1"/>
    </row>
    <row r="444" spans="1:17">
      <c r="A444" s="1" t="s">
        <v>455</v>
      </c>
      <c r="B444" s="1">
        <v>53.8928210313447</v>
      </c>
      <c r="C444" s="1">
        <v>45.5284552845528</v>
      </c>
      <c r="D444" s="1">
        <v>19.9677237406885</v>
      </c>
      <c r="E444" s="1">
        <v>-55.7241301622284</v>
      </c>
      <c r="F444" s="3">
        <f t="shared" si="6"/>
        <v>-75.6918539029169</v>
      </c>
      <c r="M444" s="1"/>
      <c r="N444" s="1"/>
      <c r="O444" s="1"/>
      <c r="P444" s="1"/>
      <c r="Q444" s="1"/>
    </row>
    <row r="445" spans="1:17">
      <c r="A445" s="1" t="s">
        <v>456</v>
      </c>
      <c r="B445" s="1">
        <v>56.7239635995955</v>
      </c>
      <c r="C445" s="1">
        <v>44.3089430894309</v>
      </c>
      <c r="D445" s="1">
        <v>-12.9988119725237</v>
      </c>
      <c r="E445" s="1">
        <v>-32.1589014557663</v>
      </c>
      <c r="F445" s="3">
        <f t="shared" si="6"/>
        <v>-19.1600894832426</v>
      </c>
      <c r="M445" s="1"/>
      <c r="N445" s="1"/>
      <c r="O445" s="1"/>
      <c r="P445" s="1"/>
      <c r="Q445" s="1"/>
    </row>
    <row r="446" spans="1:17">
      <c r="A446" s="1" t="s">
        <v>457</v>
      </c>
      <c r="B446" s="1">
        <v>54.9039433771486</v>
      </c>
      <c r="C446" s="1">
        <v>51.2195121951219</v>
      </c>
      <c r="D446" s="1">
        <v>-4.93808574737063</v>
      </c>
      <c r="E446" s="1">
        <v>-1.35894044772499</v>
      </c>
      <c r="F446" s="3">
        <f t="shared" si="6"/>
        <v>3.57914529964564</v>
      </c>
      <c r="M446" s="1"/>
      <c r="N446" s="1"/>
      <c r="O446" s="1"/>
      <c r="P446" s="1"/>
      <c r="Q446" s="1"/>
    </row>
    <row r="447" spans="1:17">
      <c r="A447" s="1" t="s">
        <v>458</v>
      </c>
      <c r="B447" s="1">
        <v>52.1739130434782</v>
      </c>
      <c r="C447" s="1">
        <v>51.2195121951219</v>
      </c>
      <c r="D447" s="1">
        <v>38.8222559121064</v>
      </c>
      <c r="E447" s="1">
        <v>-3.35891565867566</v>
      </c>
      <c r="F447" s="3">
        <f t="shared" si="6"/>
        <v>-42.1811715707821</v>
      </c>
      <c r="M447" s="1"/>
      <c r="N447" s="1"/>
      <c r="O447" s="1"/>
      <c r="P447" s="1"/>
      <c r="Q447" s="1"/>
    </row>
    <row r="448" spans="1:17">
      <c r="A448" s="1" t="s">
        <v>459</v>
      </c>
      <c r="B448" s="1">
        <v>57.0273003033367</v>
      </c>
      <c r="C448" s="1">
        <v>48.3739837398374</v>
      </c>
      <c r="D448" s="1">
        <v>-17.4716466423711</v>
      </c>
      <c r="E448" s="1">
        <v>-30.9444866285231</v>
      </c>
      <c r="F448" s="3">
        <f t="shared" si="6"/>
        <v>-13.472839986152</v>
      </c>
      <c r="M448" s="1"/>
      <c r="N448" s="1"/>
      <c r="O448" s="1"/>
      <c r="P448" s="1"/>
      <c r="Q448" s="1"/>
    </row>
    <row r="449" spans="1:17">
      <c r="A449" s="1" t="s">
        <v>460</v>
      </c>
      <c r="B449" s="1">
        <v>56.2184024266936</v>
      </c>
      <c r="C449" s="1">
        <v>54.0650406504065</v>
      </c>
      <c r="D449" s="1">
        <v>5.41992430935576</v>
      </c>
      <c r="E449" s="1">
        <v>2.19174327173089</v>
      </c>
      <c r="F449" s="3">
        <f t="shared" si="6"/>
        <v>-3.22818103762487</v>
      </c>
      <c r="M449" s="1"/>
      <c r="N449" s="1"/>
      <c r="O449" s="1"/>
      <c r="P449" s="1"/>
      <c r="Q449" s="1"/>
    </row>
    <row r="450" spans="1:17">
      <c r="A450" s="1" t="s">
        <v>461</v>
      </c>
      <c r="B450" s="1">
        <v>55.1061678463094</v>
      </c>
      <c r="C450" s="1">
        <v>48.780487804878</v>
      </c>
      <c r="D450" s="1">
        <v>-27.7868451003456</v>
      </c>
      <c r="E450" s="1">
        <v>-15.2585325913688</v>
      </c>
      <c r="F450" s="3">
        <f t="shared" si="6"/>
        <v>12.5283125089768</v>
      </c>
      <c r="M450" s="1"/>
      <c r="N450" s="1"/>
      <c r="O450" s="1"/>
      <c r="P450" s="1"/>
      <c r="Q450" s="1"/>
    </row>
    <row r="451" spans="1:17">
      <c r="A451" s="1" t="s">
        <v>462</v>
      </c>
      <c r="B451" s="1">
        <v>53.7917087967644</v>
      </c>
      <c r="C451" s="1">
        <v>52.0325203252032</v>
      </c>
      <c r="D451" s="1">
        <v>-14.3645002113044</v>
      </c>
      <c r="E451" s="1">
        <v>69.2367111176623</v>
      </c>
      <c r="F451" s="3">
        <f t="shared" ref="F451:F506" si="7">E451-D451</f>
        <v>83.6012113289667</v>
      </c>
      <c r="M451" s="1"/>
      <c r="N451" s="1"/>
      <c r="O451" s="1"/>
      <c r="P451" s="1"/>
      <c r="Q451" s="1"/>
    </row>
    <row r="452" spans="1:17">
      <c r="A452" s="1" t="s">
        <v>463</v>
      </c>
      <c r="B452" s="1">
        <v>57.128412537917</v>
      </c>
      <c r="C452" s="1">
        <v>51.6260162601626</v>
      </c>
      <c r="D452" s="1">
        <v>-1.59852651386626</v>
      </c>
      <c r="E452" s="1">
        <v>23.8977210687603</v>
      </c>
      <c r="F452" s="3">
        <f t="shared" si="7"/>
        <v>25.4962475826266</v>
      </c>
      <c r="M452" s="1"/>
      <c r="N452" s="1"/>
      <c r="O452" s="1"/>
      <c r="P452" s="1"/>
      <c r="Q452" s="1"/>
    </row>
    <row r="453" spans="1:17">
      <c r="A453" s="1" t="s">
        <v>464</v>
      </c>
      <c r="B453" s="1">
        <v>54.2972699696663</v>
      </c>
      <c r="C453" s="1">
        <v>55.2845528455284</v>
      </c>
      <c r="D453" s="1">
        <v>-10.3098967319689</v>
      </c>
      <c r="E453" s="1">
        <v>-4.29688072225158</v>
      </c>
      <c r="F453" s="3">
        <f t="shared" si="7"/>
        <v>6.01301600971732</v>
      </c>
      <c r="M453" s="1"/>
      <c r="N453" s="1"/>
      <c r="O453" s="1"/>
      <c r="P453" s="1"/>
      <c r="Q453" s="1"/>
    </row>
    <row r="454" spans="1:17">
      <c r="A454" s="1" t="s">
        <v>465</v>
      </c>
      <c r="B454" s="1">
        <v>55.5746140651801</v>
      </c>
      <c r="C454" s="1">
        <v>50</v>
      </c>
      <c r="D454" s="1">
        <v>10.4761859894213</v>
      </c>
      <c r="E454" s="1">
        <v>-10.7816072755514</v>
      </c>
      <c r="F454" s="3">
        <f t="shared" si="7"/>
        <v>-21.2577932649727</v>
      </c>
      <c r="M454" s="1"/>
      <c r="N454" s="1"/>
      <c r="O454" s="1"/>
      <c r="P454" s="1"/>
      <c r="Q454" s="1"/>
    </row>
    <row r="455" spans="1:17">
      <c r="A455" s="1" t="s">
        <v>466</v>
      </c>
      <c r="B455" s="1">
        <v>54.6006066734074</v>
      </c>
      <c r="C455" s="1">
        <v>50.4065040650406</v>
      </c>
      <c r="D455" s="1">
        <v>29.323845463714</v>
      </c>
      <c r="E455" s="1">
        <v>6.52088867120436</v>
      </c>
      <c r="F455" s="3">
        <f t="shared" si="7"/>
        <v>-22.8029567925096</v>
      </c>
      <c r="M455" s="1"/>
      <c r="N455" s="1"/>
      <c r="O455" s="1"/>
      <c r="P455" s="1"/>
      <c r="Q455" s="1"/>
    </row>
    <row r="456" spans="1:17">
      <c r="A456" s="1" t="s">
        <v>467</v>
      </c>
      <c r="B456" s="1">
        <v>54.2972699696663</v>
      </c>
      <c r="C456" s="1">
        <v>51.2195121951219</v>
      </c>
      <c r="D456" s="1">
        <v>19.4591649385768</v>
      </c>
      <c r="E456" s="1">
        <v>8.34925966772945</v>
      </c>
      <c r="F456" s="3">
        <f t="shared" si="7"/>
        <v>-11.1099052708474</v>
      </c>
      <c r="M456" s="1"/>
      <c r="N456" s="1"/>
      <c r="O456" s="1"/>
      <c r="P456" s="1"/>
      <c r="Q456" s="1"/>
    </row>
    <row r="457" spans="1:17">
      <c r="A457" s="1" t="s">
        <v>468</v>
      </c>
      <c r="B457" s="1">
        <v>55.3083923154701</v>
      </c>
      <c r="C457" s="1">
        <v>57.3170731707317</v>
      </c>
      <c r="D457" s="1">
        <v>26.2863599224927</v>
      </c>
      <c r="E457" s="1">
        <v>20.3407467306317</v>
      </c>
      <c r="F457" s="3">
        <f t="shared" si="7"/>
        <v>-5.945613191861</v>
      </c>
      <c r="M457" s="1"/>
      <c r="N457" s="1"/>
      <c r="O457" s="1"/>
      <c r="P457" s="1"/>
      <c r="Q457" s="1"/>
    </row>
    <row r="458" spans="1:17">
      <c r="A458" s="1" t="s">
        <v>469</v>
      </c>
      <c r="B458" s="1">
        <v>56.319514661274</v>
      </c>
      <c r="C458" s="1">
        <v>48.780487804878</v>
      </c>
      <c r="D458" s="1">
        <v>10.8939355253215</v>
      </c>
      <c r="E458" s="1">
        <v>-0.7895746188055</v>
      </c>
      <c r="F458" s="3">
        <f t="shared" si="7"/>
        <v>-11.683510144127</v>
      </c>
      <c r="M458" s="1"/>
      <c r="N458" s="1"/>
      <c r="O458" s="1"/>
      <c r="P458" s="1"/>
      <c r="Q458" s="1"/>
    </row>
    <row r="459" spans="1:17">
      <c r="A459" s="1" t="s">
        <v>470</v>
      </c>
      <c r="B459" s="1">
        <v>53.4883720930232</v>
      </c>
      <c r="C459" s="1">
        <v>49.1869918699187</v>
      </c>
      <c r="D459" s="1">
        <v>42.6036822703198</v>
      </c>
      <c r="E459" s="1">
        <v>-37.5416459996067</v>
      </c>
      <c r="F459" s="3">
        <f t="shared" si="7"/>
        <v>-80.1453282699265</v>
      </c>
      <c r="M459" s="1"/>
      <c r="N459" s="1"/>
      <c r="O459" s="1"/>
      <c r="P459" s="1"/>
      <c r="Q459" s="1"/>
    </row>
    <row r="460" spans="1:17">
      <c r="A460" s="1" t="s">
        <v>471</v>
      </c>
      <c r="B460" s="1">
        <v>55.1061678463094</v>
      </c>
      <c r="C460" s="1">
        <v>54.0650406504065</v>
      </c>
      <c r="D460" s="1">
        <v>9.8021117912106</v>
      </c>
      <c r="E460" s="1">
        <v>4.92543755410747</v>
      </c>
      <c r="F460" s="3">
        <f t="shared" si="7"/>
        <v>-4.87667423710313</v>
      </c>
      <c r="M460" s="1"/>
      <c r="N460" s="1"/>
      <c r="O460" s="1"/>
      <c r="P460" s="1"/>
      <c r="Q460" s="1"/>
    </row>
    <row r="461" spans="1:17">
      <c r="A461" s="1" t="s">
        <v>472</v>
      </c>
      <c r="B461" s="1">
        <v>55.813953488372</v>
      </c>
      <c r="C461" s="1">
        <v>48.780487804878</v>
      </c>
      <c r="D461" s="1">
        <v>-28.0070218396158</v>
      </c>
      <c r="E461" s="1">
        <v>-48.1859945351737</v>
      </c>
      <c r="F461" s="3">
        <f t="shared" si="7"/>
        <v>-20.1789726955579</v>
      </c>
      <c r="M461" s="1"/>
      <c r="N461" s="1"/>
      <c r="O461" s="1"/>
      <c r="P461" s="1"/>
      <c r="Q461" s="1"/>
    </row>
    <row r="462" spans="1:17">
      <c r="A462" s="1" t="s">
        <v>473</v>
      </c>
      <c r="B462" s="1">
        <v>53.9939332659251</v>
      </c>
      <c r="C462" s="1">
        <v>50</v>
      </c>
      <c r="D462" s="1">
        <v>21.9464678083808</v>
      </c>
      <c r="E462" s="1">
        <v>-26.7171381856605</v>
      </c>
      <c r="F462" s="3">
        <f t="shared" si="7"/>
        <v>-48.6636059940413</v>
      </c>
      <c r="M462" s="1"/>
      <c r="N462" s="1"/>
      <c r="O462" s="1"/>
      <c r="P462" s="1"/>
      <c r="Q462" s="1"/>
    </row>
    <row r="463" spans="1:17">
      <c r="A463" s="1" t="s">
        <v>474</v>
      </c>
      <c r="B463" s="1">
        <v>55.6117290192113</v>
      </c>
      <c r="C463" s="1">
        <v>54.4715447154471</v>
      </c>
      <c r="D463" s="1">
        <v>4.81178226861128</v>
      </c>
      <c r="E463" s="1">
        <v>41.6439260375035</v>
      </c>
      <c r="F463" s="3">
        <f t="shared" si="7"/>
        <v>36.8321437688922</v>
      </c>
      <c r="M463" s="1"/>
      <c r="N463" s="1"/>
      <c r="O463" s="1"/>
      <c r="P463" s="1"/>
      <c r="Q463" s="1"/>
    </row>
    <row r="464" spans="1:17">
      <c r="A464" s="1" t="s">
        <v>475</v>
      </c>
      <c r="B464" s="1">
        <v>55.9150657229524</v>
      </c>
      <c r="C464" s="1">
        <v>47.5609756097561</v>
      </c>
      <c r="D464" s="1">
        <v>-33.3488308594116</v>
      </c>
      <c r="E464" s="1">
        <v>-20.7292955070712</v>
      </c>
      <c r="F464" s="3">
        <f t="shared" si="7"/>
        <v>12.6195353523404</v>
      </c>
      <c r="M464" s="1"/>
      <c r="N464" s="1"/>
      <c r="O464" s="1"/>
      <c r="P464" s="1"/>
      <c r="Q464" s="1"/>
    </row>
    <row r="465" spans="1:17">
      <c r="A465" s="1" t="s">
        <v>476</v>
      </c>
      <c r="B465" s="1">
        <v>56.6228513650151</v>
      </c>
      <c r="C465" s="1">
        <v>47.9674796747967</v>
      </c>
      <c r="D465" s="1">
        <v>-3.94287278337539</v>
      </c>
      <c r="E465" s="1">
        <v>-12.6866498961829</v>
      </c>
      <c r="F465" s="3">
        <f t="shared" si="7"/>
        <v>-8.74377711280751</v>
      </c>
      <c r="M465" s="1"/>
      <c r="N465" s="1"/>
      <c r="O465" s="1"/>
      <c r="P465" s="1"/>
      <c r="Q465" s="1"/>
    </row>
    <row r="466" spans="1:17">
      <c r="A466" s="1" t="s">
        <v>477</v>
      </c>
      <c r="B466" s="1">
        <v>55.813953488372</v>
      </c>
      <c r="C466" s="1">
        <v>52.8455284552845</v>
      </c>
      <c r="D466" s="1">
        <v>-4.13102588571072</v>
      </c>
      <c r="E466" s="1">
        <v>26.0140134140803</v>
      </c>
      <c r="F466" s="3">
        <f t="shared" si="7"/>
        <v>30.145039299791</v>
      </c>
      <c r="M466" s="1"/>
      <c r="N466" s="1"/>
      <c r="O466" s="1"/>
      <c r="P466" s="1"/>
      <c r="Q466" s="1"/>
    </row>
    <row r="467" spans="1:17">
      <c r="A467" s="1" t="s">
        <v>478</v>
      </c>
      <c r="B467" s="1">
        <v>57.2295247724974</v>
      </c>
      <c r="C467" s="1">
        <v>54.4715447154471</v>
      </c>
      <c r="D467" s="1">
        <v>18.9354458850925</v>
      </c>
      <c r="E467" s="1">
        <v>4.7006538710959</v>
      </c>
      <c r="F467" s="3">
        <f t="shared" si="7"/>
        <v>-14.2347920139966</v>
      </c>
      <c r="M467" s="1"/>
      <c r="N467" s="1"/>
      <c r="O467" s="1"/>
      <c r="P467" s="1"/>
      <c r="Q467" s="1"/>
    </row>
    <row r="468" spans="1:17">
      <c r="A468" s="1" t="s">
        <v>479</v>
      </c>
      <c r="B468" s="1">
        <v>55.813953488372</v>
      </c>
      <c r="C468" s="1">
        <v>54.8780487804878</v>
      </c>
      <c r="D468" s="1">
        <v>7.72975518162024</v>
      </c>
      <c r="E468" s="1">
        <v>6.97366123158123</v>
      </c>
      <c r="F468" s="3">
        <f t="shared" si="7"/>
        <v>-0.75609395003901</v>
      </c>
      <c r="M468" s="1"/>
      <c r="N468" s="1"/>
      <c r="O468" s="1"/>
      <c r="P468" s="1"/>
      <c r="Q468" s="1"/>
    </row>
    <row r="469" spans="1:17">
      <c r="A469" s="1" t="s">
        <v>480</v>
      </c>
      <c r="B469" s="1">
        <v>54.9039433771486</v>
      </c>
      <c r="C469" s="1">
        <v>49.1869918699187</v>
      </c>
      <c r="D469" s="1">
        <v>18.7546875364923</v>
      </c>
      <c r="E469" s="1">
        <v>3.25689710962883</v>
      </c>
      <c r="F469" s="3">
        <f t="shared" si="7"/>
        <v>-15.4977904268635</v>
      </c>
      <c r="M469" s="1"/>
      <c r="N469" s="1"/>
      <c r="O469" s="1"/>
      <c r="P469" s="1"/>
      <c r="Q469" s="1"/>
    </row>
    <row r="470" spans="1:17">
      <c r="A470" s="1" t="s">
        <v>481</v>
      </c>
      <c r="B470" s="1">
        <v>55.4095045500505</v>
      </c>
      <c r="C470" s="1">
        <v>53.2520325203252</v>
      </c>
      <c r="D470" s="1">
        <v>-7.84721316106893</v>
      </c>
      <c r="E470" s="1">
        <v>16.3422274134914</v>
      </c>
      <c r="F470" s="3">
        <f t="shared" si="7"/>
        <v>24.1894405745603</v>
      </c>
      <c r="M470" s="1"/>
      <c r="N470" s="1"/>
      <c r="O470" s="1"/>
      <c r="P470" s="1"/>
      <c r="Q470" s="1"/>
    </row>
    <row r="471" spans="1:17">
      <c r="A471" s="1" t="s">
        <v>482</v>
      </c>
      <c r="B471" s="1">
        <v>57.3306370070778</v>
      </c>
      <c r="C471" s="1">
        <v>52.4390243902439</v>
      </c>
      <c r="D471" s="1">
        <v>-9.48615109665022</v>
      </c>
      <c r="E471" s="1">
        <v>11.8147411838284</v>
      </c>
      <c r="F471" s="3">
        <f t="shared" si="7"/>
        <v>21.3008922804786</v>
      </c>
      <c r="M471" s="1"/>
      <c r="N471" s="1"/>
      <c r="O471" s="1"/>
      <c r="P471" s="1"/>
      <c r="Q471" s="1"/>
    </row>
    <row r="472" spans="1:17">
      <c r="A472" s="1" t="s">
        <v>483</v>
      </c>
      <c r="B472" s="1">
        <v>55.005055611729</v>
      </c>
      <c r="C472" s="1">
        <v>56.5040650406504</v>
      </c>
      <c r="D472" s="1">
        <v>-5.96384525767401</v>
      </c>
      <c r="E472" s="1">
        <v>54.1027485261354</v>
      </c>
      <c r="F472" s="3">
        <f t="shared" si="7"/>
        <v>60.0665937838094</v>
      </c>
      <c r="M472" s="1"/>
      <c r="N472" s="1"/>
      <c r="O472" s="1"/>
      <c r="P472" s="1"/>
      <c r="Q472" s="1"/>
    </row>
    <row r="473" spans="1:17">
      <c r="A473" s="1" t="s">
        <v>484</v>
      </c>
      <c r="B473" s="1">
        <v>56.9261880687563</v>
      </c>
      <c r="C473" s="1">
        <v>51.6260162601626</v>
      </c>
      <c r="D473" s="1">
        <v>1.68903078012771</v>
      </c>
      <c r="E473" s="1">
        <v>7.02819789146947</v>
      </c>
      <c r="F473" s="3">
        <f t="shared" si="7"/>
        <v>5.33916711134176</v>
      </c>
      <c r="M473" s="1"/>
      <c r="N473" s="1"/>
      <c r="O473" s="1"/>
      <c r="P473" s="1"/>
      <c r="Q473" s="1"/>
    </row>
    <row r="474" spans="1:17">
      <c r="A474" s="1" t="s">
        <v>485</v>
      </c>
      <c r="B474" s="1">
        <v>56.5217391304347</v>
      </c>
      <c r="C474" s="1">
        <v>52.4390243902439</v>
      </c>
      <c r="D474" s="1">
        <v>17.9971869484861</v>
      </c>
      <c r="E474" s="1">
        <v>6.23731207228981</v>
      </c>
      <c r="F474" s="3">
        <f t="shared" si="7"/>
        <v>-11.7598748761963</v>
      </c>
      <c r="M474" s="1"/>
      <c r="N474" s="1"/>
      <c r="O474" s="1"/>
      <c r="P474" s="1"/>
      <c r="Q474" s="1"/>
    </row>
    <row r="475" spans="1:17">
      <c r="A475" s="1" t="s">
        <v>486</v>
      </c>
      <c r="B475" s="1">
        <v>57.128412537917</v>
      </c>
      <c r="C475" s="1">
        <v>53.6585365853658</v>
      </c>
      <c r="D475" s="1">
        <v>40.441303015736</v>
      </c>
      <c r="E475" s="1">
        <v>-6.51198884405757</v>
      </c>
      <c r="F475" s="3">
        <f t="shared" si="7"/>
        <v>-46.9532918597936</v>
      </c>
      <c r="M475" s="1"/>
      <c r="N475" s="1"/>
      <c r="O475" s="1"/>
      <c r="P475" s="1"/>
      <c r="Q475" s="1"/>
    </row>
    <row r="476" spans="1:17">
      <c r="A476" s="1" t="s">
        <v>487</v>
      </c>
      <c r="B476" s="1">
        <v>55.7692307692307</v>
      </c>
      <c r="C476" s="1">
        <v>51.6260162601626</v>
      </c>
      <c r="D476" s="1">
        <v>8.63681806601602</v>
      </c>
      <c r="E476" s="1">
        <v>36.9678852611894</v>
      </c>
      <c r="F476" s="3">
        <f t="shared" si="7"/>
        <v>28.3310671951734</v>
      </c>
      <c r="M476" s="1"/>
      <c r="N476" s="1"/>
      <c r="O476" s="1"/>
      <c r="P476" s="1"/>
      <c r="Q476" s="1"/>
    </row>
    <row r="477" spans="1:17">
      <c r="A477" s="1" t="s">
        <v>488</v>
      </c>
      <c r="B477" s="1">
        <v>55.6117290192113</v>
      </c>
      <c r="C477" s="1">
        <v>54.0650406504065</v>
      </c>
      <c r="D477" s="1">
        <v>28.3814160392282</v>
      </c>
      <c r="E477" s="1">
        <v>12.4326921931794</v>
      </c>
      <c r="F477" s="3">
        <f t="shared" si="7"/>
        <v>-15.9487238460488</v>
      </c>
      <c r="M477" s="1"/>
      <c r="N477" s="1"/>
      <c r="O477" s="1"/>
      <c r="P477" s="1"/>
      <c r="Q477" s="1"/>
    </row>
    <row r="478" spans="1:17">
      <c r="A478" s="1" t="s">
        <v>489</v>
      </c>
      <c r="B478" s="1">
        <v>55.005055611729</v>
      </c>
      <c r="C478" s="1">
        <v>45.9349593495935</v>
      </c>
      <c r="D478" s="1">
        <v>19.5741967427101</v>
      </c>
      <c r="E478" s="1">
        <v>-35.6655311438838</v>
      </c>
      <c r="F478" s="3">
        <f t="shared" si="7"/>
        <v>-55.2397278865939</v>
      </c>
      <c r="M478" s="1"/>
      <c r="N478" s="1"/>
      <c r="O478" s="1"/>
      <c r="P478" s="1"/>
      <c r="Q478" s="1"/>
    </row>
    <row r="479" spans="1:17">
      <c r="A479" s="1" t="s">
        <v>490</v>
      </c>
      <c r="B479" s="1">
        <v>53.4482758620689</v>
      </c>
      <c r="C479" s="1">
        <v>48.1632653061224</v>
      </c>
      <c r="D479" s="1">
        <v>-13.6196644642196</v>
      </c>
      <c r="E479" s="1">
        <v>-48.5721954158125</v>
      </c>
      <c r="F479" s="3">
        <f t="shared" si="7"/>
        <v>-34.9525309515929</v>
      </c>
      <c r="M479" s="1"/>
      <c r="N479" s="1"/>
      <c r="O479" s="1"/>
      <c r="P479" s="1"/>
      <c r="Q479" s="1"/>
    </row>
    <row r="480" spans="1:17">
      <c r="A480" s="1" t="s">
        <v>491</v>
      </c>
      <c r="B480" s="1">
        <v>56.319514661274</v>
      </c>
      <c r="C480" s="1">
        <v>51.6260162601626</v>
      </c>
      <c r="D480" s="1">
        <v>14.0558828431979</v>
      </c>
      <c r="E480" s="1">
        <v>16.9668419390174</v>
      </c>
      <c r="F480" s="3">
        <f t="shared" si="7"/>
        <v>2.9109590958195</v>
      </c>
      <c r="M480" s="1"/>
      <c r="N480" s="1"/>
      <c r="O480" s="1"/>
      <c r="P480" s="1"/>
      <c r="Q480" s="1"/>
    </row>
    <row r="481" spans="1:17">
      <c r="A481" s="1" t="s">
        <v>492</v>
      </c>
      <c r="B481" s="1">
        <v>54.6006066734074</v>
      </c>
      <c r="C481" s="1">
        <v>51.6260162601626</v>
      </c>
      <c r="D481" s="1">
        <v>-3.42512878385877</v>
      </c>
      <c r="E481" s="1">
        <v>42.3579470956593</v>
      </c>
      <c r="F481" s="3">
        <f t="shared" si="7"/>
        <v>45.7830758795181</v>
      </c>
      <c r="M481" s="1"/>
      <c r="N481" s="1"/>
      <c r="O481" s="1"/>
      <c r="P481" s="1"/>
      <c r="Q481" s="1"/>
    </row>
    <row r="482" spans="1:17">
      <c r="A482" s="1" t="s">
        <v>493</v>
      </c>
      <c r="B482" s="1">
        <v>55.4095045500505</v>
      </c>
      <c r="C482" s="1">
        <v>52.4390243902439</v>
      </c>
      <c r="D482" s="1">
        <v>28.6695569524371</v>
      </c>
      <c r="E482" s="1">
        <v>6.20374099229092</v>
      </c>
      <c r="F482" s="3">
        <f t="shared" si="7"/>
        <v>-22.4658159601462</v>
      </c>
      <c r="M482" s="1"/>
      <c r="N482" s="1"/>
      <c r="O482" s="1"/>
      <c r="P482" s="1"/>
      <c r="Q482" s="1"/>
    </row>
    <row r="483" spans="1:17">
      <c r="A483" s="1" t="s">
        <v>494</v>
      </c>
      <c r="B483" s="1">
        <v>53.690596562184</v>
      </c>
      <c r="C483" s="1">
        <v>48.3739837398374</v>
      </c>
      <c r="D483" s="1">
        <v>-62.1898495430732</v>
      </c>
      <c r="E483" s="1">
        <v>-50.5370292597511</v>
      </c>
      <c r="F483" s="3">
        <f t="shared" si="7"/>
        <v>11.6528202833221</v>
      </c>
      <c r="M483" s="1"/>
      <c r="N483" s="1"/>
      <c r="O483" s="1"/>
      <c r="P483" s="1"/>
      <c r="Q483" s="1"/>
    </row>
    <row r="484" spans="1:17">
      <c r="A484" s="1" t="s">
        <v>495</v>
      </c>
      <c r="B484" s="1">
        <v>57.3306370070778</v>
      </c>
      <c r="C484" s="1">
        <v>57.7235772357723</v>
      </c>
      <c r="D484" s="1">
        <v>26.0565672461005</v>
      </c>
      <c r="E484" s="1">
        <v>19.4978492498562</v>
      </c>
      <c r="F484" s="3">
        <f t="shared" si="7"/>
        <v>-6.5587179962443</v>
      </c>
      <c r="M484" s="1"/>
      <c r="N484" s="1"/>
      <c r="O484" s="1"/>
      <c r="P484" s="1"/>
      <c r="Q484" s="1"/>
    </row>
    <row r="485" spans="1:17">
      <c r="A485" s="1" t="s">
        <v>496</v>
      </c>
      <c r="B485" s="1">
        <v>54.8028311425682</v>
      </c>
      <c r="C485" s="1">
        <v>57.7235772357723</v>
      </c>
      <c r="D485" s="1">
        <v>37.6845349784249</v>
      </c>
      <c r="E485" s="1">
        <v>32.0095214743792</v>
      </c>
      <c r="F485" s="3">
        <f t="shared" si="7"/>
        <v>-5.6750135040457</v>
      </c>
      <c r="M485" s="1"/>
      <c r="N485" s="1"/>
      <c r="O485" s="1"/>
      <c r="P485" s="1"/>
      <c r="Q485" s="1"/>
    </row>
    <row r="486" spans="1:17">
      <c r="A486" s="1" t="s">
        <v>497</v>
      </c>
      <c r="B486" s="1">
        <v>54.6006066734074</v>
      </c>
      <c r="C486" s="1">
        <v>44.3089430894309</v>
      </c>
      <c r="D486" s="1">
        <v>-11.9903068983036</v>
      </c>
      <c r="E486" s="1">
        <v>10.4480896935626</v>
      </c>
      <c r="F486" s="3">
        <f t="shared" si="7"/>
        <v>22.4383965918662</v>
      </c>
      <c r="M486" s="1"/>
      <c r="N486" s="1"/>
      <c r="O486" s="1"/>
      <c r="P486" s="1"/>
      <c r="Q486" s="1"/>
    </row>
    <row r="487" spans="1:17">
      <c r="A487" s="1" t="s">
        <v>498</v>
      </c>
      <c r="B487" s="1">
        <v>56.319514661274</v>
      </c>
      <c r="C487" s="1">
        <v>50.8130081300813</v>
      </c>
      <c r="D487" s="1">
        <v>-11.4925971397233</v>
      </c>
      <c r="E487" s="1">
        <v>-7.43434152147001</v>
      </c>
      <c r="F487" s="3">
        <f t="shared" si="7"/>
        <v>4.05825561825329</v>
      </c>
      <c r="M487" s="1"/>
      <c r="N487" s="1"/>
      <c r="O487" s="1"/>
      <c r="P487" s="1"/>
      <c r="Q487" s="1"/>
    </row>
    <row r="488" spans="1:17">
      <c r="A488" s="1" t="s">
        <v>499</v>
      </c>
      <c r="B488" s="1">
        <v>56.8503937007874</v>
      </c>
      <c r="C488" s="1">
        <v>54.7770700636942</v>
      </c>
      <c r="D488" s="1">
        <v>10.103229866204</v>
      </c>
      <c r="E488" s="1">
        <v>1.14551723221544</v>
      </c>
      <c r="F488" s="3">
        <f t="shared" si="7"/>
        <v>-8.95771263398856</v>
      </c>
      <c r="M488" s="1"/>
      <c r="N488" s="1"/>
      <c r="O488" s="1"/>
      <c r="P488" s="1"/>
      <c r="Q488" s="1"/>
    </row>
    <row r="489" spans="1:17">
      <c r="A489" s="1" t="s">
        <v>500</v>
      </c>
      <c r="B489" s="1">
        <v>56.8250758341759</v>
      </c>
      <c r="C489" s="1">
        <v>54.8780487804878</v>
      </c>
      <c r="D489" s="1">
        <v>16.2482517217324</v>
      </c>
      <c r="E489" s="1">
        <v>16.2482517217324</v>
      </c>
      <c r="F489" s="3">
        <f t="shared" si="7"/>
        <v>0</v>
      </c>
      <c r="M489" s="1"/>
      <c r="N489" s="1"/>
      <c r="O489" s="1"/>
      <c r="P489" s="1"/>
      <c r="Q489" s="1"/>
    </row>
    <row r="490" spans="1:17">
      <c r="A490" s="1" t="s">
        <v>501</v>
      </c>
      <c r="B490" s="1">
        <v>53.2861476238624</v>
      </c>
      <c r="C490" s="1">
        <v>50</v>
      </c>
      <c r="D490" s="1">
        <v>1.8258839901418</v>
      </c>
      <c r="E490" s="1">
        <v>2.27317717973421</v>
      </c>
      <c r="F490" s="3">
        <f t="shared" si="7"/>
        <v>0.44729318959241</v>
      </c>
      <c r="M490" s="1"/>
      <c r="N490" s="1"/>
      <c r="O490" s="1"/>
      <c r="P490" s="1"/>
      <c r="Q490" s="1"/>
    </row>
    <row r="491" spans="1:17">
      <c r="A491" s="1" t="s">
        <v>502</v>
      </c>
      <c r="B491" s="1">
        <v>54.8028311425682</v>
      </c>
      <c r="C491" s="1">
        <v>49.1869918699187</v>
      </c>
      <c r="D491" s="1">
        <v>11.6281815657469</v>
      </c>
      <c r="E491" s="1">
        <v>17.9182300823869</v>
      </c>
      <c r="F491" s="3">
        <f t="shared" si="7"/>
        <v>6.29004851664</v>
      </c>
      <c r="M491" s="1"/>
      <c r="N491" s="1"/>
      <c r="O491" s="1"/>
      <c r="P491" s="1"/>
      <c r="Q491" s="1"/>
    </row>
    <row r="492" spans="1:17">
      <c r="A492" s="1" t="s">
        <v>503</v>
      </c>
      <c r="B492" s="1">
        <v>55.6005398110661</v>
      </c>
      <c r="C492" s="1">
        <v>48.9130434782608</v>
      </c>
      <c r="D492" s="1">
        <v>-44.8813655208716</v>
      </c>
      <c r="E492" s="1">
        <v>-5.48451746653541</v>
      </c>
      <c r="F492" s="3">
        <f t="shared" si="7"/>
        <v>39.3968480543362</v>
      </c>
      <c r="M492" s="1"/>
      <c r="N492" s="1"/>
      <c r="O492" s="1"/>
      <c r="P492" s="1"/>
      <c r="Q492" s="1"/>
    </row>
    <row r="493" spans="1:17">
      <c r="A493" s="1" t="s">
        <v>504</v>
      </c>
      <c r="B493" s="1">
        <v>55.2072800808897</v>
      </c>
      <c r="C493" s="1">
        <v>56.0975609756097</v>
      </c>
      <c r="D493" s="1">
        <v>-6.36164935002949</v>
      </c>
      <c r="E493" s="1">
        <v>3.47984078486902</v>
      </c>
      <c r="F493" s="3">
        <f t="shared" si="7"/>
        <v>9.84149013489851</v>
      </c>
      <c r="M493" s="1"/>
      <c r="N493" s="1"/>
      <c r="O493" s="1"/>
      <c r="P493" s="1"/>
      <c r="Q493" s="1"/>
    </row>
    <row r="494" spans="1:17">
      <c r="A494" s="1" t="s">
        <v>505</v>
      </c>
      <c r="B494" s="1">
        <v>53.5894843276036</v>
      </c>
      <c r="C494" s="1">
        <v>48.3739837398374</v>
      </c>
      <c r="D494" s="1">
        <v>-28.7841995688967</v>
      </c>
      <c r="E494" s="1">
        <v>-6.72088110520279</v>
      </c>
      <c r="F494" s="3">
        <f t="shared" si="7"/>
        <v>22.0633184636939</v>
      </c>
      <c r="M494" s="1"/>
      <c r="N494" s="1"/>
      <c r="O494" s="1"/>
      <c r="P494" s="1"/>
      <c r="Q494" s="1"/>
    </row>
    <row r="495" spans="1:17">
      <c r="A495" s="1" t="s">
        <v>506</v>
      </c>
      <c r="B495" s="1">
        <v>54.4994944388271</v>
      </c>
      <c r="C495" s="1">
        <v>48.780487804878</v>
      </c>
      <c r="D495" s="1">
        <v>-38.9609572092452</v>
      </c>
      <c r="E495" s="1">
        <v>-38.2636792429612</v>
      </c>
      <c r="F495" s="3">
        <f t="shared" si="7"/>
        <v>0.697277966283998</v>
      </c>
      <c r="M495" s="1"/>
      <c r="N495" s="1"/>
      <c r="O495" s="1"/>
      <c r="P495" s="1"/>
      <c r="Q495" s="1"/>
    </row>
    <row r="496" spans="1:17">
      <c r="A496" s="1" t="s">
        <v>507</v>
      </c>
      <c r="B496" s="1">
        <v>55.2072800808897</v>
      </c>
      <c r="C496" s="1">
        <v>50.8130081300813</v>
      </c>
      <c r="D496" s="1">
        <v>-23.1829311237122</v>
      </c>
      <c r="E496" s="1">
        <v>51.3503353723139</v>
      </c>
      <c r="F496" s="3">
        <f t="shared" si="7"/>
        <v>74.5332664960261</v>
      </c>
      <c r="M496" s="1"/>
      <c r="N496" s="1"/>
      <c r="O496" s="1"/>
      <c r="P496" s="1"/>
      <c r="Q496" s="1"/>
    </row>
    <row r="497" spans="1:17">
      <c r="A497" s="1" t="s">
        <v>508</v>
      </c>
      <c r="B497" s="1">
        <v>58.6450960566228</v>
      </c>
      <c r="C497" s="1">
        <v>48.780487804878</v>
      </c>
      <c r="D497" s="1">
        <v>27.1488167245676</v>
      </c>
      <c r="E497" s="1">
        <v>-3.3372713786605</v>
      </c>
      <c r="F497" s="3">
        <f t="shared" si="7"/>
        <v>-30.4860881032281</v>
      </c>
      <c r="M497" s="1"/>
      <c r="N497" s="1"/>
      <c r="O497" s="1"/>
      <c r="P497" s="1"/>
      <c r="Q497" s="1"/>
    </row>
    <row r="498" spans="1:17">
      <c r="A498" s="1" t="s">
        <v>509</v>
      </c>
      <c r="B498" s="1">
        <v>54.1961577350859</v>
      </c>
      <c r="C498" s="1">
        <v>52.0325203252032</v>
      </c>
      <c r="D498" s="1">
        <v>52.5571097946927</v>
      </c>
      <c r="E498" s="1">
        <v>-14.0117454397413</v>
      </c>
      <c r="F498" s="3">
        <f t="shared" si="7"/>
        <v>-66.568855234434</v>
      </c>
      <c r="M498" s="1"/>
      <c r="N498" s="1"/>
      <c r="O498" s="1"/>
      <c r="P498" s="1"/>
      <c r="Q498" s="1"/>
    </row>
    <row r="499" spans="1:17">
      <c r="A499" s="1" t="s">
        <v>510</v>
      </c>
      <c r="B499" s="1">
        <v>55.9150657229524</v>
      </c>
      <c r="C499" s="1">
        <v>50.4065040650406</v>
      </c>
      <c r="D499" s="1">
        <v>11.1895712503119</v>
      </c>
      <c r="E499" s="1">
        <v>11.9097784023696</v>
      </c>
      <c r="F499" s="3">
        <f t="shared" si="7"/>
        <v>0.7202071520577</v>
      </c>
      <c r="M499" s="1"/>
      <c r="N499" s="1"/>
      <c r="O499" s="1"/>
      <c r="P499" s="1"/>
      <c r="Q499" s="1"/>
    </row>
    <row r="500" spans="1:17">
      <c r="A500" s="1" t="s">
        <v>511</v>
      </c>
      <c r="B500" s="1">
        <v>53.9939332659251</v>
      </c>
      <c r="C500" s="1">
        <v>54.4715447154471</v>
      </c>
      <c r="D500" s="1">
        <v>-15.1866091052368</v>
      </c>
      <c r="E500" s="1">
        <v>-21.9007471764231</v>
      </c>
      <c r="F500" s="3">
        <f t="shared" si="7"/>
        <v>-6.7141380711863</v>
      </c>
      <c r="M500" s="1"/>
      <c r="N500" s="1"/>
      <c r="O500" s="1"/>
      <c r="P500" s="1"/>
      <c r="Q500" s="1"/>
    </row>
    <row r="501" spans="1:17">
      <c r="A501" s="1" t="s">
        <v>512</v>
      </c>
      <c r="B501" s="1">
        <v>55.7128412537917</v>
      </c>
      <c r="C501" s="1">
        <v>43.4959349593495</v>
      </c>
      <c r="D501" s="1">
        <v>8.57339365428312</v>
      </c>
      <c r="E501" s="1">
        <v>-40.2096258919794</v>
      </c>
      <c r="F501" s="3">
        <f t="shared" si="7"/>
        <v>-48.7830195462625</v>
      </c>
      <c r="M501" s="1"/>
      <c r="N501" s="1"/>
      <c r="O501" s="1"/>
      <c r="P501" s="1"/>
      <c r="Q501" s="1"/>
    </row>
    <row r="502" spans="1:17">
      <c r="A502" s="1" t="s">
        <v>513</v>
      </c>
      <c r="B502" s="1">
        <v>55.813953488372</v>
      </c>
      <c r="C502" s="1">
        <v>53.2520325203252</v>
      </c>
      <c r="D502" s="1">
        <v>-2.77201185006573</v>
      </c>
      <c r="E502" s="1">
        <v>17.8033809995725</v>
      </c>
      <c r="F502" s="3">
        <f t="shared" si="7"/>
        <v>20.5753928496382</v>
      </c>
      <c r="M502" s="1"/>
      <c r="N502" s="1"/>
      <c r="O502" s="1"/>
      <c r="P502" s="1"/>
      <c r="Q502" s="1"/>
    </row>
    <row r="503" spans="1:17">
      <c r="A503" s="1" t="s">
        <v>514</v>
      </c>
      <c r="B503" s="1">
        <v>54.6006066734074</v>
      </c>
      <c r="C503" s="1">
        <v>52.0325203252032</v>
      </c>
      <c r="D503" s="1">
        <v>15.6747631877787</v>
      </c>
      <c r="E503" s="1">
        <v>12.7990943740235</v>
      </c>
      <c r="F503" s="3">
        <f t="shared" si="7"/>
        <v>-2.8756688137552</v>
      </c>
      <c r="M503" s="1"/>
      <c r="N503" s="1"/>
      <c r="O503" s="1"/>
      <c r="P503" s="1"/>
      <c r="Q503" s="1"/>
    </row>
    <row r="504" spans="1:17">
      <c r="A504" s="1" t="s">
        <v>515</v>
      </c>
      <c r="B504" s="1">
        <v>55.2072800808897</v>
      </c>
      <c r="C504" s="1">
        <v>41.4634146341463</v>
      </c>
      <c r="D504" s="1">
        <v>4.55557191664871</v>
      </c>
      <c r="E504" s="1">
        <v>-16.1945827800868</v>
      </c>
      <c r="F504" s="3">
        <f t="shared" si="7"/>
        <v>-20.7501546967355</v>
      </c>
      <c r="M504" s="1"/>
      <c r="N504" s="1"/>
      <c r="O504" s="1"/>
      <c r="P504" s="1"/>
      <c r="Q504" s="1"/>
    </row>
    <row r="505" spans="1:17">
      <c r="A505" s="1" t="s">
        <v>516</v>
      </c>
      <c r="B505" s="1">
        <v>54.2972699696663</v>
      </c>
      <c r="C505" s="1">
        <v>45.9349593495935</v>
      </c>
      <c r="D505" s="1">
        <v>-8.67082563349476</v>
      </c>
      <c r="E505" s="1">
        <v>-34.7983192101978</v>
      </c>
      <c r="F505">
        <f t="shared" si="7"/>
        <v>-26.127493576703</v>
      </c>
      <c r="M505" s="1"/>
      <c r="N505" s="1"/>
      <c r="O505" s="1"/>
      <c r="P505" s="1"/>
      <c r="Q505" s="1"/>
    </row>
    <row r="506" spans="1:17">
      <c r="A506" s="1" t="s">
        <v>517</v>
      </c>
      <c r="B506" s="1">
        <v>56.2184024266936</v>
      </c>
      <c r="C506" s="1">
        <v>52.4390243902439</v>
      </c>
      <c r="D506" s="1">
        <v>13.1026215411108</v>
      </c>
      <c r="E506" s="1">
        <v>12.9612634600158</v>
      </c>
      <c r="F506">
        <f t="shared" si="7"/>
        <v>-0.141358081094999</v>
      </c>
      <c r="M506" s="1"/>
      <c r="N506" s="1"/>
      <c r="O506" s="1"/>
      <c r="P506" s="1"/>
      <c r="Q506" s="1"/>
    </row>
    <row r="508" spans="3:6">
      <c r="C508" t="s">
        <v>525</v>
      </c>
      <c r="D508">
        <f t="shared" ref="D508:F508" si="8">MAX(D4:D506)</f>
        <v>70.5041968212094</v>
      </c>
      <c r="E508">
        <f t="shared" si="8"/>
        <v>106.563616027156</v>
      </c>
      <c r="F508">
        <f t="shared" si="8"/>
        <v>109.523697100241</v>
      </c>
    </row>
    <row r="509" spans="3:6">
      <c r="C509" t="s">
        <v>526</v>
      </c>
      <c r="D509">
        <f t="shared" ref="D509:F509" si="9">MIN(D4:D506)</f>
        <v>-99.440699517923</v>
      </c>
      <c r="E509">
        <f t="shared" si="9"/>
        <v>-138.835766673114</v>
      </c>
      <c r="F509">
        <f t="shared" si="9"/>
        <v>-128.906901651659</v>
      </c>
    </row>
    <row r="510" spans="3:7">
      <c r="C510" t="s">
        <v>527</v>
      </c>
      <c r="D510">
        <f t="shared" ref="D510:F510" si="10">AVERAGEIF(D4:D506,"&lt;&gt;0")</f>
        <v>0.930571356938612</v>
      </c>
      <c r="E510">
        <f t="shared" si="10"/>
        <v>0.96767786081624</v>
      </c>
      <c r="F510">
        <f t="shared" si="10"/>
        <v>0.0374805613763954</v>
      </c>
      <c r="G510">
        <f>AVERAGEIF(F2:F506,"&gt;0")</f>
        <v>20.5299892565024</v>
      </c>
    </row>
    <row r="511" spans="3:6">
      <c r="C511" t="s">
        <v>528</v>
      </c>
      <c r="D511">
        <f t="shared" ref="D511:F511" si="11">COUNTIF(D4:D506,"&gt;0")</f>
        <v>268</v>
      </c>
      <c r="E511">
        <f t="shared" si="11"/>
        <v>269</v>
      </c>
      <c r="F511">
        <f t="shared" si="11"/>
        <v>240</v>
      </c>
    </row>
    <row r="512" spans="3:6">
      <c r="C512" t="s">
        <v>529</v>
      </c>
      <c r="D512">
        <f t="shared" ref="D512:F512" si="12">COUNTIF(D4:D506,"&lt;0")</f>
        <v>233</v>
      </c>
      <c r="E512">
        <f t="shared" si="12"/>
        <v>232</v>
      </c>
      <c r="F512">
        <f t="shared" si="12"/>
        <v>256</v>
      </c>
    </row>
    <row r="513" spans="3:6">
      <c r="C513" t="s">
        <v>530</v>
      </c>
      <c r="D513">
        <f t="shared" ref="D513:F513" si="13">COUNTIF(D4:D506,"=0")</f>
        <v>2</v>
      </c>
      <c r="E513">
        <f t="shared" si="13"/>
        <v>2</v>
      </c>
      <c r="F513">
        <f t="shared" si="13"/>
        <v>7</v>
      </c>
    </row>
  </sheetData>
  <conditionalFormatting sqref="F506 F2:F50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3"/>
  <sheetViews>
    <sheetView workbookViewId="0">
      <selection activeCell="H488" sqref="H488"/>
    </sheetView>
  </sheetViews>
  <sheetFormatPr defaultColWidth="8.85185185185185" defaultRowHeight="14.4" outlineLevelCol="6"/>
  <cols>
    <col min="2" max="2" width="14.1388888888889" customWidth="1"/>
    <col min="3" max="3" width="14.712962962963" customWidth="1"/>
    <col min="4" max="4" width="14.1388888888889" customWidth="1"/>
    <col min="5" max="6" width="14.1111111111111"/>
    <col min="7" max="7" width="12.8888888888889"/>
    <col min="11" max="11" width="14.1388888888889" customWidth="1"/>
    <col min="12" max="12" width="12.8888888888889"/>
  </cols>
  <sheetData>
    <row r="1" spans="1:6">
      <c r="A1" s="1"/>
      <c r="B1" s="1" t="s">
        <v>523</v>
      </c>
      <c r="C1" s="1" t="s">
        <v>524</v>
      </c>
      <c r="D1" s="1" t="s">
        <v>520</v>
      </c>
      <c r="E1" s="1" t="s">
        <v>521</v>
      </c>
      <c r="F1" s="2" t="s">
        <v>522</v>
      </c>
    </row>
    <row r="2" spans="1:6">
      <c r="A2" s="1" t="s">
        <v>6</v>
      </c>
      <c r="B2" s="1">
        <v>61.8421052631579</v>
      </c>
      <c r="C2" s="1">
        <v>52.4390243902439</v>
      </c>
      <c r="D2" s="1">
        <v>14.2124912714994</v>
      </c>
      <c r="E2" s="1">
        <v>-10.7698778862746</v>
      </c>
      <c r="F2" s="2">
        <f t="shared" ref="F2:F65" si="0">E2-D2</f>
        <v>-24.982369157774</v>
      </c>
    </row>
    <row r="3" spans="1:6">
      <c r="A3" s="1" t="s">
        <v>8</v>
      </c>
      <c r="B3" s="1">
        <v>60.1214574898785</v>
      </c>
      <c r="C3" s="1">
        <v>52.0325203252032</v>
      </c>
      <c r="D3" s="1">
        <v>-47.1170312724524</v>
      </c>
      <c r="E3" s="1">
        <v>14.4610820763589</v>
      </c>
      <c r="F3" s="2">
        <f t="shared" si="0"/>
        <v>61.5781133488113</v>
      </c>
    </row>
    <row r="4" spans="1:6">
      <c r="A4" s="1" t="s">
        <v>10</v>
      </c>
      <c r="B4" s="1">
        <v>60.6275303643724</v>
      </c>
      <c r="C4" s="1">
        <v>49.5934959349593</v>
      </c>
      <c r="D4" s="1">
        <v>30.2785479700575</v>
      </c>
      <c r="E4" s="1">
        <v>16.1580433100231</v>
      </c>
      <c r="F4" s="2">
        <f t="shared" si="0"/>
        <v>-14.1205046600344</v>
      </c>
    </row>
    <row r="5" spans="1:6">
      <c r="A5" s="1" t="s">
        <v>11</v>
      </c>
      <c r="B5" s="1">
        <v>57.995951417004</v>
      </c>
      <c r="C5" s="1">
        <v>49.1869918699187</v>
      </c>
      <c r="D5" s="1">
        <v>-1.3118693295525</v>
      </c>
      <c r="E5" s="1">
        <v>-32.509009480135</v>
      </c>
      <c r="F5" s="2">
        <f t="shared" si="0"/>
        <v>-31.1971401505825</v>
      </c>
    </row>
    <row r="6" spans="1:6">
      <c r="A6" s="1" t="s">
        <v>13</v>
      </c>
      <c r="B6" s="1">
        <v>60.1214574898785</v>
      </c>
      <c r="C6" s="1">
        <v>48.780487804878</v>
      </c>
      <c r="D6" s="1">
        <v>-35.4984502214043</v>
      </c>
      <c r="E6" s="1">
        <v>-49.4881916100661</v>
      </c>
      <c r="F6" s="2">
        <f t="shared" si="0"/>
        <v>-13.9897413886618</v>
      </c>
    </row>
    <row r="7" spans="1:6">
      <c r="A7" s="1" t="s">
        <v>14</v>
      </c>
      <c r="B7" s="1">
        <v>57.5910931174089</v>
      </c>
      <c r="C7" s="1">
        <v>47.1544715447154</v>
      </c>
      <c r="D7" s="1">
        <v>-15.8625725712465</v>
      </c>
      <c r="E7" s="1">
        <v>-18.3082609892344</v>
      </c>
      <c r="F7" s="2">
        <f t="shared" si="0"/>
        <v>-2.4456884179879</v>
      </c>
    </row>
    <row r="8" spans="1:6">
      <c r="A8" s="1" t="s">
        <v>15</v>
      </c>
      <c r="B8" s="1">
        <v>59.8178137651821</v>
      </c>
      <c r="C8" s="1">
        <v>52.8455284552845</v>
      </c>
      <c r="D8" s="1">
        <v>16.702796620551</v>
      </c>
      <c r="E8" s="1">
        <v>19.203323304414</v>
      </c>
      <c r="F8" s="2">
        <f t="shared" si="0"/>
        <v>2.500526683863</v>
      </c>
    </row>
    <row r="9" spans="1:6">
      <c r="A9" s="1" t="s">
        <v>16</v>
      </c>
      <c r="B9" s="1">
        <v>61.3360323886639</v>
      </c>
      <c r="C9" s="1">
        <v>54.8780487804878</v>
      </c>
      <c r="D9" s="1">
        <v>22.9647670419434</v>
      </c>
      <c r="E9" s="1">
        <v>17.4699419319197</v>
      </c>
      <c r="F9" s="2">
        <f t="shared" si="0"/>
        <v>-5.4948251100237</v>
      </c>
    </row>
    <row r="10" spans="1:6">
      <c r="A10" s="1" t="s">
        <v>17</v>
      </c>
      <c r="B10" s="1">
        <v>61.8421052631579</v>
      </c>
      <c r="C10" s="1">
        <v>59.3495934959349</v>
      </c>
      <c r="D10" s="1">
        <v>3.44016977283308</v>
      </c>
      <c r="E10" s="1">
        <v>42.1648248650498</v>
      </c>
      <c r="F10" s="2">
        <f t="shared" si="0"/>
        <v>38.7246550922167</v>
      </c>
    </row>
    <row r="11" spans="1:6">
      <c r="A11" s="1" t="s">
        <v>18</v>
      </c>
      <c r="B11" s="1">
        <v>60.3238866396761</v>
      </c>
      <c r="C11" s="1">
        <v>51.2195121951219</v>
      </c>
      <c r="D11" s="1">
        <v>17.7326665972746</v>
      </c>
      <c r="E11" s="1">
        <v>-22.0395777619449</v>
      </c>
      <c r="F11" s="2">
        <f t="shared" si="0"/>
        <v>-39.7722443592195</v>
      </c>
    </row>
    <row r="12" spans="1:6">
      <c r="A12" s="1" t="s">
        <v>20</v>
      </c>
      <c r="B12" s="1">
        <v>60.6275303643724</v>
      </c>
      <c r="C12" s="1">
        <v>47.9674796747967</v>
      </c>
      <c r="D12" s="1">
        <v>15.516542664937</v>
      </c>
      <c r="E12" s="1">
        <v>8.1392006869956</v>
      </c>
      <c r="F12" s="2">
        <f t="shared" si="0"/>
        <v>-7.3773419779414</v>
      </c>
    </row>
    <row r="13" spans="1:6">
      <c r="A13" s="1" t="s">
        <v>21</v>
      </c>
      <c r="B13" s="1">
        <v>61.0323886639676</v>
      </c>
      <c r="C13" s="1">
        <v>52.8455284552845</v>
      </c>
      <c r="D13" s="1">
        <v>0.969092542553904</v>
      </c>
      <c r="E13" s="1">
        <v>2.05360027899002</v>
      </c>
      <c r="F13" s="2">
        <f t="shared" si="0"/>
        <v>1.08450773643612</v>
      </c>
    </row>
    <row r="14" spans="1:6">
      <c r="A14" s="1" t="s">
        <v>23</v>
      </c>
      <c r="B14" s="1">
        <v>61.1336032388664</v>
      </c>
      <c r="C14" s="1">
        <v>50</v>
      </c>
      <c r="D14" s="1">
        <v>27.4069771181855</v>
      </c>
      <c r="E14" s="1">
        <v>11.9666579924967</v>
      </c>
      <c r="F14" s="2">
        <f t="shared" si="0"/>
        <v>-15.4403191256888</v>
      </c>
    </row>
    <row r="15" spans="1:6">
      <c r="A15" s="1" t="s">
        <v>25</v>
      </c>
      <c r="B15" s="1">
        <v>59.6153846153846</v>
      </c>
      <c r="C15" s="1">
        <v>47.9674796747967</v>
      </c>
      <c r="D15" s="1">
        <v>-30.8886616607549</v>
      </c>
      <c r="E15" s="1">
        <v>-12.1358670390911</v>
      </c>
      <c r="F15" s="2">
        <f t="shared" si="0"/>
        <v>18.7527946216638</v>
      </c>
    </row>
    <row r="16" spans="1:6">
      <c r="A16" s="1" t="s">
        <v>27</v>
      </c>
      <c r="B16" s="1">
        <v>59.3117408906882</v>
      </c>
      <c r="C16" s="1">
        <v>49.5934959349593</v>
      </c>
      <c r="D16" s="1">
        <v>13.6674767935286</v>
      </c>
      <c r="E16" s="1">
        <v>-7.24236140529351</v>
      </c>
      <c r="F16" s="2">
        <f t="shared" si="0"/>
        <v>-20.9098381988221</v>
      </c>
    </row>
    <row r="17" spans="1:6">
      <c r="A17" s="1" t="s">
        <v>28</v>
      </c>
      <c r="B17" s="1">
        <v>59.9190283400809</v>
      </c>
      <c r="C17" s="1">
        <v>55.2845528455284</v>
      </c>
      <c r="D17" s="1">
        <v>30.3285869005296</v>
      </c>
      <c r="E17" s="1">
        <v>32.3335242963928</v>
      </c>
      <c r="F17" s="2">
        <f t="shared" si="0"/>
        <v>2.0049373958632</v>
      </c>
    </row>
    <row r="18" spans="1:6">
      <c r="A18" s="1" t="s">
        <v>29</v>
      </c>
      <c r="B18" s="1">
        <v>62.7530364372469</v>
      </c>
      <c r="C18" s="1">
        <v>54.8780487804878</v>
      </c>
      <c r="D18" s="1">
        <v>25.0531477583555</v>
      </c>
      <c r="E18" s="1">
        <v>24.6910738178471</v>
      </c>
      <c r="F18" s="2">
        <f t="shared" si="0"/>
        <v>-0.362073940508399</v>
      </c>
    </row>
    <row r="19" spans="1:6">
      <c r="A19" s="1" t="s">
        <v>30</v>
      </c>
      <c r="B19" s="1">
        <v>60.2226720647773</v>
      </c>
      <c r="C19" s="1">
        <v>51.4285714285714</v>
      </c>
      <c r="D19" s="1">
        <v>52.5765237560284</v>
      </c>
      <c r="E19" s="1">
        <v>-15.3379369114333</v>
      </c>
      <c r="F19" s="2">
        <f t="shared" si="0"/>
        <v>-67.9144606674617</v>
      </c>
    </row>
    <row r="20" spans="1:6">
      <c r="A20" s="1" t="s">
        <v>31</v>
      </c>
      <c r="B20" s="1">
        <v>61.1336032388664</v>
      </c>
      <c r="C20" s="1">
        <v>47.9674796747967</v>
      </c>
      <c r="D20" s="1">
        <v>9.26403688473397</v>
      </c>
      <c r="E20" s="1">
        <v>-2.52846195373932</v>
      </c>
      <c r="F20" s="2">
        <f t="shared" si="0"/>
        <v>-11.7924988384733</v>
      </c>
    </row>
    <row r="21" spans="1:6">
      <c r="A21" s="1" t="s">
        <v>32</v>
      </c>
      <c r="B21" s="1">
        <v>57.995951417004</v>
      </c>
      <c r="C21" s="1">
        <v>47.1544715447154</v>
      </c>
      <c r="D21" s="1">
        <v>-9.31468771606561</v>
      </c>
      <c r="E21" s="1">
        <v>8.11588309467679</v>
      </c>
      <c r="F21" s="2">
        <f t="shared" si="0"/>
        <v>17.4305708107424</v>
      </c>
    </row>
    <row r="22" spans="1:6">
      <c r="A22" s="1" t="s">
        <v>33</v>
      </c>
      <c r="B22" s="1">
        <v>63.5627530364372</v>
      </c>
      <c r="C22" s="1">
        <v>49.1869918699187</v>
      </c>
      <c r="D22" s="1">
        <v>-24.2663266165882</v>
      </c>
      <c r="E22" s="1">
        <v>-9.16443112020786</v>
      </c>
      <c r="F22" s="2">
        <f t="shared" si="0"/>
        <v>15.1018954963803</v>
      </c>
    </row>
    <row r="23" spans="1:6">
      <c r="A23" s="1" t="s">
        <v>34</v>
      </c>
      <c r="B23" s="1">
        <v>60.1214574898785</v>
      </c>
      <c r="C23" s="1">
        <v>58.130081300813</v>
      </c>
      <c r="D23" s="1">
        <v>24.9457496408537</v>
      </c>
      <c r="E23" s="1">
        <v>64.2277508874005</v>
      </c>
      <c r="F23" s="2">
        <f t="shared" si="0"/>
        <v>39.2820012465468</v>
      </c>
    </row>
    <row r="24" spans="1:6">
      <c r="A24" s="1" t="s">
        <v>35</v>
      </c>
      <c r="B24" s="1">
        <v>59.9190283400809</v>
      </c>
      <c r="C24" s="1">
        <v>53.6585365853658</v>
      </c>
      <c r="D24" s="1">
        <v>16.0383816243426</v>
      </c>
      <c r="E24" s="1">
        <v>9.54798319892096</v>
      </c>
      <c r="F24" s="2">
        <f t="shared" si="0"/>
        <v>-6.49039842542164</v>
      </c>
    </row>
    <row r="25" spans="1:6">
      <c r="A25" s="1" t="s">
        <v>36</v>
      </c>
      <c r="B25" s="1">
        <v>61.2348178137651</v>
      </c>
      <c r="C25" s="1">
        <v>51.2195121951219</v>
      </c>
      <c r="D25" s="1">
        <v>12.3127533610327</v>
      </c>
      <c r="E25" s="1">
        <v>-2.95929636072854</v>
      </c>
      <c r="F25" s="2">
        <f t="shared" si="0"/>
        <v>-15.2720497217612</v>
      </c>
    </row>
    <row r="26" spans="1:6">
      <c r="A26" s="1" t="s">
        <v>37</v>
      </c>
      <c r="B26" s="1">
        <v>58.7044534412955</v>
      </c>
      <c r="C26" s="1">
        <v>53.6585365853658</v>
      </c>
      <c r="D26" s="1">
        <v>-6.77072890678177</v>
      </c>
      <c r="E26" s="1">
        <v>33.1043667382297</v>
      </c>
      <c r="F26" s="2">
        <f t="shared" si="0"/>
        <v>39.8750956450115</v>
      </c>
    </row>
    <row r="27" spans="1:6">
      <c r="A27" s="1" t="s">
        <v>38</v>
      </c>
      <c r="B27" s="1">
        <v>58.5020242914979</v>
      </c>
      <c r="C27" s="1">
        <v>50</v>
      </c>
      <c r="D27" s="1">
        <v>-10.0097417119802</v>
      </c>
      <c r="E27" s="1">
        <v>-17.4519784180739</v>
      </c>
      <c r="F27" s="2">
        <f t="shared" si="0"/>
        <v>-7.4422367060937</v>
      </c>
    </row>
    <row r="28" spans="1:6">
      <c r="A28" s="1" t="s">
        <v>39</v>
      </c>
      <c r="B28" s="1">
        <v>59.7165991902834</v>
      </c>
      <c r="C28" s="1">
        <v>54.0650406504065</v>
      </c>
      <c r="D28" s="1">
        <v>-3.13617808667797</v>
      </c>
      <c r="E28" s="1">
        <v>-9.33678628823549</v>
      </c>
      <c r="F28" s="2">
        <f t="shared" si="0"/>
        <v>-6.20060820155752</v>
      </c>
    </row>
    <row r="29" spans="1:6">
      <c r="A29" s="1" t="s">
        <v>40</v>
      </c>
      <c r="B29" s="1">
        <v>57.0850202429149</v>
      </c>
      <c r="C29" s="1">
        <v>53.2520325203252</v>
      </c>
      <c r="D29" s="1">
        <v>-3.49252758465866</v>
      </c>
      <c r="E29" s="1">
        <v>-26.5764172229931</v>
      </c>
      <c r="F29" s="2">
        <f t="shared" si="0"/>
        <v>-23.0838896383344</v>
      </c>
    </row>
    <row r="30" spans="1:6">
      <c r="A30" s="1" t="s">
        <v>41</v>
      </c>
      <c r="B30" s="1">
        <v>61.2348178137651</v>
      </c>
      <c r="C30" s="1">
        <v>46.3414634146341</v>
      </c>
      <c r="D30" s="1">
        <v>0.929896951645351</v>
      </c>
      <c r="E30" s="1">
        <v>-42.6321032941687</v>
      </c>
      <c r="F30" s="2">
        <f t="shared" si="0"/>
        <v>-43.5620002458141</v>
      </c>
    </row>
    <row r="31" spans="1:6">
      <c r="A31" s="1" t="s">
        <v>42</v>
      </c>
      <c r="B31" s="1">
        <v>59.8178137651821</v>
      </c>
      <c r="C31" s="1">
        <v>55.2845528455284</v>
      </c>
      <c r="D31" s="1">
        <v>5.45358475219212</v>
      </c>
      <c r="E31" s="1">
        <v>18.6044941772348</v>
      </c>
      <c r="F31" s="2">
        <f t="shared" si="0"/>
        <v>13.1509094250427</v>
      </c>
    </row>
    <row r="32" spans="1:6">
      <c r="A32" s="1" t="s">
        <v>43</v>
      </c>
      <c r="B32" s="1">
        <v>58.8056680161943</v>
      </c>
      <c r="C32" s="1">
        <v>48.3739837398374</v>
      </c>
      <c r="D32" s="1">
        <v>9.17014540856596</v>
      </c>
      <c r="E32" s="1">
        <v>-34.9930581241764</v>
      </c>
      <c r="F32" s="2">
        <f t="shared" si="0"/>
        <v>-44.1632035327424</v>
      </c>
    </row>
    <row r="33" spans="1:6">
      <c r="A33" s="1" t="s">
        <v>44</v>
      </c>
      <c r="B33" s="1">
        <v>58.5020242914979</v>
      </c>
      <c r="C33" s="1">
        <v>51.6260162601626</v>
      </c>
      <c r="D33" s="1">
        <v>-44.9331426623726</v>
      </c>
      <c r="E33" s="1">
        <v>-8.3647443655638</v>
      </c>
      <c r="F33" s="2">
        <f t="shared" si="0"/>
        <v>36.5683982968088</v>
      </c>
    </row>
    <row r="34" spans="1:6">
      <c r="A34" s="1" t="s">
        <v>45</v>
      </c>
      <c r="B34" s="1">
        <v>59.7165991902834</v>
      </c>
      <c r="C34" s="1">
        <v>49.1869918699187</v>
      </c>
      <c r="D34" s="1">
        <v>70.5041968212094</v>
      </c>
      <c r="E34" s="1">
        <v>-38.1307073414101</v>
      </c>
      <c r="F34" s="2">
        <f t="shared" si="0"/>
        <v>-108.63490416262</v>
      </c>
    </row>
    <row r="35" spans="1:6">
      <c r="A35" s="1" t="s">
        <v>46</v>
      </c>
      <c r="B35" s="1">
        <v>59.9190283400809</v>
      </c>
      <c r="C35" s="1">
        <v>49.5934959349593</v>
      </c>
      <c r="D35" s="1">
        <v>1.72043567833333</v>
      </c>
      <c r="E35" s="1">
        <v>-12.5264442382365</v>
      </c>
      <c r="F35" s="2">
        <f t="shared" si="0"/>
        <v>-14.2468799165698</v>
      </c>
    </row>
    <row r="36" spans="1:6">
      <c r="A36" s="1" t="s">
        <v>47</v>
      </c>
      <c r="B36" s="1">
        <v>58.5020242914979</v>
      </c>
      <c r="C36" s="1">
        <v>52.4390243902439</v>
      </c>
      <c r="D36" s="1">
        <v>-56.4003145681268</v>
      </c>
      <c r="E36" s="1">
        <v>13.7623935356818</v>
      </c>
      <c r="F36" s="2">
        <f t="shared" si="0"/>
        <v>70.1627081038086</v>
      </c>
    </row>
    <row r="37" spans="1:6">
      <c r="A37" s="1" t="s">
        <v>48</v>
      </c>
      <c r="B37" s="1">
        <v>60.82995951417</v>
      </c>
      <c r="C37" s="1">
        <v>52.8455284552845</v>
      </c>
      <c r="D37" s="1">
        <v>2.94458351971597</v>
      </c>
      <c r="E37" s="1">
        <v>12.5712372675591</v>
      </c>
      <c r="F37" s="2">
        <f t="shared" si="0"/>
        <v>9.62665374784313</v>
      </c>
    </row>
    <row r="38" spans="1:6">
      <c r="A38" s="1" t="s">
        <v>49</v>
      </c>
      <c r="B38" s="1">
        <v>58.0971659919028</v>
      </c>
      <c r="C38" s="1">
        <v>56.0975609756097</v>
      </c>
      <c r="D38" s="1">
        <v>-17.0699967099889</v>
      </c>
      <c r="E38" s="1">
        <v>34.387615132701</v>
      </c>
      <c r="F38" s="2">
        <f t="shared" si="0"/>
        <v>51.4576118426899</v>
      </c>
    </row>
    <row r="39" spans="1:6">
      <c r="A39" s="1" t="s">
        <v>50</v>
      </c>
      <c r="B39" s="1">
        <v>59.8178137651821</v>
      </c>
      <c r="C39" s="1">
        <v>46.7479674796748</v>
      </c>
      <c r="D39" s="1">
        <v>23.6253220705781</v>
      </c>
      <c r="E39" s="1">
        <v>-23.1001521705733</v>
      </c>
      <c r="F39" s="2">
        <f t="shared" si="0"/>
        <v>-46.7254742411514</v>
      </c>
    </row>
    <row r="40" spans="1:6">
      <c r="A40" s="1" t="s">
        <v>51</v>
      </c>
      <c r="B40" s="1">
        <v>57.8947368421052</v>
      </c>
      <c r="C40" s="1">
        <v>54.0650406504065</v>
      </c>
      <c r="D40" s="1">
        <v>5.71369498667885</v>
      </c>
      <c r="E40" s="1">
        <v>2.59816766090194</v>
      </c>
      <c r="F40" s="2">
        <f t="shared" si="0"/>
        <v>-3.11552732577691</v>
      </c>
    </row>
    <row r="41" spans="1:6">
      <c r="A41" s="1" t="s">
        <v>52</v>
      </c>
      <c r="B41" s="1">
        <v>0</v>
      </c>
      <c r="C41" s="1">
        <v>0</v>
      </c>
      <c r="D41" s="1">
        <v>0</v>
      </c>
      <c r="E41" s="1">
        <v>0</v>
      </c>
      <c r="F41" s="2">
        <f t="shared" si="0"/>
        <v>0</v>
      </c>
    </row>
    <row r="42" spans="1:6">
      <c r="A42" s="1" t="s">
        <v>53</v>
      </c>
      <c r="B42" s="1">
        <v>58.8056680161943</v>
      </c>
      <c r="C42" s="1">
        <v>51.6260162601626</v>
      </c>
      <c r="D42" s="1">
        <v>6.25539910444999</v>
      </c>
      <c r="E42" s="1">
        <v>-2.25662897373164</v>
      </c>
      <c r="F42" s="2">
        <f t="shared" si="0"/>
        <v>-8.51202807818163</v>
      </c>
    </row>
    <row r="43" spans="1:6">
      <c r="A43" s="1" t="s">
        <v>54</v>
      </c>
      <c r="B43" s="1">
        <v>59.2105263157894</v>
      </c>
      <c r="C43" s="1">
        <v>46.3414634146341</v>
      </c>
      <c r="D43" s="1">
        <v>28.7485051293742</v>
      </c>
      <c r="E43" s="1">
        <v>-41.5848564434558</v>
      </c>
      <c r="F43" s="2">
        <f t="shared" si="0"/>
        <v>-70.33336157283</v>
      </c>
    </row>
    <row r="44" spans="1:6">
      <c r="A44" s="1" t="s">
        <v>55</v>
      </c>
      <c r="B44" s="1">
        <v>58.5020242914979</v>
      </c>
      <c r="C44" s="1">
        <v>52.0325203252032</v>
      </c>
      <c r="D44" s="1">
        <v>15.8729063866167</v>
      </c>
      <c r="E44" s="1">
        <v>-14.5342579395866</v>
      </c>
      <c r="F44" s="2">
        <f t="shared" si="0"/>
        <v>-30.4071643262033</v>
      </c>
    </row>
    <row r="45" spans="1:6">
      <c r="A45" s="1" t="s">
        <v>56</v>
      </c>
      <c r="B45" s="1">
        <v>62.8542510121457</v>
      </c>
      <c r="C45" s="1">
        <v>52.8455284552845</v>
      </c>
      <c r="D45" s="1">
        <v>-21.8965951776259</v>
      </c>
      <c r="E45" s="1">
        <v>32.8379107336167</v>
      </c>
      <c r="F45" s="2">
        <f t="shared" si="0"/>
        <v>54.7345059112426</v>
      </c>
    </row>
    <row r="46" spans="1:6">
      <c r="A46" s="1" t="s">
        <v>57</v>
      </c>
      <c r="B46" s="1">
        <v>57.1862348178137</v>
      </c>
      <c r="C46" s="1">
        <v>44.3089430894309</v>
      </c>
      <c r="D46" s="1">
        <v>-1.29461389655261</v>
      </c>
      <c r="E46" s="1">
        <v>-22.4022737017594</v>
      </c>
      <c r="F46" s="2">
        <f t="shared" si="0"/>
        <v>-21.1076598052068</v>
      </c>
    </row>
    <row r="47" spans="1:6">
      <c r="A47" s="1" t="s">
        <v>58</v>
      </c>
      <c r="B47" s="1">
        <v>60.0202429149797</v>
      </c>
      <c r="C47" s="1">
        <v>51.6260162601626</v>
      </c>
      <c r="D47" s="1">
        <v>-25.0120544303868</v>
      </c>
      <c r="E47" s="1">
        <v>13.8504543391896</v>
      </c>
      <c r="F47" s="2">
        <f t="shared" si="0"/>
        <v>38.8625087695764</v>
      </c>
    </row>
    <row r="48" spans="1:6">
      <c r="A48" s="1" t="s">
        <v>59</v>
      </c>
      <c r="B48" s="1">
        <v>61.3360323886639</v>
      </c>
      <c r="C48" s="1">
        <v>45.9349593495935</v>
      </c>
      <c r="D48" s="1">
        <v>7.87342633137046</v>
      </c>
      <c r="E48" s="1">
        <v>-18.3560283659017</v>
      </c>
      <c r="F48" s="2">
        <f t="shared" si="0"/>
        <v>-26.2294546972722</v>
      </c>
    </row>
    <row r="49" spans="1:6">
      <c r="A49" s="1" t="s">
        <v>60</v>
      </c>
      <c r="B49" s="1">
        <v>59.3117408906882</v>
      </c>
      <c r="C49" s="1">
        <v>52.0325203252032</v>
      </c>
      <c r="D49" s="1">
        <v>3.81584703054399</v>
      </c>
      <c r="E49" s="1">
        <v>3.09998642106013</v>
      </c>
      <c r="F49" s="2">
        <f t="shared" si="0"/>
        <v>-0.71586060948386</v>
      </c>
    </row>
    <row r="50" spans="1:6">
      <c r="A50" s="1" t="s">
        <v>61</v>
      </c>
      <c r="B50" s="1">
        <v>65.1821862348178</v>
      </c>
      <c r="C50" s="1">
        <v>46.6666666666666</v>
      </c>
      <c r="D50" s="1">
        <v>12.3214723934803</v>
      </c>
      <c r="E50" s="1">
        <v>-8.55737976708022</v>
      </c>
      <c r="F50" s="2">
        <f t="shared" si="0"/>
        <v>-20.8788521605605</v>
      </c>
    </row>
    <row r="51" spans="1:6">
      <c r="A51" s="1" t="s">
        <v>62</v>
      </c>
      <c r="B51" s="1">
        <v>0</v>
      </c>
      <c r="C51" s="1">
        <v>0</v>
      </c>
      <c r="D51" s="1">
        <v>0</v>
      </c>
      <c r="E51" s="1">
        <v>0</v>
      </c>
      <c r="F51" s="2">
        <f t="shared" si="0"/>
        <v>0</v>
      </c>
    </row>
    <row r="52" spans="1:6">
      <c r="A52" s="1" t="s">
        <v>63</v>
      </c>
      <c r="B52" s="1">
        <v>61.8421052631579</v>
      </c>
      <c r="C52" s="1">
        <v>51.6260162601626</v>
      </c>
      <c r="D52" s="1">
        <v>-28.5420157962098</v>
      </c>
      <c r="E52" s="1">
        <v>7.15251631577801</v>
      </c>
      <c r="F52" s="2">
        <f t="shared" si="0"/>
        <v>35.6945321119878</v>
      </c>
    </row>
    <row r="53" spans="1:6">
      <c r="A53" s="1" t="s">
        <v>64</v>
      </c>
      <c r="B53" s="1">
        <v>61.6396761133603</v>
      </c>
      <c r="C53" s="1">
        <v>53.2520325203252</v>
      </c>
      <c r="D53" s="1">
        <v>23.0883233418502</v>
      </c>
      <c r="E53" s="1">
        <v>7.7603730862034</v>
      </c>
      <c r="F53" s="2">
        <f t="shared" si="0"/>
        <v>-15.3279502556468</v>
      </c>
    </row>
    <row r="54" spans="1:6">
      <c r="A54" s="1" t="s">
        <v>65</v>
      </c>
      <c r="B54" s="1">
        <v>60.1214574898785</v>
      </c>
      <c r="C54" s="1">
        <v>56.5040650406504</v>
      </c>
      <c r="D54" s="1">
        <v>-59.691148329938</v>
      </c>
      <c r="E54" s="1">
        <v>-12.6004074920198</v>
      </c>
      <c r="F54" s="2">
        <f t="shared" si="0"/>
        <v>47.0907408379182</v>
      </c>
    </row>
    <row r="55" spans="1:6">
      <c r="A55" s="1" t="s">
        <v>66</v>
      </c>
      <c r="B55" s="1">
        <v>0</v>
      </c>
      <c r="C55" s="1">
        <v>0</v>
      </c>
      <c r="D55" s="1">
        <v>0</v>
      </c>
      <c r="E55" s="1">
        <v>0</v>
      </c>
      <c r="F55" s="2">
        <f t="shared" si="0"/>
        <v>0</v>
      </c>
    </row>
    <row r="56" spans="1:6">
      <c r="A56" s="1" t="s">
        <v>67</v>
      </c>
      <c r="B56" s="1">
        <v>62.4493927125506</v>
      </c>
      <c r="C56" s="1">
        <v>52.4390243902439</v>
      </c>
      <c r="D56" s="1">
        <v>10.393568766903</v>
      </c>
      <c r="E56" s="1">
        <v>46.8943759582203</v>
      </c>
      <c r="F56" s="2">
        <f t="shared" si="0"/>
        <v>36.5008071913173</v>
      </c>
    </row>
    <row r="57" spans="1:6">
      <c r="A57" s="1" t="s">
        <v>68</v>
      </c>
      <c r="B57" s="1">
        <v>60.6275303643724</v>
      </c>
      <c r="C57" s="1">
        <v>50.4065040650406</v>
      </c>
      <c r="D57" s="1">
        <v>-5.18738194038203</v>
      </c>
      <c r="E57" s="1">
        <v>-11.0507425522349</v>
      </c>
      <c r="F57" s="2">
        <f t="shared" si="0"/>
        <v>-5.86336061185287</v>
      </c>
    </row>
    <row r="58" spans="1:6">
      <c r="A58" s="1" t="s">
        <v>69</v>
      </c>
      <c r="B58" s="1">
        <v>60.2226720647773</v>
      </c>
      <c r="C58" s="1">
        <v>54.4715447154471</v>
      </c>
      <c r="D58" s="1">
        <v>24.1063660453495</v>
      </c>
      <c r="E58" s="1">
        <v>9.58053282288312</v>
      </c>
      <c r="F58" s="2">
        <f t="shared" si="0"/>
        <v>-14.5258332224664</v>
      </c>
    </row>
    <row r="59" spans="1:6">
      <c r="A59" s="1" t="s">
        <v>70</v>
      </c>
      <c r="B59" s="1">
        <v>60.0202429149797</v>
      </c>
      <c r="C59" s="1">
        <v>55.6910569105691</v>
      </c>
      <c r="D59" s="1">
        <v>10.9822040045795</v>
      </c>
      <c r="E59" s="1">
        <v>18.0579917924439</v>
      </c>
      <c r="F59" s="2">
        <f t="shared" si="0"/>
        <v>7.0757877878644</v>
      </c>
    </row>
    <row r="60" spans="1:6">
      <c r="A60" s="1" t="s">
        <v>71</v>
      </c>
      <c r="B60" s="1">
        <v>61.0323886639676</v>
      </c>
      <c r="C60" s="1">
        <v>51.6260162601626</v>
      </c>
      <c r="D60" s="1">
        <v>34.3122805269456</v>
      </c>
      <c r="E60" s="1">
        <v>6.17685689507703</v>
      </c>
      <c r="F60" s="2">
        <f t="shared" si="0"/>
        <v>-28.1354236318686</v>
      </c>
    </row>
    <row r="61" spans="1:6">
      <c r="A61" s="1" t="s">
        <v>72</v>
      </c>
      <c r="B61" s="1">
        <v>59.3117408906882</v>
      </c>
      <c r="C61" s="1">
        <v>50.8130081300813</v>
      </c>
      <c r="D61" s="1">
        <v>23.6942590627843</v>
      </c>
      <c r="E61" s="1">
        <v>22.0204212685013</v>
      </c>
      <c r="F61" s="2">
        <f t="shared" si="0"/>
        <v>-1.673837794283</v>
      </c>
    </row>
    <row r="62" spans="1:6">
      <c r="A62" s="1" t="s">
        <v>73</v>
      </c>
      <c r="B62" s="1">
        <v>60.4251012145748</v>
      </c>
      <c r="C62" s="1">
        <v>56.910569105691</v>
      </c>
      <c r="D62" s="1">
        <v>-9.04910432060841</v>
      </c>
      <c r="E62" s="1">
        <v>17.5841374373154</v>
      </c>
      <c r="F62" s="2">
        <f t="shared" si="0"/>
        <v>26.6332417579238</v>
      </c>
    </row>
    <row r="63" spans="1:6">
      <c r="A63" s="1" t="s">
        <v>74</v>
      </c>
      <c r="B63" s="1">
        <v>61.6396761133603</v>
      </c>
      <c r="C63" s="1">
        <v>50.4065040650406</v>
      </c>
      <c r="D63" s="1">
        <v>10.6665281168425</v>
      </c>
      <c r="E63" s="1">
        <v>8.243304205964</v>
      </c>
      <c r="F63" s="2">
        <f t="shared" si="0"/>
        <v>-2.4232239108785</v>
      </c>
    </row>
    <row r="64" spans="1:6">
      <c r="A64" s="1" t="s">
        <v>75</v>
      </c>
      <c r="B64" s="1">
        <v>60.3238866396761</v>
      </c>
      <c r="C64" s="1">
        <v>45.9349593495935</v>
      </c>
      <c r="D64" s="1">
        <v>-4.76790488560194</v>
      </c>
      <c r="E64" s="1">
        <v>-27.1003103570258</v>
      </c>
      <c r="F64" s="2">
        <f t="shared" si="0"/>
        <v>-22.3324054714239</v>
      </c>
    </row>
    <row r="65" spans="1:6">
      <c r="A65" s="1" t="s">
        <v>76</v>
      </c>
      <c r="B65" s="1">
        <v>58.7044534412955</v>
      </c>
      <c r="C65" s="1">
        <v>52.0325203252032</v>
      </c>
      <c r="D65" s="1">
        <v>-5.91661480308669</v>
      </c>
      <c r="E65" s="1">
        <v>20.0128127947545</v>
      </c>
      <c r="F65" s="2">
        <f t="shared" si="0"/>
        <v>25.9294275978412</v>
      </c>
    </row>
    <row r="66" spans="1:6">
      <c r="A66" s="1" t="s">
        <v>77</v>
      </c>
      <c r="B66" s="1">
        <v>60.0202429149797</v>
      </c>
      <c r="C66" s="1">
        <v>50.8130081300813</v>
      </c>
      <c r="D66" s="1">
        <v>12.7080626108424</v>
      </c>
      <c r="E66" s="1">
        <v>5.2217857625452</v>
      </c>
      <c r="F66" s="2">
        <f t="shared" ref="F66:F129" si="1">E66-D66</f>
        <v>-7.4862768482972</v>
      </c>
    </row>
    <row r="67" spans="1:6">
      <c r="A67" s="1" t="s">
        <v>78</v>
      </c>
      <c r="B67" s="1">
        <v>61.0323886639676</v>
      </c>
      <c r="C67" s="1">
        <v>50.8130081300813</v>
      </c>
      <c r="D67" s="1">
        <v>-10.1110060197325</v>
      </c>
      <c r="E67" s="1">
        <v>6.67256250734504</v>
      </c>
      <c r="F67" s="2">
        <f t="shared" si="1"/>
        <v>16.7835685270775</v>
      </c>
    </row>
    <row r="68" spans="1:6">
      <c r="A68" s="1" t="s">
        <v>79</v>
      </c>
      <c r="B68" s="1">
        <v>57.0850202429149</v>
      </c>
      <c r="C68" s="1">
        <v>50.8130081300813</v>
      </c>
      <c r="D68" s="1">
        <v>-9.98253533346555</v>
      </c>
      <c r="E68" s="1">
        <v>-10.63623567309</v>
      </c>
      <c r="F68" s="2">
        <f t="shared" si="1"/>
        <v>-0.65370033962445</v>
      </c>
    </row>
    <row r="69" spans="1:6">
      <c r="A69" s="1" t="s">
        <v>80</v>
      </c>
      <c r="B69" s="1">
        <v>59.8765432098765</v>
      </c>
      <c r="C69" s="1">
        <v>52.5</v>
      </c>
      <c r="D69" s="1">
        <v>-4.88268217328073</v>
      </c>
      <c r="E69" s="1">
        <v>-14.025670307469</v>
      </c>
      <c r="F69" s="2">
        <f t="shared" si="1"/>
        <v>-9.14298813418827</v>
      </c>
    </row>
    <row r="70" spans="1:6">
      <c r="A70" s="1" t="s">
        <v>81</v>
      </c>
      <c r="B70" s="1">
        <v>60.6606606606606</v>
      </c>
      <c r="C70" s="1">
        <v>45.1219512195122</v>
      </c>
      <c r="D70" s="1">
        <v>3.07179239481274</v>
      </c>
      <c r="E70" s="1">
        <v>-27.5417915428806</v>
      </c>
      <c r="F70" s="2">
        <f t="shared" si="1"/>
        <v>-30.6135839376933</v>
      </c>
    </row>
    <row r="71" spans="1:6">
      <c r="A71" s="1" t="s">
        <v>82</v>
      </c>
      <c r="B71" s="1">
        <v>59.6153846153846</v>
      </c>
      <c r="C71" s="1">
        <v>52.4390243902439</v>
      </c>
      <c r="D71" s="1">
        <v>15.5098949306647</v>
      </c>
      <c r="E71" s="1">
        <v>46.1657531579978</v>
      </c>
      <c r="F71" s="2">
        <f t="shared" si="1"/>
        <v>30.6558582273331</v>
      </c>
    </row>
    <row r="72" spans="1:6">
      <c r="A72" s="1" t="s">
        <v>83</v>
      </c>
      <c r="B72" s="1">
        <v>58.4008097165991</v>
      </c>
      <c r="C72" s="1">
        <v>50.4065040650406</v>
      </c>
      <c r="D72" s="1">
        <v>-6.16453905523405</v>
      </c>
      <c r="E72" s="1">
        <v>-0.714284859337559</v>
      </c>
      <c r="F72" s="2">
        <f t="shared" si="1"/>
        <v>5.45025419589649</v>
      </c>
    </row>
    <row r="73" spans="1:6">
      <c r="A73" s="1" t="s">
        <v>84</v>
      </c>
      <c r="B73" s="1">
        <v>59.1093117408906</v>
      </c>
      <c r="C73" s="1">
        <v>56.0975609756097</v>
      </c>
      <c r="D73" s="1">
        <v>-23.6131740508154</v>
      </c>
      <c r="E73" s="1">
        <v>36.7960943103891</v>
      </c>
      <c r="F73" s="2">
        <f t="shared" si="1"/>
        <v>60.4092683612045</v>
      </c>
    </row>
    <row r="74" spans="1:6">
      <c r="A74" s="1" t="s">
        <v>85</v>
      </c>
      <c r="B74" s="1">
        <v>57.0850202429149</v>
      </c>
      <c r="C74" s="1">
        <v>48.780487804878</v>
      </c>
      <c r="D74" s="1">
        <v>-24.3191265924087</v>
      </c>
      <c r="E74" s="1">
        <v>13.3842319115022</v>
      </c>
      <c r="F74" s="2">
        <f t="shared" si="1"/>
        <v>37.7033585039109</v>
      </c>
    </row>
    <row r="75" spans="1:6">
      <c r="A75" s="1" t="s">
        <v>86</v>
      </c>
      <c r="B75" s="1">
        <v>58.9068825910931</v>
      </c>
      <c r="C75" s="1">
        <v>47.9674796747967</v>
      </c>
      <c r="D75" s="1">
        <v>28.6883019685063</v>
      </c>
      <c r="E75" s="1">
        <v>-5.91352555764698</v>
      </c>
      <c r="F75" s="2">
        <f t="shared" si="1"/>
        <v>-34.6018275261533</v>
      </c>
    </row>
    <row r="76" spans="1:6">
      <c r="A76" s="1" t="s">
        <v>87</v>
      </c>
      <c r="B76" s="1">
        <v>60.7287449392712</v>
      </c>
      <c r="C76" s="1">
        <v>54.4715447154471</v>
      </c>
      <c r="D76" s="1">
        <v>-21.6054976669569</v>
      </c>
      <c r="E76" s="1">
        <v>6.68773183811266</v>
      </c>
      <c r="F76" s="2">
        <f t="shared" si="1"/>
        <v>28.2932295050696</v>
      </c>
    </row>
    <row r="77" spans="1:6">
      <c r="A77" s="1" t="s">
        <v>88</v>
      </c>
      <c r="B77" s="1">
        <v>58.8056680161943</v>
      </c>
      <c r="C77" s="1">
        <v>50.4065040650406</v>
      </c>
      <c r="D77" s="1">
        <v>-5.04837744528126</v>
      </c>
      <c r="E77" s="1">
        <v>-1.90436529369556</v>
      </c>
      <c r="F77" s="2">
        <f t="shared" si="1"/>
        <v>3.1440121515857</v>
      </c>
    </row>
    <row r="78" spans="1:6">
      <c r="A78" s="1" t="s">
        <v>89</v>
      </c>
      <c r="B78" s="1">
        <v>61.2348178137651</v>
      </c>
      <c r="C78" s="1">
        <v>44.3089430894309</v>
      </c>
      <c r="D78" s="1">
        <v>-4.71642677207943</v>
      </c>
      <c r="E78" s="1">
        <v>-7.60427599599148</v>
      </c>
      <c r="F78" s="2">
        <f t="shared" si="1"/>
        <v>-2.88784922391205</v>
      </c>
    </row>
    <row r="79" spans="1:6">
      <c r="A79" s="1" t="s">
        <v>90</v>
      </c>
      <c r="B79" s="1">
        <v>59.412955465587</v>
      </c>
      <c r="C79" s="1">
        <v>49.1869918699187</v>
      </c>
      <c r="D79" s="1">
        <v>35.6149227638179</v>
      </c>
      <c r="E79" s="1">
        <v>6.58497974747624</v>
      </c>
      <c r="F79" s="2">
        <f t="shared" si="1"/>
        <v>-29.0299430163417</v>
      </c>
    </row>
    <row r="80" spans="1:6">
      <c r="A80" s="1" t="s">
        <v>91</v>
      </c>
      <c r="B80" s="1">
        <v>59.2105263157894</v>
      </c>
      <c r="C80" s="1">
        <v>52.0325203252032</v>
      </c>
      <c r="D80" s="1">
        <v>-21.5903714898986</v>
      </c>
      <c r="E80" s="1">
        <v>-5.04284784247774</v>
      </c>
      <c r="F80" s="2">
        <f t="shared" si="1"/>
        <v>16.5475236474209</v>
      </c>
    </row>
    <row r="81" spans="1:6">
      <c r="A81" s="1" t="s">
        <v>92</v>
      </c>
      <c r="B81" s="1">
        <v>0</v>
      </c>
      <c r="C81" s="1">
        <v>0</v>
      </c>
      <c r="D81" s="1">
        <v>0</v>
      </c>
      <c r="E81" s="1">
        <v>0</v>
      </c>
      <c r="F81" s="2">
        <f t="shared" si="1"/>
        <v>0</v>
      </c>
    </row>
    <row r="82" spans="1:6">
      <c r="A82" s="1" t="s">
        <v>93</v>
      </c>
      <c r="B82" s="1">
        <v>58.7044534412955</v>
      </c>
      <c r="C82" s="1">
        <v>49.1869918699187</v>
      </c>
      <c r="D82" s="1">
        <v>-14.110982404653</v>
      </c>
      <c r="E82" s="1">
        <v>-16.3410708787569</v>
      </c>
      <c r="F82" s="2">
        <f t="shared" si="1"/>
        <v>-2.2300884741039</v>
      </c>
    </row>
    <row r="83" spans="1:6">
      <c r="A83" s="1" t="s">
        <v>94</v>
      </c>
      <c r="B83" s="1">
        <v>60.1214574898785</v>
      </c>
      <c r="C83" s="1">
        <v>48.780487804878</v>
      </c>
      <c r="D83" s="1">
        <v>-46.5074259946356</v>
      </c>
      <c r="E83" s="1">
        <v>-72.0478078495936</v>
      </c>
      <c r="F83" s="2">
        <f t="shared" si="1"/>
        <v>-25.540381854958</v>
      </c>
    </row>
    <row r="84" spans="1:6">
      <c r="A84" s="1" t="s">
        <v>95</v>
      </c>
      <c r="B84" s="1">
        <v>61.9433198380566</v>
      </c>
      <c r="C84" s="1">
        <v>52.0325203252032</v>
      </c>
      <c r="D84" s="1">
        <v>-25.718519767702</v>
      </c>
      <c r="E84" s="1">
        <v>-5.92886395379611</v>
      </c>
      <c r="F84" s="2">
        <f t="shared" si="1"/>
        <v>19.7896558139059</v>
      </c>
    </row>
    <row r="85" spans="1:6">
      <c r="A85" s="1" t="s">
        <v>96</v>
      </c>
      <c r="B85" s="1">
        <v>60.1214574898785</v>
      </c>
      <c r="C85" s="1">
        <v>51.6260162601626</v>
      </c>
      <c r="D85" s="1">
        <v>-11.6869287730612</v>
      </c>
      <c r="E85" s="1">
        <v>13.2290430819787</v>
      </c>
      <c r="F85" s="2">
        <f t="shared" si="1"/>
        <v>24.9159718550399</v>
      </c>
    </row>
    <row r="86" spans="1:6">
      <c r="A86" s="1" t="s">
        <v>97</v>
      </c>
      <c r="B86" s="1">
        <v>60.3238866396761</v>
      </c>
      <c r="C86" s="1">
        <v>52.8455284552845</v>
      </c>
      <c r="D86" s="1">
        <v>-4.90888425768176</v>
      </c>
      <c r="E86" s="1">
        <v>14.2946783639361</v>
      </c>
      <c r="F86" s="2">
        <f t="shared" si="1"/>
        <v>19.2035626216179</v>
      </c>
    </row>
    <row r="87" spans="1:6">
      <c r="A87" s="1" t="s">
        <v>98</v>
      </c>
      <c r="B87" s="1">
        <v>58.7044534412955</v>
      </c>
      <c r="C87" s="1">
        <v>49.1869918699187</v>
      </c>
      <c r="D87" s="1">
        <v>-24.6165482546014</v>
      </c>
      <c r="E87" s="1">
        <v>-15.9636139999516</v>
      </c>
      <c r="F87" s="2">
        <f t="shared" si="1"/>
        <v>8.6529342546498</v>
      </c>
    </row>
    <row r="88" spans="1:6">
      <c r="A88" s="1" t="s">
        <v>99</v>
      </c>
      <c r="B88" s="1">
        <v>58.4008097165991</v>
      </c>
      <c r="C88" s="1">
        <v>48.3739837398374</v>
      </c>
      <c r="D88" s="1">
        <v>4.27784739862398</v>
      </c>
      <c r="E88" s="1">
        <v>-11.3864978119514</v>
      </c>
      <c r="F88" s="2">
        <f t="shared" si="1"/>
        <v>-15.6643452105754</v>
      </c>
    </row>
    <row r="89" spans="1:6">
      <c r="A89" s="1" t="s">
        <v>100</v>
      </c>
      <c r="B89" s="1">
        <v>59.1093117408906</v>
      </c>
      <c r="C89" s="1">
        <v>47.9674796747967</v>
      </c>
      <c r="D89" s="1">
        <v>-1.66070482417801</v>
      </c>
      <c r="E89" s="1">
        <v>-30.0216008261256</v>
      </c>
      <c r="F89" s="2">
        <f t="shared" si="1"/>
        <v>-28.3608960019476</v>
      </c>
    </row>
    <row r="90" spans="1:6">
      <c r="A90" s="1" t="s">
        <v>101</v>
      </c>
      <c r="B90" s="1">
        <v>58.8056680161943</v>
      </c>
      <c r="C90" s="1">
        <v>51.2195121951219</v>
      </c>
      <c r="D90" s="1">
        <v>11.066034585526</v>
      </c>
      <c r="E90" s="1">
        <v>0.843319325681947</v>
      </c>
      <c r="F90" s="2">
        <f t="shared" si="1"/>
        <v>-10.2227152598441</v>
      </c>
    </row>
    <row r="91" spans="1:6">
      <c r="A91" s="1" t="s">
        <v>102</v>
      </c>
      <c r="B91" s="1">
        <v>59.2105263157894</v>
      </c>
      <c r="C91" s="1">
        <v>54.4715447154471</v>
      </c>
      <c r="D91" s="1">
        <v>-12.1211912895453</v>
      </c>
      <c r="E91" s="1">
        <v>-2.54647462621738</v>
      </c>
      <c r="F91" s="2">
        <f t="shared" si="1"/>
        <v>9.57471666332792</v>
      </c>
    </row>
    <row r="92" spans="1:6">
      <c r="A92" s="1" t="s">
        <v>103</v>
      </c>
      <c r="B92" s="1">
        <v>58.2995951417004</v>
      </c>
      <c r="C92" s="1">
        <v>55.6910569105691</v>
      </c>
      <c r="D92" s="1">
        <v>38.2006612714057</v>
      </c>
      <c r="E92" s="1">
        <v>63.935422912747</v>
      </c>
      <c r="F92" s="2">
        <f t="shared" si="1"/>
        <v>25.7347616413413</v>
      </c>
    </row>
    <row r="93" spans="1:6">
      <c r="A93" s="1" t="s">
        <v>104</v>
      </c>
      <c r="B93" s="1">
        <v>57.7935222672064</v>
      </c>
      <c r="C93" s="1">
        <v>52.8455284552845</v>
      </c>
      <c r="D93" s="1">
        <v>-3.37442435835687</v>
      </c>
      <c r="E93" s="1">
        <v>9.52918217217734</v>
      </c>
      <c r="F93" s="2">
        <f t="shared" si="1"/>
        <v>12.9036065305342</v>
      </c>
    </row>
    <row r="94" spans="1:6">
      <c r="A94" s="1" t="s">
        <v>105</v>
      </c>
      <c r="B94" s="1">
        <v>56.0728744939271</v>
      </c>
      <c r="C94" s="1">
        <v>44.3089430894309</v>
      </c>
      <c r="D94" s="1">
        <v>-7.39209906373375</v>
      </c>
      <c r="E94" s="1">
        <v>-73.3108438990602</v>
      </c>
      <c r="F94" s="2">
        <f t="shared" si="1"/>
        <v>-65.9187448353264</v>
      </c>
    </row>
    <row r="95" spans="1:6">
      <c r="A95" s="1" t="s">
        <v>106</v>
      </c>
      <c r="B95" s="1">
        <v>57.0850202429149</v>
      </c>
      <c r="C95" s="1">
        <v>47.1544715447154</v>
      </c>
      <c r="D95" s="1">
        <v>-14.8543260287441</v>
      </c>
      <c r="E95" s="1">
        <v>-41.2109769001659</v>
      </c>
      <c r="F95" s="2">
        <f t="shared" si="1"/>
        <v>-26.3566508714218</v>
      </c>
    </row>
    <row r="96" spans="1:6">
      <c r="A96" s="1" t="s">
        <v>107</v>
      </c>
      <c r="B96" s="1">
        <v>60.4251012145748</v>
      </c>
      <c r="C96" s="1">
        <v>47.5609756097561</v>
      </c>
      <c r="D96" s="1">
        <v>4.55908173431729</v>
      </c>
      <c r="E96" s="1">
        <v>-40.4466223355623</v>
      </c>
      <c r="F96" s="2">
        <f t="shared" si="1"/>
        <v>-45.0057040698796</v>
      </c>
    </row>
    <row r="97" spans="1:6">
      <c r="A97" s="1" t="s">
        <v>108</v>
      </c>
      <c r="B97" s="1">
        <v>59.7533632286995</v>
      </c>
      <c r="C97" s="1">
        <v>48.4162895927601</v>
      </c>
      <c r="D97" s="1">
        <v>-10.6779778298233</v>
      </c>
      <c r="E97" s="1">
        <v>-4.26988747535826</v>
      </c>
      <c r="F97" s="2">
        <f t="shared" si="1"/>
        <v>6.40809035446504</v>
      </c>
    </row>
    <row r="98" spans="1:6">
      <c r="A98" s="1" t="s">
        <v>109</v>
      </c>
      <c r="B98" s="1">
        <v>57.4898785425101</v>
      </c>
      <c r="C98" s="1">
        <v>53.2520325203252</v>
      </c>
      <c r="D98" s="1">
        <v>27.4850247138498</v>
      </c>
      <c r="E98" s="1">
        <v>15.9628951727654</v>
      </c>
      <c r="F98" s="2">
        <f t="shared" si="1"/>
        <v>-11.5221295410844</v>
      </c>
    </row>
    <row r="99" spans="1:6">
      <c r="A99" s="1" t="s">
        <v>110</v>
      </c>
      <c r="B99" s="1">
        <v>58.6032388663967</v>
      </c>
      <c r="C99" s="1">
        <v>54.0650406504065</v>
      </c>
      <c r="D99" s="1">
        <v>0.448008713923172</v>
      </c>
      <c r="E99" s="1">
        <v>1.50236418245963</v>
      </c>
      <c r="F99" s="2">
        <f t="shared" si="1"/>
        <v>1.05435546853646</v>
      </c>
    </row>
    <row r="100" spans="1:6">
      <c r="A100" s="1" t="s">
        <v>111</v>
      </c>
      <c r="B100" s="1">
        <v>59.0080971659919</v>
      </c>
      <c r="C100" s="1">
        <v>48.780487804878</v>
      </c>
      <c r="D100" s="1">
        <v>-0.290995206565692</v>
      </c>
      <c r="E100" s="1">
        <v>-8.51617629506711</v>
      </c>
      <c r="F100" s="2">
        <f t="shared" si="1"/>
        <v>-8.22518108850142</v>
      </c>
    </row>
    <row r="101" spans="1:6">
      <c r="A101" s="1" t="s">
        <v>112</v>
      </c>
      <c r="B101" s="1">
        <v>60.4251012145748</v>
      </c>
      <c r="C101" s="1">
        <v>47.5609756097561</v>
      </c>
      <c r="D101" s="1">
        <v>2.78166637091892</v>
      </c>
      <c r="E101" s="1">
        <v>4.15670513592393</v>
      </c>
      <c r="F101" s="2">
        <f t="shared" si="1"/>
        <v>1.37503876500501</v>
      </c>
    </row>
    <row r="102" spans="1:6">
      <c r="A102" s="1" t="s">
        <v>113</v>
      </c>
      <c r="B102" s="1">
        <v>60.0202429149797</v>
      </c>
      <c r="C102" s="1">
        <v>48.780487804878</v>
      </c>
      <c r="D102" s="1">
        <v>14.9975337344262</v>
      </c>
      <c r="E102" s="1">
        <v>9.47180064804784</v>
      </c>
      <c r="F102" s="2">
        <f t="shared" si="1"/>
        <v>-5.52573308637836</v>
      </c>
    </row>
    <row r="103" spans="1:6">
      <c r="A103" s="1" t="s">
        <v>114</v>
      </c>
      <c r="B103" s="1">
        <v>60.1214574898785</v>
      </c>
      <c r="C103" s="1">
        <v>50.8130081300813</v>
      </c>
      <c r="D103" s="1">
        <v>-5.07752056573044</v>
      </c>
      <c r="E103" s="1">
        <v>18.1854371070733</v>
      </c>
      <c r="F103" s="2">
        <f t="shared" si="1"/>
        <v>23.2629576728037</v>
      </c>
    </row>
    <row r="104" spans="1:6">
      <c r="A104" s="1" t="s">
        <v>115</v>
      </c>
      <c r="B104" s="1">
        <v>0</v>
      </c>
      <c r="C104" s="1">
        <v>0</v>
      </c>
      <c r="D104" s="1">
        <v>0</v>
      </c>
      <c r="E104" s="1">
        <v>0</v>
      </c>
      <c r="F104" s="2">
        <f t="shared" si="1"/>
        <v>0</v>
      </c>
    </row>
    <row r="105" spans="1:6">
      <c r="A105" s="1" t="s">
        <v>116</v>
      </c>
      <c r="B105" s="1">
        <v>59.412955465587</v>
      </c>
      <c r="C105" s="1">
        <v>50.4065040650406</v>
      </c>
      <c r="D105" s="1">
        <v>-14.1509404086151</v>
      </c>
      <c r="E105" s="1">
        <v>-8.17218998108133</v>
      </c>
      <c r="F105" s="2">
        <f t="shared" si="1"/>
        <v>5.97875042753377</v>
      </c>
    </row>
    <row r="106" spans="1:6">
      <c r="A106" s="1" t="s">
        <v>117</v>
      </c>
      <c r="B106" s="1">
        <v>59.9190283400809</v>
      </c>
      <c r="C106" s="1">
        <v>50.8130081300813</v>
      </c>
      <c r="D106" s="1">
        <v>7.4099468315969</v>
      </c>
      <c r="E106" s="1">
        <v>38.1640650538396</v>
      </c>
      <c r="F106" s="2">
        <f t="shared" si="1"/>
        <v>30.7541182222427</v>
      </c>
    </row>
    <row r="107" spans="1:6">
      <c r="A107" s="1" t="s">
        <v>118</v>
      </c>
      <c r="B107" s="1">
        <v>58.9068825910931</v>
      </c>
      <c r="C107" s="1">
        <v>53.6585365853658</v>
      </c>
      <c r="D107" s="1">
        <v>7.49215621691077</v>
      </c>
      <c r="E107" s="1">
        <v>12.9378627161698</v>
      </c>
      <c r="F107" s="2">
        <f t="shared" si="1"/>
        <v>5.44570649925903</v>
      </c>
    </row>
    <row r="108" spans="1:6">
      <c r="A108" s="1" t="s">
        <v>119</v>
      </c>
      <c r="B108" s="1">
        <v>59.0080971659919</v>
      </c>
      <c r="C108" s="1">
        <v>40.650406504065</v>
      </c>
      <c r="D108" s="1">
        <v>64.1079207976471</v>
      </c>
      <c r="E108" s="1">
        <v>-110.49103615898</v>
      </c>
      <c r="F108" s="2">
        <f t="shared" si="1"/>
        <v>-174.598956956627</v>
      </c>
    </row>
    <row r="109" spans="1:6">
      <c r="A109" s="1" t="s">
        <v>120</v>
      </c>
      <c r="B109" s="1">
        <v>59.1093117408906</v>
      </c>
      <c r="C109" s="1">
        <v>44.7154471544715</v>
      </c>
      <c r="D109" s="1">
        <v>-1.97461171171891</v>
      </c>
      <c r="E109" s="1">
        <v>-10.2861774453577</v>
      </c>
      <c r="F109" s="2">
        <f t="shared" si="1"/>
        <v>-8.31156573363879</v>
      </c>
    </row>
    <row r="110" spans="1:6">
      <c r="A110" s="1" t="s">
        <v>121</v>
      </c>
      <c r="B110" s="1">
        <v>59.7165991902834</v>
      </c>
      <c r="C110" s="1">
        <v>52.4390243902439</v>
      </c>
      <c r="D110" s="1">
        <v>26.2760461242513</v>
      </c>
      <c r="E110" s="1">
        <v>26.8218545857689</v>
      </c>
      <c r="F110" s="2">
        <f t="shared" si="1"/>
        <v>0.545808461517598</v>
      </c>
    </row>
    <row r="111" spans="1:6">
      <c r="A111" s="1" t="s">
        <v>122</v>
      </c>
      <c r="B111" s="1">
        <v>58.6032388663967</v>
      </c>
      <c r="C111" s="1">
        <v>51.2195121951219</v>
      </c>
      <c r="D111" s="1">
        <v>17.8156782113893</v>
      </c>
      <c r="E111" s="1">
        <v>24.3512547917776</v>
      </c>
      <c r="F111" s="2">
        <f t="shared" si="1"/>
        <v>6.5355765803883</v>
      </c>
    </row>
    <row r="112" spans="1:6">
      <c r="A112" s="1" t="s">
        <v>123</v>
      </c>
      <c r="B112" s="1">
        <v>58.5020242914979</v>
      </c>
      <c r="C112" s="1">
        <v>49.5934959349593</v>
      </c>
      <c r="D112" s="1">
        <v>14.5963098706277</v>
      </c>
      <c r="E112" s="1">
        <v>16.9504328872534</v>
      </c>
      <c r="F112" s="2">
        <f t="shared" si="1"/>
        <v>2.3541230166257</v>
      </c>
    </row>
    <row r="113" spans="1:6">
      <c r="A113" s="1" t="s">
        <v>124</v>
      </c>
      <c r="B113" s="1">
        <v>59.0080971659919</v>
      </c>
      <c r="C113" s="1">
        <v>47.1544715447154</v>
      </c>
      <c r="D113" s="1">
        <v>-16.1119659972595</v>
      </c>
      <c r="E113" s="1">
        <v>-13.0897875756276</v>
      </c>
      <c r="F113" s="2">
        <f t="shared" si="1"/>
        <v>3.0221784216319</v>
      </c>
    </row>
    <row r="114" spans="1:6">
      <c r="A114" s="1" t="s">
        <v>125</v>
      </c>
      <c r="B114" s="1">
        <v>58.8056680161943</v>
      </c>
      <c r="C114" s="1">
        <v>50.4065040650406</v>
      </c>
      <c r="D114" s="1">
        <v>-0.0447601871555813</v>
      </c>
      <c r="E114" s="1">
        <v>31.0940675181523</v>
      </c>
      <c r="F114" s="2">
        <f t="shared" si="1"/>
        <v>31.1388277053079</v>
      </c>
    </row>
    <row r="115" spans="1:6">
      <c r="A115" s="1" t="s">
        <v>126</v>
      </c>
      <c r="B115" s="1">
        <v>58.5020242914979</v>
      </c>
      <c r="C115" s="1">
        <v>52.4390243902439</v>
      </c>
      <c r="D115" s="1">
        <v>14.5257076307973</v>
      </c>
      <c r="E115" s="1">
        <v>10.7267192440908</v>
      </c>
      <c r="F115" s="2">
        <f t="shared" si="1"/>
        <v>-3.7989883867065</v>
      </c>
    </row>
    <row r="116" spans="1:6">
      <c r="A116" s="1" t="s">
        <v>127</v>
      </c>
      <c r="B116" s="1">
        <v>57.4898785425101</v>
      </c>
      <c r="C116" s="1">
        <v>46.7479674796748</v>
      </c>
      <c r="D116" s="1">
        <v>24.1614264609058</v>
      </c>
      <c r="E116" s="1">
        <v>-7.44379299357472</v>
      </c>
      <c r="F116" s="2">
        <f t="shared" si="1"/>
        <v>-31.6052194544805</v>
      </c>
    </row>
    <row r="117" spans="1:6">
      <c r="A117" s="1" t="s">
        <v>128</v>
      </c>
      <c r="B117" s="1">
        <v>60.82995951417</v>
      </c>
      <c r="C117" s="1">
        <v>53.6585365853658</v>
      </c>
      <c r="D117" s="1">
        <v>16.2019386686967</v>
      </c>
      <c r="E117" s="1">
        <v>6.37414180419482</v>
      </c>
      <c r="F117" s="2">
        <f t="shared" si="1"/>
        <v>-9.82779686450188</v>
      </c>
    </row>
    <row r="118" spans="1:6">
      <c r="A118" s="1" t="s">
        <v>129</v>
      </c>
      <c r="B118" s="1">
        <v>60.4251012145748</v>
      </c>
      <c r="C118" s="1">
        <v>50</v>
      </c>
      <c r="D118" s="1">
        <v>-54.1353078019309</v>
      </c>
      <c r="E118" s="1">
        <v>12.4420732749719</v>
      </c>
      <c r="F118" s="2">
        <f t="shared" si="1"/>
        <v>66.5773810769028</v>
      </c>
    </row>
    <row r="119" spans="1:6">
      <c r="A119" s="1" t="s">
        <v>130</v>
      </c>
      <c r="B119" s="1">
        <v>58.7044534412955</v>
      </c>
      <c r="C119" s="1">
        <v>52.4390243902439</v>
      </c>
      <c r="D119" s="1">
        <v>-14.5912476473292</v>
      </c>
      <c r="E119" s="1">
        <v>-14.9406785612246</v>
      </c>
      <c r="F119" s="2">
        <f t="shared" si="1"/>
        <v>-0.3494309138954</v>
      </c>
    </row>
    <row r="120" spans="1:6">
      <c r="A120" s="1" t="s">
        <v>131</v>
      </c>
      <c r="B120" s="1">
        <v>59.412955465587</v>
      </c>
      <c r="C120" s="1">
        <v>52.4390243902439</v>
      </c>
      <c r="D120" s="1">
        <v>-27.1312979841117</v>
      </c>
      <c r="E120" s="1">
        <v>38.7206839667728</v>
      </c>
      <c r="F120" s="2">
        <f t="shared" si="1"/>
        <v>65.8519819508845</v>
      </c>
    </row>
    <row r="121" spans="1:6">
      <c r="A121" s="1" t="s">
        <v>132</v>
      </c>
      <c r="B121" s="1">
        <v>58.5020242914979</v>
      </c>
      <c r="C121" s="1">
        <v>49.5934959349593</v>
      </c>
      <c r="D121" s="1">
        <v>15.309530086255</v>
      </c>
      <c r="E121" s="1">
        <v>26.7428323718977</v>
      </c>
      <c r="F121" s="2">
        <f t="shared" si="1"/>
        <v>11.4333022856427</v>
      </c>
    </row>
    <row r="122" spans="1:6">
      <c r="A122" s="1" t="s">
        <v>133</v>
      </c>
      <c r="B122" s="1">
        <v>58.5020242914979</v>
      </c>
      <c r="C122" s="1">
        <v>51.2195121951219</v>
      </c>
      <c r="D122" s="1">
        <v>25.5682691405269</v>
      </c>
      <c r="E122" s="1">
        <v>-6.21742538380612</v>
      </c>
      <c r="F122" s="2">
        <f t="shared" si="1"/>
        <v>-31.785694524333</v>
      </c>
    </row>
    <row r="123" spans="1:6">
      <c r="A123" s="1" t="s">
        <v>134</v>
      </c>
      <c r="B123" s="1">
        <v>58.1983805668016</v>
      </c>
      <c r="C123" s="1">
        <v>55.2845528455284</v>
      </c>
      <c r="D123" s="1">
        <v>15.5204531958323</v>
      </c>
      <c r="E123" s="1">
        <v>27.6374510832729</v>
      </c>
      <c r="F123" s="2">
        <f t="shared" si="1"/>
        <v>12.1169978874406</v>
      </c>
    </row>
    <row r="124" spans="1:6">
      <c r="A124" s="1" t="s">
        <v>135</v>
      </c>
      <c r="B124" s="1">
        <v>58.0971659919028</v>
      </c>
      <c r="C124" s="1">
        <v>54.4715447154471</v>
      </c>
      <c r="D124" s="1">
        <v>23.5163396186099</v>
      </c>
      <c r="E124" s="1">
        <v>-1.53792078651257</v>
      </c>
      <c r="F124" s="2">
        <f t="shared" si="1"/>
        <v>-25.0542604051225</v>
      </c>
    </row>
    <row r="125" spans="1:6">
      <c r="A125" s="1" t="s">
        <v>136</v>
      </c>
      <c r="B125" s="1">
        <v>59.6153846153846</v>
      </c>
      <c r="C125" s="1">
        <v>53.2520325203252</v>
      </c>
      <c r="D125" s="1">
        <v>16.7117354330509</v>
      </c>
      <c r="E125" s="1">
        <v>20.9423725465767</v>
      </c>
      <c r="F125" s="2">
        <f t="shared" si="1"/>
        <v>4.2306371135258</v>
      </c>
    </row>
    <row r="126" spans="1:6">
      <c r="A126" s="1" t="s">
        <v>137</v>
      </c>
      <c r="B126" s="1">
        <v>60.4251012145748</v>
      </c>
      <c r="C126" s="1">
        <v>53.6585365853658</v>
      </c>
      <c r="D126" s="1">
        <v>-23.9950459762576</v>
      </c>
      <c r="E126" s="1">
        <v>35.0040315748893</v>
      </c>
      <c r="F126" s="2">
        <f t="shared" si="1"/>
        <v>58.9990775511469</v>
      </c>
    </row>
    <row r="127" spans="1:6">
      <c r="A127" s="1" t="s">
        <v>138</v>
      </c>
      <c r="B127" s="1">
        <v>60.5263157894736</v>
      </c>
      <c r="C127" s="1">
        <v>50</v>
      </c>
      <c r="D127" s="1">
        <v>-14.9872264735573</v>
      </c>
      <c r="E127" s="1">
        <v>20.7420093167041</v>
      </c>
      <c r="F127" s="2">
        <f t="shared" si="1"/>
        <v>35.7292357902614</v>
      </c>
    </row>
    <row r="128" spans="1:6">
      <c r="A128" s="1" t="s">
        <v>139</v>
      </c>
      <c r="B128" s="1">
        <v>62.3481781376518</v>
      </c>
      <c r="C128" s="1">
        <v>50.8130081300813</v>
      </c>
      <c r="D128" s="1">
        <v>10.7805948235228</v>
      </c>
      <c r="E128" s="1">
        <v>21.5049091914913</v>
      </c>
      <c r="F128" s="2">
        <f t="shared" si="1"/>
        <v>10.7243143679685</v>
      </c>
    </row>
    <row r="129" spans="1:6">
      <c r="A129" s="1" t="s">
        <v>140</v>
      </c>
      <c r="B129" s="1">
        <v>57.8947368421052</v>
      </c>
      <c r="C129" s="1">
        <v>47.9674796747967</v>
      </c>
      <c r="D129" s="1">
        <v>-14.5663758756656</v>
      </c>
      <c r="E129" s="1">
        <v>-21.0530939142398</v>
      </c>
      <c r="F129" s="2">
        <f t="shared" si="1"/>
        <v>-6.4867180385742</v>
      </c>
    </row>
    <row r="130" spans="1:6">
      <c r="A130" s="1" t="s">
        <v>141</v>
      </c>
      <c r="B130" s="1">
        <v>58.4008097165991</v>
      </c>
      <c r="C130" s="1">
        <v>50.4065040650406</v>
      </c>
      <c r="D130" s="1">
        <v>7.81666516374038</v>
      </c>
      <c r="E130" s="1">
        <v>-10.0890481889311</v>
      </c>
      <c r="F130" s="2">
        <f t="shared" ref="F130:F193" si="2">E130-D130</f>
        <v>-17.9057133526715</v>
      </c>
    </row>
    <row r="131" spans="1:6">
      <c r="A131" s="1" t="s">
        <v>142</v>
      </c>
      <c r="B131" s="1">
        <v>60.0202429149797</v>
      </c>
      <c r="C131" s="1">
        <v>44.7154471544715</v>
      </c>
      <c r="D131" s="1">
        <v>-32.1498500706331</v>
      </c>
      <c r="E131" s="1">
        <v>-49.81733734541</v>
      </c>
      <c r="F131" s="2">
        <f t="shared" si="2"/>
        <v>-17.6674872747769</v>
      </c>
    </row>
    <row r="132" spans="1:6">
      <c r="A132" s="1" t="s">
        <v>143</v>
      </c>
      <c r="B132" s="1">
        <v>61.2348178137651</v>
      </c>
      <c r="C132" s="1">
        <v>50.8130081300813</v>
      </c>
      <c r="D132" s="1">
        <v>7.41937544746552</v>
      </c>
      <c r="E132" s="1">
        <v>-12.9157066214114</v>
      </c>
      <c r="F132" s="2">
        <f t="shared" si="2"/>
        <v>-20.3350820688769</v>
      </c>
    </row>
    <row r="133" spans="1:6">
      <c r="A133" s="1" t="s">
        <v>144</v>
      </c>
      <c r="B133" s="1">
        <v>56.578947368421</v>
      </c>
      <c r="C133" s="1">
        <v>50.4065040650406</v>
      </c>
      <c r="D133" s="1">
        <v>-11.000412914156</v>
      </c>
      <c r="E133" s="1">
        <v>-22.0466300535994</v>
      </c>
      <c r="F133" s="2">
        <f t="shared" si="2"/>
        <v>-11.0462171394434</v>
      </c>
    </row>
    <row r="134" spans="1:6">
      <c r="A134" s="1" t="s">
        <v>145</v>
      </c>
      <c r="B134" s="1">
        <v>59.6153846153846</v>
      </c>
      <c r="C134" s="1">
        <v>50.8130081300813</v>
      </c>
      <c r="D134" s="1">
        <v>-0.924976715407481</v>
      </c>
      <c r="E134" s="1">
        <v>8.38377414052243</v>
      </c>
      <c r="F134" s="2">
        <f t="shared" si="2"/>
        <v>9.30875085592991</v>
      </c>
    </row>
    <row r="135" spans="1:6">
      <c r="A135" s="1" t="s">
        <v>146</v>
      </c>
      <c r="B135" s="1">
        <v>60.3238866396761</v>
      </c>
      <c r="C135" s="1">
        <v>60.1626016260162</v>
      </c>
      <c r="D135" s="1">
        <v>-6.67567057218221</v>
      </c>
      <c r="E135" s="1">
        <v>35.5310546874166</v>
      </c>
      <c r="F135" s="2">
        <f t="shared" si="2"/>
        <v>42.2067252595988</v>
      </c>
    </row>
    <row r="136" spans="1:6">
      <c r="A136" s="1" t="s">
        <v>147</v>
      </c>
      <c r="B136" s="1">
        <v>59.7165991902834</v>
      </c>
      <c r="C136" s="1">
        <v>50.4065040650406</v>
      </c>
      <c r="D136" s="1">
        <v>32.9550639542708</v>
      </c>
      <c r="E136" s="1">
        <v>11.1580251659229</v>
      </c>
      <c r="F136" s="2">
        <f t="shared" si="2"/>
        <v>-21.7970387883479</v>
      </c>
    </row>
    <row r="137" spans="1:6">
      <c r="A137" s="1" t="s">
        <v>148</v>
      </c>
      <c r="B137" s="1">
        <v>58.0971659919028</v>
      </c>
      <c r="C137" s="1">
        <v>50</v>
      </c>
      <c r="D137" s="1">
        <v>-19.3015245424842</v>
      </c>
      <c r="E137" s="1">
        <v>-13.5654191009325</v>
      </c>
      <c r="F137" s="2">
        <f t="shared" si="2"/>
        <v>5.7361054415517</v>
      </c>
    </row>
    <row r="138" spans="1:6">
      <c r="A138" s="1" t="s">
        <v>149</v>
      </c>
      <c r="B138" s="1">
        <v>58.4008097165991</v>
      </c>
      <c r="C138" s="1">
        <v>54.4715447154471</v>
      </c>
      <c r="D138" s="1">
        <v>-10.7894177900812</v>
      </c>
      <c r="E138" s="1">
        <v>8.47268670694656</v>
      </c>
      <c r="F138" s="2">
        <f t="shared" si="2"/>
        <v>19.2621044970278</v>
      </c>
    </row>
    <row r="139" spans="1:6">
      <c r="A139" s="1" t="s">
        <v>150</v>
      </c>
      <c r="B139" s="1">
        <v>59.4677584442169</v>
      </c>
      <c r="C139" s="1">
        <v>50.6172839506172</v>
      </c>
      <c r="D139" s="1">
        <v>22.984568333692</v>
      </c>
      <c r="E139" s="1">
        <v>-2.66126239033205</v>
      </c>
      <c r="F139" s="2">
        <f t="shared" si="2"/>
        <v>-25.6458307240241</v>
      </c>
    </row>
    <row r="140" spans="1:6">
      <c r="A140" s="1" t="s">
        <v>151</v>
      </c>
      <c r="B140" s="1">
        <v>58.9068825910931</v>
      </c>
      <c r="C140" s="1">
        <v>53.2520325203252</v>
      </c>
      <c r="D140" s="1">
        <v>10.0633330647541</v>
      </c>
      <c r="E140" s="1">
        <v>10.9011964394857</v>
      </c>
      <c r="F140" s="2">
        <f t="shared" si="2"/>
        <v>0.837863374731599</v>
      </c>
    </row>
    <row r="141" spans="1:6">
      <c r="A141" s="1" t="s">
        <v>152</v>
      </c>
      <c r="B141" s="1">
        <v>57.5910931174089</v>
      </c>
      <c r="C141" s="1">
        <v>52.8455284552845</v>
      </c>
      <c r="D141" s="1">
        <v>18.4111328043381</v>
      </c>
      <c r="E141" s="1">
        <v>26.3775117205288</v>
      </c>
      <c r="F141" s="2">
        <f t="shared" si="2"/>
        <v>7.9663789161907</v>
      </c>
    </row>
    <row r="142" spans="1:6">
      <c r="A142" s="1" t="s">
        <v>153</v>
      </c>
      <c r="B142" s="1">
        <v>58.8056680161943</v>
      </c>
      <c r="C142" s="1">
        <v>46.7479674796748</v>
      </c>
      <c r="D142" s="1">
        <v>20.1478808965258</v>
      </c>
      <c r="E142" s="1">
        <v>-40.9282407874469</v>
      </c>
      <c r="F142" s="2">
        <f t="shared" si="2"/>
        <v>-61.0761216839727</v>
      </c>
    </row>
    <row r="143" spans="1:6">
      <c r="A143" s="1" t="s">
        <v>154</v>
      </c>
      <c r="B143" s="1">
        <v>60.1214574898785</v>
      </c>
      <c r="C143" s="1">
        <v>49.1869918699187</v>
      </c>
      <c r="D143" s="1">
        <v>-23.4803512527178</v>
      </c>
      <c r="E143" s="1">
        <v>-2.2250862354774</v>
      </c>
      <c r="F143" s="2">
        <f t="shared" si="2"/>
        <v>21.2552650172404</v>
      </c>
    </row>
    <row r="144" spans="1:6">
      <c r="A144" s="1" t="s">
        <v>155</v>
      </c>
      <c r="B144" s="1">
        <v>0</v>
      </c>
      <c r="C144" s="1">
        <v>0</v>
      </c>
      <c r="D144" s="1">
        <v>0</v>
      </c>
      <c r="E144" s="1">
        <v>0</v>
      </c>
      <c r="F144" s="2">
        <f t="shared" si="2"/>
        <v>0</v>
      </c>
    </row>
    <row r="145" spans="1:6">
      <c r="A145" s="1" t="s">
        <v>156</v>
      </c>
      <c r="B145" s="1">
        <v>58.4008097165991</v>
      </c>
      <c r="C145" s="1">
        <v>49.5934959349593</v>
      </c>
      <c r="D145" s="1">
        <v>3.87227051748602</v>
      </c>
      <c r="E145" s="1">
        <v>-27.5204601808835</v>
      </c>
      <c r="F145" s="2">
        <f t="shared" si="2"/>
        <v>-31.3927306983695</v>
      </c>
    </row>
    <row r="146" spans="1:6">
      <c r="A146" s="1" t="s">
        <v>157</v>
      </c>
      <c r="B146" s="1">
        <v>61.3360323886639</v>
      </c>
      <c r="C146" s="1">
        <v>48.3739837398374</v>
      </c>
      <c r="D146" s="1">
        <v>11.5715351750815</v>
      </c>
      <c r="E146" s="1">
        <v>-12.9729437081012</v>
      </c>
      <c r="F146" s="2">
        <f t="shared" si="2"/>
        <v>-24.5444788831827</v>
      </c>
    </row>
    <row r="147" spans="1:6">
      <c r="A147" s="1" t="s">
        <v>158</v>
      </c>
      <c r="B147" s="1">
        <v>0</v>
      </c>
      <c r="C147" s="1">
        <v>0</v>
      </c>
      <c r="D147" s="1">
        <v>0</v>
      </c>
      <c r="E147" s="1">
        <v>0</v>
      </c>
      <c r="F147" s="2">
        <f t="shared" si="2"/>
        <v>0</v>
      </c>
    </row>
    <row r="148" spans="1:6">
      <c r="A148" s="1" t="s">
        <v>159</v>
      </c>
      <c r="B148" s="1">
        <v>60.1214574898785</v>
      </c>
      <c r="C148" s="1">
        <v>51.6260162601626</v>
      </c>
      <c r="D148" s="1">
        <v>19.1621451667138</v>
      </c>
      <c r="E148" s="1">
        <v>15.0362506110108</v>
      </c>
      <c r="F148" s="2">
        <f t="shared" si="2"/>
        <v>-4.125894555703</v>
      </c>
    </row>
    <row r="149" spans="1:6">
      <c r="A149" s="1" t="s">
        <v>160</v>
      </c>
      <c r="B149" s="1">
        <v>62.1457489878542</v>
      </c>
      <c r="C149" s="1">
        <v>49.1869918699187</v>
      </c>
      <c r="D149" s="1">
        <v>23.4469378629214</v>
      </c>
      <c r="E149" s="1">
        <v>6.13191196809516</v>
      </c>
      <c r="F149" s="2">
        <f t="shared" si="2"/>
        <v>-17.3150258948262</v>
      </c>
    </row>
    <row r="150" spans="1:6">
      <c r="A150" s="1" t="s">
        <v>161</v>
      </c>
      <c r="B150" s="1">
        <v>0</v>
      </c>
      <c r="C150" s="1">
        <v>0</v>
      </c>
      <c r="D150" s="1">
        <v>0</v>
      </c>
      <c r="E150" s="1">
        <v>0</v>
      </c>
      <c r="F150" s="2">
        <f t="shared" si="2"/>
        <v>0</v>
      </c>
    </row>
    <row r="151" spans="1:6">
      <c r="A151" s="1" t="s">
        <v>162</v>
      </c>
      <c r="B151" s="1">
        <v>60.3238866396761</v>
      </c>
      <c r="C151" s="1">
        <v>48.780487804878</v>
      </c>
      <c r="D151" s="1">
        <v>-23.9106609158846</v>
      </c>
      <c r="E151" s="1">
        <v>-20.3259387076779</v>
      </c>
      <c r="F151" s="2">
        <f t="shared" si="2"/>
        <v>3.5847222082067</v>
      </c>
    </row>
    <row r="152" spans="1:6">
      <c r="A152" s="1" t="s">
        <v>163</v>
      </c>
      <c r="B152" s="1">
        <v>59.6153846153846</v>
      </c>
      <c r="C152" s="1">
        <v>49.1869918699187</v>
      </c>
      <c r="D152" s="1">
        <v>-7.32426478936906</v>
      </c>
      <c r="E152" s="1">
        <v>21.0928635677174</v>
      </c>
      <c r="F152" s="2">
        <f t="shared" si="2"/>
        <v>28.4171283570865</v>
      </c>
    </row>
    <row r="153" spans="1:6">
      <c r="A153" s="1" t="s">
        <v>164</v>
      </c>
      <c r="B153" s="1">
        <v>62.5418060200668</v>
      </c>
      <c r="C153" s="1">
        <v>60.2739726027397</v>
      </c>
      <c r="D153" s="1">
        <v>-6.10894556467128</v>
      </c>
      <c r="E153" s="1">
        <v>37.1062695551802</v>
      </c>
      <c r="F153" s="2">
        <f t="shared" si="2"/>
        <v>43.2152151198515</v>
      </c>
    </row>
    <row r="154" spans="1:6">
      <c r="A154" s="1" t="s">
        <v>165</v>
      </c>
      <c r="B154" s="1">
        <v>0</v>
      </c>
      <c r="C154" s="1">
        <v>0</v>
      </c>
      <c r="D154" s="1">
        <v>0</v>
      </c>
      <c r="E154" s="1">
        <v>0</v>
      </c>
      <c r="F154" s="2">
        <f t="shared" si="2"/>
        <v>0</v>
      </c>
    </row>
    <row r="155" spans="1:6">
      <c r="A155" s="1" t="s">
        <v>166</v>
      </c>
      <c r="B155" s="1">
        <v>61.0323886639676</v>
      </c>
      <c r="C155" s="1">
        <v>48.780487804878</v>
      </c>
      <c r="D155" s="1">
        <v>-27.6922205512525</v>
      </c>
      <c r="E155" s="1">
        <v>-30.3121777221262</v>
      </c>
      <c r="F155" s="2">
        <f t="shared" si="2"/>
        <v>-2.6199571708737</v>
      </c>
    </row>
    <row r="156" spans="1:6">
      <c r="A156" s="1" t="s">
        <v>167</v>
      </c>
      <c r="B156" s="1">
        <v>57.4898785425101</v>
      </c>
      <c r="C156" s="1">
        <v>48.3739837398374</v>
      </c>
      <c r="D156" s="1">
        <v>-15.5797057595616</v>
      </c>
      <c r="E156" s="1">
        <v>-17.7451349160004</v>
      </c>
      <c r="F156" s="2">
        <f t="shared" si="2"/>
        <v>-2.1654291564388</v>
      </c>
    </row>
    <row r="157" spans="1:6">
      <c r="A157" s="1" t="s">
        <v>168</v>
      </c>
      <c r="B157" s="1">
        <v>60.1214574898785</v>
      </c>
      <c r="C157" s="1">
        <v>45.5284552845528</v>
      </c>
      <c r="D157" s="1">
        <v>24.3500788681272</v>
      </c>
      <c r="E157" s="1">
        <v>-10.0635355832315</v>
      </c>
      <c r="F157" s="2">
        <f t="shared" si="2"/>
        <v>-34.4136144513587</v>
      </c>
    </row>
    <row r="158" spans="1:6">
      <c r="A158" s="1" t="s">
        <v>169</v>
      </c>
      <c r="B158" s="1">
        <v>0</v>
      </c>
      <c r="C158" s="1">
        <v>0</v>
      </c>
      <c r="D158" s="1">
        <v>0</v>
      </c>
      <c r="E158" s="1">
        <v>0</v>
      </c>
      <c r="F158" s="2">
        <f t="shared" si="2"/>
        <v>0</v>
      </c>
    </row>
    <row r="159" spans="1:6">
      <c r="A159" s="1" t="s">
        <v>170</v>
      </c>
      <c r="B159" s="1">
        <v>59.9190283400809</v>
      </c>
      <c r="C159" s="1">
        <v>52.0325203252032</v>
      </c>
      <c r="D159" s="1">
        <v>-11.286397372896</v>
      </c>
      <c r="E159" s="1">
        <v>28.7738303781739</v>
      </c>
      <c r="F159" s="2">
        <f t="shared" si="2"/>
        <v>40.0602277510699</v>
      </c>
    </row>
    <row r="160" spans="1:6">
      <c r="A160" s="1" t="s">
        <v>171</v>
      </c>
      <c r="B160" s="1">
        <v>60.5263157894736</v>
      </c>
      <c r="C160" s="1">
        <v>51.6260162601626</v>
      </c>
      <c r="D160" s="1">
        <v>7.10895249410543</v>
      </c>
      <c r="E160" s="1">
        <v>36.3844588736176</v>
      </c>
      <c r="F160" s="2">
        <f t="shared" si="2"/>
        <v>29.2755063795122</v>
      </c>
    </row>
    <row r="161" spans="1:6">
      <c r="A161" s="1" t="s">
        <v>172</v>
      </c>
      <c r="B161" s="1">
        <v>58.4008097165991</v>
      </c>
      <c r="C161" s="1">
        <v>53.2520325203252</v>
      </c>
      <c r="D161" s="1">
        <v>8.97272717385951</v>
      </c>
      <c r="E161" s="1">
        <v>20.6747255851802</v>
      </c>
      <c r="F161" s="2">
        <f t="shared" si="2"/>
        <v>11.7019984113207</v>
      </c>
    </row>
    <row r="162" spans="1:6">
      <c r="A162" s="1" t="s">
        <v>173</v>
      </c>
      <c r="B162" s="1">
        <v>59.7165991902834</v>
      </c>
      <c r="C162" s="1">
        <v>47.9674796747967</v>
      </c>
      <c r="D162" s="1">
        <v>-24.7822282187502</v>
      </c>
      <c r="E162" s="1">
        <v>-24.9115306655365</v>
      </c>
      <c r="F162" s="2">
        <f t="shared" si="2"/>
        <v>-0.129302446786301</v>
      </c>
    </row>
    <row r="163" spans="1:6">
      <c r="A163" s="1" t="s">
        <v>174</v>
      </c>
      <c r="B163" s="1">
        <v>58.1983805668016</v>
      </c>
      <c r="C163" s="1">
        <v>50.8130081300813</v>
      </c>
      <c r="D163" s="1">
        <v>-2.71699294671984</v>
      </c>
      <c r="E163" s="1">
        <v>-21.0586038055706</v>
      </c>
      <c r="F163" s="2">
        <f t="shared" si="2"/>
        <v>-18.3416108588508</v>
      </c>
    </row>
    <row r="164" spans="1:6">
      <c r="A164" s="1" t="s">
        <v>175</v>
      </c>
      <c r="B164" s="1">
        <v>57.5910931174089</v>
      </c>
      <c r="C164" s="1">
        <v>45.5284552845528</v>
      </c>
      <c r="D164" s="1">
        <v>-5.68883780749935</v>
      </c>
      <c r="E164" s="1">
        <v>-47.0502443395547</v>
      </c>
      <c r="F164" s="2">
        <f t="shared" si="2"/>
        <v>-41.3614065320554</v>
      </c>
    </row>
    <row r="165" spans="1:6">
      <c r="A165" s="1" t="s">
        <v>176</v>
      </c>
      <c r="B165" s="1">
        <v>59.8178137651821</v>
      </c>
      <c r="C165" s="1">
        <v>53.6585365853658</v>
      </c>
      <c r="D165" s="1">
        <v>11.3683395960031</v>
      </c>
      <c r="E165" s="1">
        <v>7.61905404977453</v>
      </c>
      <c r="F165" s="2">
        <f t="shared" si="2"/>
        <v>-3.74928554622857</v>
      </c>
    </row>
    <row r="166" spans="1:6">
      <c r="A166" s="1" t="s">
        <v>177</v>
      </c>
      <c r="B166" s="1">
        <v>57.995951417004</v>
      </c>
      <c r="C166" s="1">
        <v>54.0650406504065</v>
      </c>
      <c r="D166" s="1">
        <v>24.50169768699</v>
      </c>
      <c r="E166" s="1">
        <v>7.69828630020848</v>
      </c>
      <c r="F166" s="2">
        <f t="shared" si="2"/>
        <v>-16.8034113867815</v>
      </c>
    </row>
    <row r="167" spans="1:6">
      <c r="A167" s="1" t="s">
        <v>178</v>
      </c>
      <c r="B167" s="1">
        <v>0</v>
      </c>
      <c r="C167" s="1">
        <v>0</v>
      </c>
      <c r="D167" s="1">
        <v>0</v>
      </c>
      <c r="E167" s="1">
        <v>0</v>
      </c>
      <c r="F167" s="2">
        <f t="shared" si="2"/>
        <v>0</v>
      </c>
    </row>
    <row r="168" spans="1:6">
      <c r="A168" s="1" t="s">
        <v>179</v>
      </c>
      <c r="B168" s="1">
        <v>57.2874493927125</v>
      </c>
      <c r="C168" s="1">
        <v>56.910569105691</v>
      </c>
      <c r="D168" s="1">
        <v>19.2643191013826</v>
      </c>
      <c r="E168" s="1">
        <v>10.7534590072479</v>
      </c>
      <c r="F168" s="2">
        <f t="shared" si="2"/>
        <v>-8.5108600941347</v>
      </c>
    </row>
    <row r="169" spans="1:6">
      <c r="A169" s="1" t="s">
        <v>180</v>
      </c>
      <c r="B169" s="1">
        <v>58.6032388663967</v>
      </c>
      <c r="C169" s="1">
        <v>53.6585365853658</v>
      </c>
      <c r="D169" s="1">
        <v>-11.8913741289612</v>
      </c>
      <c r="E169" s="1">
        <v>-8.22860086256819</v>
      </c>
      <c r="F169" s="2">
        <f t="shared" si="2"/>
        <v>3.66277326639301</v>
      </c>
    </row>
    <row r="170" spans="1:6">
      <c r="A170" s="1" t="s">
        <v>181</v>
      </c>
      <c r="B170" s="1">
        <v>58.4008097165991</v>
      </c>
      <c r="C170" s="1">
        <v>45.9349593495935</v>
      </c>
      <c r="D170" s="1">
        <v>-0.92271875988001</v>
      </c>
      <c r="E170" s="1">
        <v>14.9251612717405</v>
      </c>
      <c r="F170" s="2">
        <f t="shared" si="2"/>
        <v>15.8478800316205</v>
      </c>
    </row>
    <row r="171" spans="1:6">
      <c r="A171" s="1" t="s">
        <v>182</v>
      </c>
      <c r="B171" s="1">
        <v>0</v>
      </c>
      <c r="C171" s="1">
        <v>0</v>
      </c>
      <c r="D171" s="1">
        <v>0</v>
      </c>
      <c r="E171" s="1">
        <v>0</v>
      </c>
      <c r="F171" s="2">
        <f t="shared" si="2"/>
        <v>0</v>
      </c>
    </row>
    <row r="172" spans="1:6">
      <c r="A172" s="1" t="s">
        <v>183</v>
      </c>
      <c r="B172" s="1">
        <v>65.5405405405405</v>
      </c>
      <c r="C172" s="1">
        <v>62.8571428571428</v>
      </c>
      <c r="D172" s="1">
        <v>-2.41810090657289</v>
      </c>
      <c r="E172" s="1">
        <v>12.7761368951848</v>
      </c>
      <c r="F172" s="2">
        <f t="shared" si="2"/>
        <v>15.1942378017577</v>
      </c>
    </row>
    <row r="173" spans="1:6">
      <c r="A173" s="1" t="s">
        <v>184</v>
      </c>
      <c r="B173" s="1">
        <v>60.7287449392712</v>
      </c>
      <c r="C173" s="1">
        <v>56.0975609756097</v>
      </c>
      <c r="D173" s="1">
        <v>22.0613796616031</v>
      </c>
      <c r="E173" s="1">
        <v>84.7379416350403</v>
      </c>
      <c r="F173" s="2">
        <f t="shared" si="2"/>
        <v>62.6765619734372</v>
      </c>
    </row>
    <row r="174" spans="1:6">
      <c r="A174" s="1" t="s">
        <v>185</v>
      </c>
      <c r="B174" s="1">
        <v>0</v>
      </c>
      <c r="C174" s="1">
        <v>0</v>
      </c>
      <c r="D174" s="1">
        <v>0</v>
      </c>
      <c r="E174" s="1">
        <v>0</v>
      </c>
      <c r="F174" s="2">
        <f t="shared" si="2"/>
        <v>0</v>
      </c>
    </row>
    <row r="175" spans="1:6">
      <c r="A175" s="1" t="s">
        <v>186</v>
      </c>
      <c r="B175" s="1">
        <v>58.6032388663967</v>
      </c>
      <c r="C175" s="1">
        <v>50.4065040650406</v>
      </c>
      <c r="D175" s="1">
        <v>16.4364913757959</v>
      </c>
      <c r="E175" s="1">
        <v>-0.633913319237328</v>
      </c>
      <c r="F175" s="2">
        <f t="shared" si="2"/>
        <v>-17.0704046950332</v>
      </c>
    </row>
    <row r="176" spans="1:6">
      <c r="A176" s="1" t="s">
        <v>187</v>
      </c>
      <c r="B176" s="1">
        <v>58.4008097165991</v>
      </c>
      <c r="C176" s="1">
        <v>50.8130081300813</v>
      </c>
      <c r="D176" s="1">
        <v>11.764769262386</v>
      </c>
      <c r="E176" s="1">
        <v>34.6297914257761</v>
      </c>
      <c r="F176" s="2">
        <f t="shared" si="2"/>
        <v>22.8650221633901</v>
      </c>
    </row>
    <row r="177" spans="1:6">
      <c r="A177" s="1" t="s">
        <v>188</v>
      </c>
      <c r="B177" s="1">
        <v>59.3117408906882</v>
      </c>
      <c r="C177" s="1">
        <v>51.6260162601626</v>
      </c>
      <c r="D177" s="1">
        <v>11.6732767039957</v>
      </c>
      <c r="E177" s="1">
        <v>2.99994823359507</v>
      </c>
      <c r="F177" s="2">
        <f t="shared" si="2"/>
        <v>-8.67332847040063</v>
      </c>
    </row>
    <row r="178" spans="1:6">
      <c r="A178" s="1" t="s">
        <v>189</v>
      </c>
      <c r="B178" s="1">
        <v>60.0202429149797</v>
      </c>
      <c r="C178" s="1">
        <v>46.3414634146341</v>
      </c>
      <c r="D178" s="1">
        <v>-13.7067510884413</v>
      </c>
      <c r="E178" s="1">
        <v>-37.5477883207721</v>
      </c>
      <c r="F178" s="2">
        <f t="shared" si="2"/>
        <v>-23.8410372323308</v>
      </c>
    </row>
    <row r="179" spans="1:6">
      <c r="A179" s="1" t="s">
        <v>190</v>
      </c>
      <c r="B179" s="1">
        <v>57.7935222672064</v>
      </c>
      <c r="C179" s="1">
        <v>51.2195121951219</v>
      </c>
      <c r="D179" s="1">
        <v>-20.3124284464056</v>
      </c>
      <c r="E179" s="1">
        <v>-1.99665958399353</v>
      </c>
      <c r="F179" s="2">
        <f t="shared" si="2"/>
        <v>18.3157688624121</v>
      </c>
    </row>
    <row r="180" spans="1:6">
      <c r="A180" s="1" t="s">
        <v>191</v>
      </c>
      <c r="B180" s="1">
        <v>59.0080971659919</v>
      </c>
      <c r="C180" s="1">
        <v>51.2195121951219</v>
      </c>
      <c r="D180" s="1">
        <v>10.0203056022841</v>
      </c>
      <c r="E180" s="1">
        <v>-29.2685667340037</v>
      </c>
      <c r="F180" s="2">
        <f t="shared" si="2"/>
        <v>-39.2888723362878</v>
      </c>
    </row>
    <row r="181" spans="1:6">
      <c r="A181" s="1" t="s">
        <v>192</v>
      </c>
      <c r="B181" s="1">
        <v>59.8178137651821</v>
      </c>
      <c r="C181" s="1">
        <v>50.8130081300813</v>
      </c>
      <c r="D181" s="1">
        <v>-13.2275057796385</v>
      </c>
      <c r="E181" s="1">
        <v>43.7428833493017</v>
      </c>
      <c r="F181" s="2">
        <f t="shared" si="2"/>
        <v>56.9703891289402</v>
      </c>
    </row>
    <row r="182" spans="1:6">
      <c r="A182" s="1" t="s">
        <v>193</v>
      </c>
      <c r="B182" s="1">
        <v>58.2995951417004</v>
      </c>
      <c r="C182" s="1">
        <v>53.6585365853658</v>
      </c>
      <c r="D182" s="1">
        <v>-27.2996869147027</v>
      </c>
      <c r="E182" s="1">
        <v>-19.477109386498</v>
      </c>
      <c r="F182" s="2">
        <f t="shared" si="2"/>
        <v>7.8225775282047</v>
      </c>
    </row>
    <row r="183" spans="1:6">
      <c r="A183" s="1" t="s">
        <v>194</v>
      </c>
      <c r="B183" s="1">
        <v>59.1093117408906</v>
      </c>
      <c r="C183" s="1">
        <v>47.1544715447154</v>
      </c>
      <c r="D183" s="1">
        <v>-34.5313050088542</v>
      </c>
      <c r="E183" s="1">
        <v>2.13709070752901</v>
      </c>
      <c r="F183" s="2">
        <f t="shared" si="2"/>
        <v>36.6683957163832</v>
      </c>
    </row>
    <row r="184" spans="1:6">
      <c r="A184" s="1" t="s">
        <v>195</v>
      </c>
      <c r="B184" s="1">
        <v>62.1457489878542</v>
      </c>
      <c r="C184" s="1">
        <v>51.6260162601626</v>
      </c>
      <c r="D184" s="1">
        <v>-29.3172628387118</v>
      </c>
      <c r="E184" s="1">
        <v>-3.3816367021816</v>
      </c>
      <c r="F184" s="2">
        <f t="shared" si="2"/>
        <v>25.9356261365302</v>
      </c>
    </row>
    <row r="185" spans="1:6">
      <c r="A185" s="1" t="s">
        <v>196</v>
      </c>
      <c r="B185" s="1">
        <v>60.0202429149797</v>
      </c>
      <c r="C185" s="1">
        <v>47.5609756097561</v>
      </c>
      <c r="D185" s="1">
        <v>26.5389618635928</v>
      </c>
      <c r="E185" s="1">
        <v>-20.0150584127099</v>
      </c>
      <c r="F185" s="2">
        <f t="shared" si="2"/>
        <v>-46.5540202763027</v>
      </c>
    </row>
    <row r="186" spans="1:6">
      <c r="A186" s="1" t="s">
        <v>197</v>
      </c>
      <c r="B186" s="1">
        <v>60.0202429149797</v>
      </c>
      <c r="C186" s="1">
        <v>54.0650406504065</v>
      </c>
      <c r="D186" s="1">
        <v>12.1482900004234</v>
      </c>
      <c r="E186" s="1">
        <v>12.0278485581518</v>
      </c>
      <c r="F186" s="2">
        <f t="shared" si="2"/>
        <v>-0.120441442271598</v>
      </c>
    </row>
    <row r="187" spans="1:6">
      <c r="A187" s="1" t="s">
        <v>198</v>
      </c>
      <c r="B187" s="1">
        <v>60.9311740890688</v>
      </c>
      <c r="C187" s="1">
        <v>51.4285714285714</v>
      </c>
      <c r="D187" s="1">
        <v>8.04572333918117</v>
      </c>
      <c r="E187" s="1">
        <v>-7.52780980318455</v>
      </c>
      <c r="F187" s="2">
        <f t="shared" si="2"/>
        <v>-15.5735331423657</v>
      </c>
    </row>
    <row r="188" spans="1:6">
      <c r="A188" s="1" t="s">
        <v>199</v>
      </c>
      <c r="B188" s="1">
        <v>60.6275303643724</v>
      </c>
      <c r="C188" s="1">
        <v>56.5040650406504</v>
      </c>
      <c r="D188" s="1">
        <v>15.3253987404969</v>
      </c>
      <c r="E188" s="1">
        <v>28.3856200928848</v>
      </c>
      <c r="F188" s="2">
        <f t="shared" si="2"/>
        <v>13.0602213523879</v>
      </c>
    </row>
    <row r="189" spans="1:6">
      <c r="A189" s="1" t="s">
        <v>200</v>
      </c>
      <c r="B189" s="1">
        <v>58.7044534412955</v>
      </c>
      <c r="C189" s="1">
        <v>50</v>
      </c>
      <c r="D189" s="1">
        <v>-18.8693570527039</v>
      </c>
      <c r="E189" s="1">
        <v>-21.7709484672328</v>
      </c>
      <c r="F189" s="2">
        <f t="shared" si="2"/>
        <v>-2.9015914145289</v>
      </c>
    </row>
    <row r="190" spans="1:6">
      <c r="A190" s="1" t="s">
        <v>201</v>
      </c>
      <c r="B190" s="1">
        <v>59.9190283400809</v>
      </c>
      <c r="C190" s="1">
        <v>55.2845528455284</v>
      </c>
      <c r="D190" s="1">
        <v>42.1203498875317</v>
      </c>
      <c r="E190" s="1">
        <v>44.9560306844138</v>
      </c>
      <c r="F190" s="2">
        <f t="shared" si="2"/>
        <v>2.83568079688209</v>
      </c>
    </row>
    <row r="191" spans="1:6">
      <c r="A191" s="1" t="s">
        <v>202</v>
      </c>
      <c r="B191" s="1">
        <v>60.5263157894736</v>
      </c>
      <c r="C191" s="1">
        <v>52.8455284552845</v>
      </c>
      <c r="D191" s="1">
        <v>1.18246352844302</v>
      </c>
      <c r="E191" s="1">
        <v>10.5495393217571</v>
      </c>
      <c r="F191" s="2">
        <f t="shared" si="2"/>
        <v>9.36707579331408</v>
      </c>
    </row>
    <row r="192" spans="1:6">
      <c r="A192" s="1" t="s">
        <v>203</v>
      </c>
      <c r="B192" s="1">
        <v>61.4372469635627</v>
      </c>
      <c r="C192" s="1">
        <v>53.2520325203252</v>
      </c>
      <c r="D192" s="1">
        <v>-42.7996050275712</v>
      </c>
      <c r="E192" s="1">
        <v>13.8143632006028</v>
      </c>
      <c r="F192" s="2">
        <f t="shared" si="2"/>
        <v>56.613968228174</v>
      </c>
    </row>
    <row r="193" spans="1:6">
      <c r="A193" s="1" t="s">
        <v>204</v>
      </c>
      <c r="B193" s="1">
        <v>59.2105263157894</v>
      </c>
      <c r="C193" s="1">
        <v>45.9349593495935</v>
      </c>
      <c r="D193" s="1">
        <v>0.476282459037266</v>
      </c>
      <c r="E193" s="1">
        <v>-59.7311652982777</v>
      </c>
      <c r="F193" s="2">
        <f t="shared" si="2"/>
        <v>-60.207447757315</v>
      </c>
    </row>
    <row r="194" spans="1:6">
      <c r="A194" s="1" t="s">
        <v>205</v>
      </c>
      <c r="B194" s="1">
        <v>60.1214574898785</v>
      </c>
      <c r="C194" s="1">
        <v>49.5934959349593</v>
      </c>
      <c r="D194" s="1">
        <v>10.820746212253</v>
      </c>
      <c r="E194" s="1">
        <v>-5.22412185749944</v>
      </c>
      <c r="F194" s="2">
        <f t="shared" ref="F194:F257" si="3">E194-D194</f>
        <v>-16.0448680697524</v>
      </c>
    </row>
    <row r="195" spans="1:6">
      <c r="A195" s="1" t="s">
        <v>206</v>
      </c>
      <c r="B195" s="1">
        <v>59.5141700404858</v>
      </c>
      <c r="C195" s="1">
        <v>51.6260162601626</v>
      </c>
      <c r="D195" s="1">
        <v>24.3760631280086</v>
      </c>
      <c r="E195" s="1">
        <v>4.60338399372732</v>
      </c>
      <c r="F195" s="2">
        <f t="shared" si="3"/>
        <v>-19.7726791342813</v>
      </c>
    </row>
    <row r="196" spans="1:6">
      <c r="A196" s="1" t="s">
        <v>207</v>
      </c>
      <c r="B196" s="1">
        <v>0</v>
      </c>
      <c r="C196" s="1">
        <v>0</v>
      </c>
      <c r="D196" s="1">
        <v>0</v>
      </c>
      <c r="E196" s="1">
        <v>0</v>
      </c>
      <c r="F196" s="2">
        <f t="shared" si="3"/>
        <v>0</v>
      </c>
    </row>
    <row r="197" spans="1:6">
      <c r="A197" s="1" t="s">
        <v>208</v>
      </c>
      <c r="B197" s="1">
        <v>0</v>
      </c>
      <c r="C197" s="1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 t="s">
        <v>209</v>
      </c>
      <c r="B198" s="1">
        <v>60.4251012145748</v>
      </c>
      <c r="C198" s="1">
        <v>49.5934959349593</v>
      </c>
      <c r="D198" s="1">
        <v>7.28950393254047</v>
      </c>
      <c r="E198" s="1">
        <v>-12.9664260995582</v>
      </c>
      <c r="F198" s="2">
        <f t="shared" si="3"/>
        <v>-20.2559300320987</v>
      </c>
    </row>
    <row r="199" spans="1:6">
      <c r="A199" s="1" t="s">
        <v>210</v>
      </c>
      <c r="B199" s="1">
        <v>59.6153846153846</v>
      </c>
      <c r="C199" s="1">
        <v>53.2520325203252</v>
      </c>
      <c r="D199" s="1">
        <v>16.3359179362269</v>
      </c>
      <c r="E199" s="1">
        <v>20.7945952304569</v>
      </c>
      <c r="F199" s="2">
        <f t="shared" si="3"/>
        <v>4.45867729423</v>
      </c>
    </row>
    <row r="200" spans="1:6">
      <c r="A200" s="1" t="s">
        <v>211</v>
      </c>
      <c r="B200" s="1">
        <v>58.9068825910931</v>
      </c>
      <c r="C200" s="1">
        <v>50.8130081300813</v>
      </c>
      <c r="D200" s="1">
        <v>-30.139362989379</v>
      </c>
      <c r="E200" s="1">
        <v>44.10092683828</v>
      </c>
      <c r="F200" s="2">
        <f t="shared" si="3"/>
        <v>74.240289827659</v>
      </c>
    </row>
    <row r="201" spans="1:6">
      <c r="A201" s="1" t="s">
        <v>212</v>
      </c>
      <c r="B201" s="1">
        <v>61.6396761133603</v>
      </c>
      <c r="C201" s="1">
        <v>51.2195121951219</v>
      </c>
      <c r="D201" s="1">
        <v>46.8004019307707</v>
      </c>
      <c r="E201" s="1">
        <v>47.7462535002621</v>
      </c>
      <c r="F201" s="2">
        <f t="shared" si="3"/>
        <v>0.945851569491403</v>
      </c>
    </row>
    <row r="202" spans="1:6">
      <c r="A202" s="1" t="s">
        <v>213</v>
      </c>
      <c r="B202" s="1">
        <v>62.7340823970037</v>
      </c>
      <c r="C202" s="1">
        <v>50</v>
      </c>
      <c r="D202" s="1">
        <v>2.92686553847262</v>
      </c>
      <c r="E202" s="1">
        <v>-16.8222619438072</v>
      </c>
      <c r="F202" s="2">
        <f t="shared" si="3"/>
        <v>-19.7491274822798</v>
      </c>
    </row>
    <row r="203" spans="1:6">
      <c r="A203" s="1" t="s">
        <v>214</v>
      </c>
      <c r="B203" s="1">
        <v>59.9190283400809</v>
      </c>
      <c r="C203" s="1">
        <v>48.3739837398374</v>
      </c>
      <c r="D203" s="1">
        <v>-28.6852037614469</v>
      </c>
      <c r="E203" s="1">
        <v>-24.7423754486609</v>
      </c>
      <c r="F203" s="2">
        <f t="shared" si="3"/>
        <v>3.942828312786</v>
      </c>
    </row>
    <row r="204" spans="1:6">
      <c r="A204" s="1" t="s">
        <v>215</v>
      </c>
      <c r="B204" s="1">
        <v>59.1093117408906</v>
      </c>
      <c r="C204" s="1">
        <v>49.5934959349593</v>
      </c>
      <c r="D204" s="1">
        <v>-31.5502995576112</v>
      </c>
      <c r="E204" s="1">
        <v>47.5584318427978</v>
      </c>
      <c r="F204" s="2">
        <f t="shared" si="3"/>
        <v>79.108731400409</v>
      </c>
    </row>
    <row r="205" spans="1:6">
      <c r="A205" s="1" t="s">
        <v>216</v>
      </c>
      <c r="B205" s="1">
        <v>59.412955465587</v>
      </c>
      <c r="C205" s="1">
        <v>52.0325203252032</v>
      </c>
      <c r="D205" s="1">
        <v>-16.9962990239606</v>
      </c>
      <c r="E205" s="1">
        <v>-0.830818064783526</v>
      </c>
      <c r="F205" s="2">
        <f t="shared" si="3"/>
        <v>16.1654809591771</v>
      </c>
    </row>
    <row r="206" spans="1:6">
      <c r="A206" s="1" t="s">
        <v>217</v>
      </c>
      <c r="B206" s="1">
        <v>57.7935222672064</v>
      </c>
      <c r="C206" s="1">
        <v>54.8780487804878</v>
      </c>
      <c r="D206" s="1">
        <v>-4.09236411964955</v>
      </c>
      <c r="E206" s="1">
        <v>28.9330059251151</v>
      </c>
      <c r="F206" s="2">
        <f t="shared" si="3"/>
        <v>33.0253700447646</v>
      </c>
    </row>
    <row r="207" spans="1:6">
      <c r="A207" s="1" t="s">
        <v>218</v>
      </c>
      <c r="B207" s="1">
        <v>58.7044534412955</v>
      </c>
      <c r="C207" s="1">
        <v>50.4065040650406</v>
      </c>
      <c r="D207" s="1">
        <v>17.8037588360219</v>
      </c>
      <c r="E207" s="1">
        <v>-36.5400736987926</v>
      </c>
      <c r="F207" s="2">
        <f t="shared" si="3"/>
        <v>-54.3438325348145</v>
      </c>
    </row>
    <row r="208" spans="1:6">
      <c r="A208" s="1" t="s">
        <v>219</v>
      </c>
      <c r="B208" s="1">
        <v>58.7044534412955</v>
      </c>
      <c r="C208" s="1">
        <v>49.1869918699187</v>
      </c>
      <c r="D208" s="1">
        <v>7.36645121643944</v>
      </c>
      <c r="E208" s="1">
        <v>16.5029638157074</v>
      </c>
      <c r="F208" s="2">
        <f t="shared" si="3"/>
        <v>9.13651259926796</v>
      </c>
    </row>
    <row r="209" spans="1:6">
      <c r="A209" s="1" t="s">
        <v>220</v>
      </c>
      <c r="B209" s="1">
        <v>62.7530364372469</v>
      </c>
      <c r="C209" s="1">
        <v>47.5609756097561</v>
      </c>
      <c r="D209" s="1">
        <v>-1.65581806827373</v>
      </c>
      <c r="E209" s="1">
        <v>3.6882073977741</v>
      </c>
      <c r="F209" s="2">
        <f t="shared" si="3"/>
        <v>5.34402546604783</v>
      </c>
    </row>
    <row r="210" spans="1:6">
      <c r="A210" s="1" t="s">
        <v>221</v>
      </c>
      <c r="B210" s="1">
        <v>61.3360323886639</v>
      </c>
      <c r="C210" s="1">
        <v>47.5609756097561</v>
      </c>
      <c r="D210" s="1">
        <v>-1.06697239742619</v>
      </c>
      <c r="E210" s="1">
        <v>-0.33925272518645</v>
      </c>
      <c r="F210" s="2">
        <f t="shared" si="3"/>
        <v>0.72771967223974</v>
      </c>
    </row>
    <row r="211" spans="1:6">
      <c r="A211" s="1" t="s">
        <v>222</v>
      </c>
      <c r="B211" s="1">
        <v>60.2226720647773</v>
      </c>
      <c r="C211" s="1">
        <v>54.4715447154471</v>
      </c>
      <c r="D211" s="1">
        <v>18.6041027045245</v>
      </c>
      <c r="E211" s="1">
        <v>11.5740829410068</v>
      </c>
      <c r="F211" s="2">
        <f t="shared" si="3"/>
        <v>-7.0300197635177</v>
      </c>
    </row>
    <row r="212" spans="1:6">
      <c r="A212" s="1" t="s">
        <v>223</v>
      </c>
      <c r="B212" s="1">
        <v>59.0080971659919</v>
      </c>
      <c r="C212" s="1">
        <v>50</v>
      </c>
      <c r="D212" s="1">
        <v>11.52211031162</v>
      </c>
      <c r="E212" s="1">
        <v>10.1001583886962</v>
      </c>
      <c r="F212" s="2">
        <f t="shared" si="3"/>
        <v>-1.4219519229238</v>
      </c>
    </row>
    <row r="213" spans="1:6">
      <c r="A213" s="1" t="s">
        <v>224</v>
      </c>
      <c r="B213" s="1">
        <v>60.0202429149797</v>
      </c>
      <c r="C213" s="1">
        <v>52.0325203252032</v>
      </c>
      <c r="D213" s="1">
        <v>-8.00124697479816</v>
      </c>
      <c r="E213" s="1">
        <v>-8.4012871670536</v>
      </c>
      <c r="F213" s="2">
        <f t="shared" si="3"/>
        <v>-0.400040192255439</v>
      </c>
    </row>
    <row r="214" spans="1:6">
      <c r="A214" s="1" t="s">
        <v>225</v>
      </c>
      <c r="B214" s="1">
        <v>59.7165991902834</v>
      </c>
      <c r="C214" s="1">
        <v>57.7235772357723</v>
      </c>
      <c r="D214" s="1">
        <v>36.1059276169837</v>
      </c>
      <c r="E214" s="1">
        <v>46.5428913193423</v>
      </c>
      <c r="F214" s="2">
        <f t="shared" si="3"/>
        <v>10.4369637023586</v>
      </c>
    </row>
    <row r="215" spans="1:6">
      <c r="A215" s="1" t="s">
        <v>226</v>
      </c>
      <c r="B215" s="1">
        <v>59.2105263157894</v>
      </c>
      <c r="C215" s="1">
        <v>47.9674796747967</v>
      </c>
      <c r="D215" s="1">
        <v>-29.7085126461967</v>
      </c>
      <c r="E215" s="1">
        <v>-22.1809899565085</v>
      </c>
      <c r="F215" s="2">
        <f t="shared" si="3"/>
        <v>7.5275226896882</v>
      </c>
    </row>
    <row r="216" spans="1:6">
      <c r="A216" s="1" t="s">
        <v>227</v>
      </c>
      <c r="B216" s="1">
        <v>56.8825910931174</v>
      </c>
      <c r="C216" s="1">
        <v>45.5284552845528</v>
      </c>
      <c r="D216" s="1">
        <v>9.3374692484942</v>
      </c>
      <c r="E216" s="1">
        <v>-32.1912207804605</v>
      </c>
      <c r="F216" s="2">
        <f t="shared" si="3"/>
        <v>-41.5286900289547</v>
      </c>
    </row>
    <row r="217" spans="1:6">
      <c r="A217" s="1" t="s">
        <v>228</v>
      </c>
      <c r="B217" s="1">
        <v>59.412955465587</v>
      </c>
      <c r="C217" s="1">
        <v>50.4065040650406</v>
      </c>
      <c r="D217" s="1">
        <v>-40.4184083634195</v>
      </c>
      <c r="E217" s="1">
        <v>13.0698928286987</v>
      </c>
      <c r="F217" s="2">
        <f t="shared" si="3"/>
        <v>53.4883011921182</v>
      </c>
    </row>
    <row r="218" spans="1:6">
      <c r="A218" s="1" t="s">
        <v>229</v>
      </c>
      <c r="B218" s="1">
        <v>59.5141700404858</v>
      </c>
      <c r="C218" s="1">
        <v>50.4065040650406</v>
      </c>
      <c r="D218" s="1">
        <v>-1.09015072466626</v>
      </c>
      <c r="E218" s="1">
        <v>5.94471891249566</v>
      </c>
      <c r="F218" s="2">
        <f t="shared" si="3"/>
        <v>7.03486963716192</v>
      </c>
    </row>
    <row r="219" spans="1:6">
      <c r="A219" s="1" t="s">
        <v>230</v>
      </c>
      <c r="B219" s="1">
        <v>60.1214574898785</v>
      </c>
      <c r="C219" s="1">
        <v>51.6260162601626</v>
      </c>
      <c r="D219" s="1">
        <v>-10.1605059725536</v>
      </c>
      <c r="E219" s="1">
        <v>3.73141052970208</v>
      </c>
      <c r="F219" s="2">
        <f t="shared" si="3"/>
        <v>13.8919165022557</v>
      </c>
    </row>
    <row r="220" spans="1:6">
      <c r="A220" s="1" t="s">
        <v>231</v>
      </c>
      <c r="B220" s="1">
        <v>60.3238866396761</v>
      </c>
      <c r="C220" s="1">
        <v>47.1544715447154</v>
      </c>
      <c r="D220" s="1">
        <v>-4.32208428433232</v>
      </c>
      <c r="E220" s="1">
        <v>-23.2211674362345</v>
      </c>
      <c r="F220" s="2">
        <f t="shared" si="3"/>
        <v>-18.8990831519022</v>
      </c>
    </row>
    <row r="221" spans="1:6">
      <c r="A221" s="1" t="s">
        <v>232</v>
      </c>
      <c r="B221" s="1">
        <v>58.4008097165991</v>
      </c>
      <c r="C221" s="1">
        <v>55.6910569105691</v>
      </c>
      <c r="D221" s="1">
        <v>29.8537827400863</v>
      </c>
      <c r="E221" s="1">
        <v>12.806574773203</v>
      </c>
      <c r="F221" s="2">
        <f t="shared" si="3"/>
        <v>-17.0472079668833</v>
      </c>
    </row>
    <row r="222" spans="1:6">
      <c r="A222" s="1" t="s">
        <v>233</v>
      </c>
      <c r="B222" s="1">
        <v>0</v>
      </c>
      <c r="C222" s="1">
        <v>0</v>
      </c>
      <c r="D222" s="1">
        <v>0</v>
      </c>
      <c r="E222" s="1">
        <v>0</v>
      </c>
      <c r="F222" s="2">
        <f t="shared" si="3"/>
        <v>0</v>
      </c>
    </row>
    <row r="223" spans="1:6">
      <c r="A223" s="1" t="s">
        <v>234</v>
      </c>
      <c r="B223" s="1">
        <v>57.8947368421052</v>
      </c>
      <c r="C223" s="1">
        <v>47.9674796747967</v>
      </c>
      <c r="D223" s="1">
        <v>3.30491580632326</v>
      </c>
      <c r="E223" s="1">
        <v>-1.31892101475791</v>
      </c>
      <c r="F223" s="2">
        <f t="shared" si="3"/>
        <v>-4.62383682108117</v>
      </c>
    </row>
    <row r="224" spans="1:6">
      <c r="A224" s="1" t="s">
        <v>235</v>
      </c>
      <c r="B224" s="1">
        <v>60.2226720647773</v>
      </c>
      <c r="C224" s="1">
        <v>47.9674796747967</v>
      </c>
      <c r="D224" s="1">
        <v>21.8565200254125</v>
      </c>
      <c r="E224" s="1">
        <v>-7.60626921377476</v>
      </c>
      <c r="F224" s="2">
        <f t="shared" si="3"/>
        <v>-29.4627892391873</v>
      </c>
    </row>
    <row r="225" spans="1:6">
      <c r="A225" s="1" t="s">
        <v>236</v>
      </c>
      <c r="B225" s="1">
        <v>59.5141700404858</v>
      </c>
      <c r="C225" s="1">
        <v>47.1544715447154</v>
      </c>
      <c r="D225" s="1">
        <v>13.2338287903039</v>
      </c>
      <c r="E225" s="1">
        <v>4.17969328618737</v>
      </c>
      <c r="F225" s="2">
        <f t="shared" si="3"/>
        <v>-9.05413550411653</v>
      </c>
    </row>
    <row r="226" spans="1:6">
      <c r="A226" s="1" t="s">
        <v>237</v>
      </c>
      <c r="B226" s="1">
        <v>61.4372469635627</v>
      </c>
      <c r="C226" s="1">
        <v>55.2845528455284</v>
      </c>
      <c r="D226" s="1">
        <v>-10.4157565682899</v>
      </c>
      <c r="E226" s="1">
        <v>28.1295815530855</v>
      </c>
      <c r="F226" s="2">
        <f t="shared" si="3"/>
        <v>38.5453381213754</v>
      </c>
    </row>
    <row r="227" spans="1:6">
      <c r="A227" s="1" t="s">
        <v>238</v>
      </c>
      <c r="B227" s="1">
        <v>58.5020242914979</v>
      </c>
      <c r="C227" s="1">
        <v>47.1544715447154</v>
      </c>
      <c r="D227" s="1">
        <v>-21.4862884842987</v>
      </c>
      <c r="E227" s="1">
        <v>-54.4881882125355</v>
      </c>
      <c r="F227" s="2">
        <f t="shared" si="3"/>
        <v>-33.0018997282368</v>
      </c>
    </row>
    <row r="228" spans="1:6">
      <c r="A228" s="1" t="s">
        <v>239</v>
      </c>
      <c r="B228" s="1">
        <v>62.037037037037</v>
      </c>
      <c r="C228" s="1">
        <v>54.2056074766355</v>
      </c>
      <c r="D228" s="1">
        <v>4.18084461300859</v>
      </c>
      <c r="E228" s="1">
        <v>19.2140841515782</v>
      </c>
      <c r="F228" s="2">
        <f t="shared" si="3"/>
        <v>15.0332395385696</v>
      </c>
    </row>
    <row r="229" spans="1:6">
      <c r="A229" s="1" t="s">
        <v>240</v>
      </c>
      <c r="B229" s="1">
        <v>59.5141700404858</v>
      </c>
      <c r="C229" s="1">
        <v>45.9349593495935</v>
      </c>
      <c r="D229" s="1">
        <v>-13.0197986076867</v>
      </c>
      <c r="E229" s="1">
        <v>10.4963329634846</v>
      </c>
      <c r="F229" s="2">
        <f t="shared" si="3"/>
        <v>23.5161315711713</v>
      </c>
    </row>
    <row r="230" spans="1:6">
      <c r="A230" s="1" t="s">
        <v>241</v>
      </c>
      <c r="B230" s="1">
        <v>58.9068825910931</v>
      </c>
      <c r="C230" s="1">
        <v>50.8130081300813</v>
      </c>
      <c r="D230" s="1">
        <v>19.146169840986</v>
      </c>
      <c r="E230" s="1">
        <v>-1.61382204261186</v>
      </c>
      <c r="F230" s="2">
        <f t="shared" si="3"/>
        <v>-20.7599918835979</v>
      </c>
    </row>
    <row r="231" spans="1:6">
      <c r="A231" s="1" t="s">
        <v>242</v>
      </c>
      <c r="B231" s="1">
        <v>60.0202429149797</v>
      </c>
      <c r="C231" s="1">
        <v>51.2195121951219</v>
      </c>
      <c r="D231" s="1">
        <v>3.05744089848391</v>
      </c>
      <c r="E231" s="1">
        <v>-13.3292560126057</v>
      </c>
      <c r="F231" s="2">
        <f t="shared" si="3"/>
        <v>-16.3866969110896</v>
      </c>
    </row>
    <row r="232" spans="1:6">
      <c r="A232" s="1" t="s">
        <v>243</v>
      </c>
      <c r="B232" s="1">
        <v>59.1093117408906</v>
      </c>
      <c r="C232" s="1">
        <v>45.9349593495935</v>
      </c>
      <c r="D232" s="1">
        <v>-15.2054633101956</v>
      </c>
      <c r="E232" s="1">
        <v>-14.8573193658717</v>
      </c>
      <c r="F232" s="2">
        <f t="shared" si="3"/>
        <v>0.348143944323901</v>
      </c>
    </row>
    <row r="233" spans="1:6">
      <c r="A233" s="1" t="s">
        <v>244</v>
      </c>
      <c r="B233" s="1">
        <v>60.7988165680473</v>
      </c>
      <c r="C233" s="1">
        <v>55.9523809523809</v>
      </c>
      <c r="D233" s="1">
        <v>12.898129345701</v>
      </c>
      <c r="E233" s="1">
        <v>22.2367708184956</v>
      </c>
      <c r="F233" s="2">
        <f t="shared" si="3"/>
        <v>9.3386414727946</v>
      </c>
    </row>
    <row r="234" spans="1:6">
      <c r="A234" s="1" t="s">
        <v>245</v>
      </c>
      <c r="B234" s="1">
        <v>61.8343195266272</v>
      </c>
      <c r="C234" s="1">
        <v>51.7857142857142</v>
      </c>
      <c r="D234" s="1">
        <v>-13.359699342822</v>
      </c>
      <c r="E234" s="1">
        <v>32.9928198087025</v>
      </c>
      <c r="F234" s="2">
        <f t="shared" si="3"/>
        <v>46.3525191515245</v>
      </c>
    </row>
    <row r="235" spans="1:6">
      <c r="A235" s="1" t="s">
        <v>246</v>
      </c>
      <c r="B235" s="1">
        <v>57.6923076923076</v>
      </c>
      <c r="C235" s="1">
        <v>52.8455284552845</v>
      </c>
      <c r="D235" s="1">
        <v>-9.94071463070394</v>
      </c>
      <c r="E235" s="1">
        <v>7.75043155788829</v>
      </c>
      <c r="F235" s="2">
        <f t="shared" si="3"/>
        <v>17.6911461885922</v>
      </c>
    </row>
    <row r="236" spans="1:6">
      <c r="A236" s="1" t="s">
        <v>247</v>
      </c>
      <c r="B236" s="1">
        <v>59.9190283400809</v>
      </c>
      <c r="C236" s="1">
        <v>54.8780487804878</v>
      </c>
      <c r="D236" s="1">
        <v>27.0750099570577</v>
      </c>
      <c r="E236" s="1">
        <v>27.9138286004232</v>
      </c>
      <c r="F236" s="2">
        <f t="shared" si="3"/>
        <v>0.838818643365503</v>
      </c>
    </row>
    <row r="237" spans="1:6">
      <c r="A237" s="1" t="s">
        <v>248</v>
      </c>
      <c r="B237" s="1">
        <v>58.4008097165991</v>
      </c>
      <c r="C237" s="1">
        <v>47.1544715447154</v>
      </c>
      <c r="D237" s="1">
        <v>5.64968611969803</v>
      </c>
      <c r="E237" s="1">
        <v>6.33420661402516</v>
      </c>
      <c r="F237" s="2">
        <f t="shared" si="3"/>
        <v>0.684520494327129</v>
      </c>
    </row>
    <row r="238" spans="1:6">
      <c r="A238" s="1" t="s">
        <v>249</v>
      </c>
      <c r="B238" s="1">
        <v>61.9433198380566</v>
      </c>
      <c r="C238" s="1">
        <v>45.9349593495935</v>
      </c>
      <c r="D238" s="1">
        <v>-13.0300776102335</v>
      </c>
      <c r="E238" s="1">
        <v>-27.6390295115608</v>
      </c>
      <c r="F238" s="2">
        <f t="shared" si="3"/>
        <v>-14.6089519013273</v>
      </c>
    </row>
    <row r="239" spans="1:6">
      <c r="A239" s="1" t="s">
        <v>250</v>
      </c>
      <c r="B239" s="1">
        <v>58.9068825910931</v>
      </c>
      <c r="C239" s="1">
        <v>50.204081632653</v>
      </c>
      <c r="D239" s="1">
        <v>8.78454253930372</v>
      </c>
      <c r="E239" s="1">
        <v>14.8573502672692</v>
      </c>
      <c r="F239" s="2">
        <f t="shared" si="3"/>
        <v>6.07280772796548</v>
      </c>
    </row>
    <row r="240" spans="1:6">
      <c r="A240" s="1" t="s">
        <v>251</v>
      </c>
      <c r="B240" s="1">
        <v>57.6923076923076</v>
      </c>
      <c r="C240" s="1">
        <v>58.5365853658536</v>
      </c>
      <c r="D240" s="1">
        <v>13.9398291138162</v>
      </c>
      <c r="E240" s="1">
        <v>44.9699095780831</v>
      </c>
      <c r="F240" s="2">
        <f t="shared" si="3"/>
        <v>31.0300804642669</v>
      </c>
    </row>
    <row r="241" spans="1:6">
      <c r="A241" s="1" t="s">
        <v>252</v>
      </c>
      <c r="B241" s="1">
        <v>60.7287449392712</v>
      </c>
      <c r="C241" s="1">
        <v>50</v>
      </c>
      <c r="D241" s="1">
        <v>7.25603849233005</v>
      </c>
      <c r="E241" s="1">
        <v>9.09946057380188</v>
      </c>
      <c r="F241" s="2">
        <f t="shared" si="3"/>
        <v>1.84342208147183</v>
      </c>
    </row>
    <row r="242" spans="1:6">
      <c r="A242" s="1" t="s">
        <v>253</v>
      </c>
      <c r="B242" s="1">
        <v>60.2226720647773</v>
      </c>
      <c r="C242" s="1">
        <v>48.3739837398374</v>
      </c>
      <c r="D242" s="1">
        <v>-8.89156928967694</v>
      </c>
      <c r="E242" s="1">
        <v>-4.26713568901846</v>
      </c>
      <c r="F242" s="2">
        <f t="shared" si="3"/>
        <v>4.62443360065848</v>
      </c>
    </row>
    <row r="243" spans="1:6">
      <c r="A243" s="1" t="s">
        <v>254</v>
      </c>
      <c r="B243" s="1">
        <v>59.8178137651821</v>
      </c>
      <c r="C243" s="1">
        <v>62.4489795918367</v>
      </c>
      <c r="D243" s="1">
        <v>3.24358044606537</v>
      </c>
      <c r="E243" s="1">
        <v>65.5221386938009</v>
      </c>
      <c r="F243" s="2">
        <f t="shared" si="3"/>
        <v>62.2785582477355</v>
      </c>
    </row>
    <row r="244" spans="1:6">
      <c r="A244" s="1" t="s">
        <v>255</v>
      </c>
      <c r="B244" s="1">
        <v>60.1214574898785</v>
      </c>
      <c r="C244" s="1">
        <v>54.0650406504065</v>
      </c>
      <c r="D244" s="1">
        <v>6.09112140772206</v>
      </c>
      <c r="E244" s="1">
        <v>-8.62465162431713</v>
      </c>
      <c r="F244" s="2">
        <f t="shared" si="3"/>
        <v>-14.7157730320392</v>
      </c>
    </row>
    <row r="245" spans="1:6">
      <c r="A245" s="1" t="s">
        <v>256</v>
      </c>
      <c r="B245" s="1">
        <v>57.6923076923076</v>
      </c>
      <c r="C245" s="1">
        <v>52.8455284552845</v>
      </c>
      <c r="D245" s="1">
        <v>-7.62248468686037</v>
      </c>
      <c r="E245" s="1">
        <v>-16.4194671709148</v>
      </c>
      <c r="F245" s="2">
        <f t="shared" si="3"/>
        <v>-8.79698248405443</v>
      </c>
    </row>
    <row r="246" spans="1:6">
      <c r="A246" s="1" t="s">
        <v>257</v>
      </c>
      <c r="B246" s="1">
        <v>58.2995951417004</v>
      </c>
      <c r="C246" s="1">
        <v>50.4065040650406</v>
      </c>
      <c r="D246" s="1">
        <v>25.0060910934248</v>
      </c>
      <c r="E246" s="1">
        <v>20.2538627674085</v>
      </c>
      <c r="F246" s="2">
        <f t="shared" si="3"/>
        <v>-4.7522283260163</v>
      </c>
    </row>
    <row r="247" spans="1:6">
      <c r="A247" s="1" t="s">
        <v>258</v>
      </c>
      <c r="B247" s="1">
        <v>60.4251012145748</v>
      </c>
      <c r="C247" s="1">
        <v>50.4065040650406</v>
      </c>
      <c r="D247" s="1">
        <v>-6.64718331197286</v>
      </c>
      <c r="E247" s="1">
        <v>-6.94744634202042</v>
      </c>
      <c r="F247" s="2">
        <f t="shared" si="3"/>
        <v>-0.30026303004756</v>
      </c>
    </row>
    <row r="248" spans="1:6">
      <c r="A248" s="1" t="s">
        <v>259</v>
      </c>
      <c r="B248" s="1">
        <v>58.9417989417989</v>
      </c>
      <c r="C248" s="1">
        <v>48.5106382978723</v>
      </c>
      <c r="D248" s="1">
        <v>11.6787791913124</v>
      </c>
      <c r="E248" s="1">
        <v>2.42867670753268</v>
      </c>
      <c r="F248" s="2">
        <f t="shared" si="3"/>
        <v>-9.25010248377972</v>
      </c>
    </row>
    <row r="249" spans="1:6">
      <c r="A249" s="1" t="s">
        <v>260</v>
      </c>
      <c r="B249" s="1">
        <v>59.3117408906882</v>
      </c>
      <c r="C249" s="1">
        <v>46.3414634146341</v>
      </c>
      <c r="D249" s="1">
        <v>4.54567019430992</v>
      </c>
      <c r="E249" s="1">
        <v>-28.6869142649825</v>
      </c>
      <c r="F249" s="2">
        <f t="shared" si="3"/>
        <v>-33.2325844592924</v>
      </c>
    </row>
    <row r="250" spans="1:6">
      <c r="A250" s="1" t="s">
        <v>261</v>
      </c>
      <c r="B250" s="1">
        <v>60.6275303643724</v>
      </c>
      <c r="C250" s="1">
        <v>56.910569105691</v>
      </c>
      <c r="D250" s="1">
        <v>35.4669391667143</v>
      </c>
      <c r="E250" s="1">
        <v>51.4376846987985</v>
      </c>
      <c r="F250" s="2">
        <f t="shared" si="3"/>
        <v>15.9707455320842</v>
      </c>
    </row>
    <row r="251" spans="1:6">
      <c r="A251" s="1" t="s">
        <v>262</v>
      </c>
      <c r="B251" s="1">
        <v>60.4251012145748</v>
      </c>
      <c r="C251" s="1">
        <v>50.8130081300813</v>
      </c>
      <c r="D251" s="1">
        <v>-13.8408913709042</v>
      </c>
      <c r="E251" s="1">
        <v>-14.4393455730944</v>
      </c>
      <c r="F251" s="2">
        <f t="shared" si="3"/>
        <v>-0.598454202190199</v>
      </c>
    </row>
    <row r="252" spans="1:6">
      <c r="A252" s="1" t="s">
        <v>263</v>
      </c>
      <c r="B252" s="1">
        <v>58.0971659919028</v>
      </c>
      <c r="C252" s="1">
        <v>59.7560975609756</v>
      </c>
      <c r="D252" s="1">
        <v>0.327817322302171</v>
      </c>
      <c r="E252" s="1">
        <v>64.0365841884815</v>
      </c>
      <c r="F252" s="2">
        <f t="shared" si="3"/>
        <v>63.7087668661793</v>
      </c>
    </row>
    <row r="253" spans="1:6">
      <c r="A253" s="1" t="s">
        <v>264</v>
      </c>
      <c r="B253" s="1">
        <v>57.6923076923076</v>
      </c>
      <c r="C253" s="1">
        <v>51.6260162601626</v>
      </c>
      <c r="D253" s="1">
        <v>-46.4371253884752</v>
      </c>
      <c r="E253" s="1">
        <v>-47.0877619001293</v>
      </c>
      <c r="F253" s="2">
        <f t="shared" si="3"/>
        <v>-0.650636511654099</v>
      </c>
    </row>
    <row r="254" spans="1:6">
      <c r="A254" s="1" t="s">
        <v>265</v>
      </c>
      <c r="B254" s="1">
        <v>58.2995951417004</v>
      </c>
      <c r="C254" s="1">
        <v>54.4715447154471</v>
      </c>
      <c r="D254" s="1">
        <v>30.5630821057217</v>
      </c>
      <c r="E254" s="1">
        <v>30.9387886421132</v>
      </c>
      <c r="F254" s="2">
        <f t="shared" si="3"/>
        <v>0.375706536391498</v>
      </c>
    </row>
    <row r="255" spans="1:6">
      <c r="A255" s="1" t="s">
        <v>266</v>
      </c>
      <c r="B255" s="1">
        <v>59.5141700404858</v>
      </c>
      <c r="C255" s="1">
        <v>50.4065040650406</v>
      </c>
      <c r="D255" s="1">
        <v>18.3570611773088</v>
      </c>
      <c r="E255" s="1">
        <v>20.7564106616204</v>
      </c>
      <c r="F255" s="2">
        <f t="shared" si="3"/>
        <v>2.3993494843116</v>
      </c>
    </row>
    <row r="256" spans="1:6">
      <c r="A256" s="1" t="s">
        <v>267</v>
      </c>
      <c r="B256" s="1">
        <v>58.9068825910931</v>
      </c>
      <c r="C256" s="1">
        <v>57.3170731707317</v>
      </c>
      <c r="D256" s="1">
        <v>14.2218020763382</v>
      </c>
      <c r="E256" s="1">
        <v>26.0827463102702</v>
      </c>
      <c r="F256" s="2">
        <f t="shared" si="3"/>
        <v>11.860944233932</v>
      </c>
    </row>
    <row r="257" spans="1:6">
      <c r="A257" s="1" t="s">
        <v>268</v>
      </c>
      <c r="B257" s="1">
        <v>59.2105263157894</v>
      </c>
      <c r="C257" s="1">
        <v>50.8130081300813</v>
      </c>
      <c r="D257" s="1">
        <v>23.7524504666113</v>
      </c>
      <c r="E257" s="1">
        <v>3.71064941440745</v>
      </c>
      <c r="F257" s="2">
        <f t="shared" si="3"/>
        <v>-20.0418010522039</v>
      </c>
    </row>
    <row r="258" spans="1:6">
      <c r="A258" s="1" t="s">
        <v>269</v>
      </c>
      <c r="B258" s="1">
        <v>60.5263157894736</v>
      </c>
      <c r="C258" s="1">
        <v>55.6910569105691</v>
      </c>
      <c r="D258" s="1">
        <v>16.5681418058842</v>
      </c>
      <c r="E258" s="1">
        <v>7.280252643463</v>
      </c>
      <c r="F258" s="2">
        <f t="shared" ref="F258:F321" si="4">E258-D258</f>
        <v>-9.2878891624212</v>
      </c>
    </row>
    <row r="259" spans="1:6">
      <c r="A259" s="1" t="s">
        <v>270</v>
      </c>
      <c r="B259" s="1">
        <v>58.0971659919028</v>
      </c>
      <c r="C259" s="1">
        <v>52.4390243902439</v>
      </c>
      <c r="D259" s="1">
        <v>-13.9340859187418</v>
      </c>
      <c r="E259" s="1">
        <v>-8.15179491234273</v>
      </c>
      <c r="F259" s="2">
        <f t="shared" si="4"/>
        <v>5.78229100639907</v>
      </c>
    </row>
    <row r="260" spans="1:6">
      <c r="A260" s="1" t="s">
        <v>271</v>
      </c>
      <c r="B260" s="1">
        <v>59.2105263157894</v>
      </c>
      <c r="C260" s="1">
        <v>45.1219512195122</v>
      </c>
      <c r="D260" s="1">
        <v>-51.7597109795137</v>
      </c>
      <c r="E260" s="1">
        <v>-41.7841395038793</v>
      </c>
      <c r="F260" s="2">
        <f t="shared" si="4"/>
        <v>9.9755714756344</v>
      </c>
    </row>
    <row r="261" spans="1:6">
      <c r="A261" s="1" t="s">
        <v>272</v>
      </c>
      <c r="B261" s="1">
        <v>59.412955465587</v>
      </c>
      <c r="C261" s="1">
        <v>50.8130081300813</v>
      </c>
      <c r="D261" s="1">
        <v>-11.8863510408043</v>
      </c>
      <c r="E261" s="1">
        <v>8.2787024659634</v>
      </c>
      <c r="F261" s="2">
        <f t="shared" si="4"/>
        <v>20.1650535067677</v>
      </c>
    </row>
    <row r="262" spans="1:6">
      <c r="A262" s="1" t="s">
        <v>273</v>
      </c>
      <c r="B262" s="1">
        <v>60.7287449392712</v>
      </c>
      <c r="C262" s="1">
        <v>45.9349593495935</v>
      </c>
      <c r="D262" s="1">
        <v>-5.83466705563374</v>
      </c>
      <c r="E262" s="1">
        <v>-25.6571006587212</v>
      </c>
      <c r="F262" s="2">
        <f t="shared" si="4"/>
        <v>-19.8224336030875</v>
      </c>
    </row>
    <row r="263" spans="1:6">
      <c r="A263" s="1" t="s">
        <v>274</v>
      </c>
      <c r="B263" s="1">
        <v>58.6032388663967</v>
      </c>
      <c r="C263" s="1">
        <v>51.2195121951219</v>
      </c>
      <c r="D263" s="1">
        <v>20.5654494242728</v>
      </c>
      <c r="E263" s="1">
        <v>-3.15890445579628</v>
      </c>
      <c r="F263" s="2">
        <f t="shared" si="4"/>
        <v>-23.7243538800691</v>
      </c>
    </row>
    <row r="264" spans="1:6">
      <c r="A264" s="1" t="s">
        <v>275</v>
      </c>
      <c r="B264" s="1">
        <v>60.5263157894736</v>
      </c>
      <c r="C264" s="1">
        <v>50</v>
      </c>
      <c r="D264" s="1">
        <v>-14.9807581296018</v>
      </c>
      <c r="E264" s="1">
        <v>19.2615667829034</v>
      </c>
      <c r="F264" s="2">
        <f t="shared" si="4"/>
        <v>34.2423249125052</v>
      </c>
    </row>
    <row r="265" spans="1:6">
      <c r="A265" s="1" t="s">
        <v>276</v>
      </c>
      <c r="B265" s="1">
        <v>62.1457489878542</v>
      </c>
      <c r="C265" s="1">
        <v>52.4390243902439</v>
      </c>
      <c r="D265" s="1">
        <v>8.73518003033221</v>
      </c>
      <c r="E265" s="1">
        <v>-8.00332685750191</v>
      </c>
      <c r="F265" s="2">
        <f t="shared" si="4"/>
        <v>-16.7385068878341</v>
      </c>
    </row>
    <row r="266" spans="1:6">
      <c r="A266" s="1" t="s">
        <v>277</v>
      </c>
      <c r="B266" s="1">
        <v>59.9190283400809</v>
      </c>
      <c r="C266" s="1">
        <v>49.5934959349593</v>
      </c>
      <c r="D266" s="1">
        <v>6.04308386420354</v>
      </c>
      <c r="E266" s="1">
        <v>-6.30008392871153</v>
      </c>
      <c r="F266" s="2">
        <f t="shared" si="4"/>
        <v>-12.3431677929151</v>
      </c>
    </row>
    <row r="267" spans="1:6">
      <c r="A267" s="1" t="s">
        <v>278</v>
      </c>
      <c r="B267" s="1">
        <v>57.8947368421052</v>
      </c>
      <c r="C267" s="1">
        <v>49.1869918699187</v>
      </c>
      <c r="D267" s="1">
        <v>2.86073127649112</v>
      </c>
      <c r="E267" s="1">
        <v>-19.2165790456445</v>
      </c>
      <c r="F267" s="2">
        <f t="shared" si="4"/>
        <v>-22.0773103221356</v>
      </c>
    </row>
    <row r="268" spans="1:6">
      <c r="A268" s="1" t="s">
        <v>279</v>
      </c>
      <c r="B268" s="1">
        <v>59.3117408906882</v>
      </c>
      <c r="C268" s="1">
        <v>50.8130081300813</v>
      </c>
      <c r="D268" s="1">
        <v>-9.69619448673343</v>
      </c>
      <c r="E268" s="1">
        <v>12.1917507383785</v>
      </c>
      <c r="F268" s="2">
        <f t="shared" si="4"/>
        <v>21.8879452251119</v>
      </c>
    </row>
    <row r="269" spans="1:6">
      <c r="A269" s="1" t="s">
        <v>280</v>
      </c>
      <c r="B269" s="1">
        <v>60.1214574898785</v>
      </c>
      <c r="C269" s="1">
        <v>53.6585365853658</v>
      </c>
      <c r="D269" s="1">
        <v>-4.60363834863617</v>
      </c>
      <c r="E269" s="1">
        <v>70.2031468113266</v>
      </c>
      <c r="F269" s="2">
        <f t="shared" si="4"/>
        <v>74.8067851599628</v>
      </c>
    </row>
    <row r="270" spans="1:6">
      <c r="A270" s="1" t="s">
        <v>281</v>
      </c>
      <c r="B270" s="1">
        <v>60.4251012145748</v>
      </c>
      <c r="C270" s="1">
        <v>50</v>
      </c>
      <c r="D270" s="1">
        <v>-18.6871719763405</v>
      </c>
      <c r="E270" s="1">
        <v>-26.8592142753137</v>
      </c>
      <c r="F270" s="2">
        <f t="shared" si="4"/>
        <v>-8.1720422989732</v>
      </c>
    </row>
    <row r="271" spans="1:6">
      <c r="A271" s="1" t="s">
        <v>282</v>
      </c>
      <c r="B271" s="1">
        <v>61.1336032388664</v>
      </c>
      <c r="C271" s="1">
        <v>51.6260162601626</v>
      </c>
      <c r="D271" s="1">
        <v>-21.1645171640458</v>
      </c>
      <c r="E271" s="1">
        <v>-25.4178835343432</v>
      </c>
      <c r="F271" s="2">
        <f t="shared" si="4"/>
        <v>-4.2533663702974</v>
      </c>
    </row>
    <row r="272" spans="1:6">
      <c r="A272" s="1" t="s">
        <v>283</v>
      </c>
      <c r="B272" s="1">
        <v>0</v>
      </c>
      <c r="C272" s="1">
        <v>0</v>
      </c>
      <c r="D272" s="1">
        <v>0</v>
      </c>
      <c r="E272" s="1">
        <v>0</v>
      </c>
      <c r="F272" s="2">
        <f t="shared" si="4"/>
        <v>0</v>
      </c>
    </row>
    <row r="273" spans="1:6">
      <c r="A273" s="1" t="s">
        <v>284</v>
      </c>
      <c r="B273" s="1">
        <v>58.2880434782608</v>
      </c>
      <c r="C273" s="1">
        <v>47.8021978021978</v>
      </c>
      <c r="D273" s="1">
        <v>-59.1607159865057</v>
      </c>
      <c r="E273" s="1">
        <v>23.0935174530574</v>
      </c>
      <c r="F273" s="2">
        <f t="shared" si="4"/>
        <v>82.2542334395631</v>
      </c>
    </row>
    <row r="274" spans="1:6">
      <c r="A274" s="1" t="s">
        <v>285</v>
      </c>
      <c r="B274" s="1">
        <v>0</v>
      </c>
      <c r="C274" s="1">
        <v>0</v>
      </c>
      <c r="D274" s="1">
        <v>0</v>
      </c>
      <c r="E274" s="1">
        <v>0</v>
      </c>
      <c r="F274" s="2">
        <f t="shared" si="4"/>
        <v>0</v>
      </c>
    </row>
    <row r="275" spans="1:6">
      <c r="A275" s="1" t="s">
        <v>286</v>
      </c>
      <c r="B275" s="1">
        <v>60.4251012145748</v>
      </c>
      <c r="C275" s="1">
        <v>52.4390243902439</v>
      </c>
      <c r="D275" s="1">
        <v>-1.69517212080328</v>
      </c>
      <c r="E275" s="1">
        <v>4.64485717425967</v>
      </c>
      <c r="F275" s="2">
        <f t="shared" si="4"/>
        <v>6.34002929506295</v>
      </c>
    </row>
    <row r="276" spans="1:6">
      <c r="A276" s="1" t="s">
        <v>287</v>
      </c>
      <c r="B276" s="1">
        <v>0</v>
      </c>
      <c r="C276" s="1">
        <v>0</v>
      </c>
      <c r="D276" s="1">
        <v>0</v>
      </c>
      <c r="E276" s="1">
        <v>0</v>
      </c>
      <c r="F276" s="2">
        <f t="shared" si="4"/>
        <v>0</v>
      </c>
    </row>
    <row r="277" spans="1:6">
      <c r="A277" s="1" t="s">
        <v>288</v>
      </c>
      <c r="B277" s="1">
        <v>58.5020242914979</v>
      </c>
      <c r="C277" s="1">
        <v>44.7154471544715</v>
      </c>
      <c r="D277" s="1">
        <v>23.6652575098093</v>
      </c>
      <c r="E277" s="1">
        <v>-23.7816245656909</v>
      </c>
      <c r="F277" s="2">
        <f t="shared" si="4"/>
        <v>-47.4468820755002</v>
      </c>
    </row>
    <row r="278" spans="1:6">
      <c r="A278" s="1" t="s">
        <v>289</v>
      </c>
      <c r="B278" s="1">
        <v>60.5263157894736</v>
      </c>
      <c r="C278" s="1">
        <v>47.1544715447154</v>
      </c>
      <c r="D278" s="1">
        <v>-1.25726994633007</v>
      </c>
      <c r="E278" s="1">
        <v>-26.3810194212903</v>
      </c>
      <c r="F278" s="2">
        <f t="shared" si="4"/>
        <v>-25.1237494749602</v>
      </c>
    </row>
    <row r="279" spans="1:6">
      <c r="A279" s="1" t="s">
        <v>290</v>
      </c>
      <c r="B279" s="1">
        <v>59.7165991902834</v>
      </c>
      <c r="C279" s="1">
        <v>52.4390243902439</v>
      </c>
      <c r="D279" s="1">
        <v>4.64204157648514</v>
      </c>
      <c r="E279" s="1">
        <v>4.66722744070236</v>
      </c>
      <c r="F279" s="2">
        <f t="shared" si="4"/>
        <v>0.02518586421722</v>
      </c>
    </row>
    <row r="280" spans="1:6">
      <c r="A280" s="1" t="s">
        <v>291</v>
      </c>
      <c r="B280" s="1">
        <v>58.4008097165991</v>
      </c>
      <c r="C280" s="1">
        <v>51.2195121951219</v>
      </c>
      <c r="D280" s="1">
        <v>17.0651163492791</v>
      </c>
      <c r="E280" s="1">
        <v>0.281915473433877</v>
      </c>
      <c r="F280" s="2">
        <f t="shared" si="4"/>
        <v>-16.7832008758452</v>
      </c>
    </row>
    <row r="281" spans="1:6">
      <c r="A281" s="1" t="s">
        <v>292</v>
      </c>
      <c r="B281" s="1">
        <v>60.0202429149797</v>
      </c>
      <c r="C281" s="1">
        <v>52.8455284552845</v>
      </c>
      <c r="D281" s="1">
        <v>11.3038216552562</v>
      </c>
      <c r="E281" s="1">
        <v>33.5075930737229</v>
      </c>
      <c r="F281" s="2">
        <f t="shared" si="4"/>
        <v>22.2037714184667</v>
      </c>
    </row>
    <row r="282" spans="1:6">
      <c r="A282" s="1" t="s">
        <v>293</v>
      </c>
      <c r="B282" s="1">
        <v>58.9068825910931</v>
      </c>
      <c r="C282" s="1">
        <v>49.1869918699187</v>
      </c>
      <c r="D282" s="1">
        <v>-2.25398630783017</v>
      </c>
      <c r="E282" s="1">
        <v>7.56431696181162</v>
      </c>
      <c r="F282" s="2">
        <f t="shared" si="4"/>
        <v>9.81830326964179</v>
      </c>
    </row>
    <row r="283" spans="1:6">
      <c r="A283" s="1" t="s">
        <v>294</v>
      </c>
      <c r="B283" s="1">
        <v>61.7408906882591</v>
      </c>
      <c r="C283" s="1">
        <v>50.8130081300813</v>
      </c>
      <c r="D283" s="1">
        <v>-7.16212861322212</v>
      </c>
      <c r="E283" s="1">
        <v>21.0938885326684</v>
      </c>
      <c r="F283" s="2">
        <f t="shared" si="4"/>
        <v>28.2560171458905</v>
      </c>
    </row>
    <row r="284" spans="1:6">
      <c r="A284" s="1" t="s">
        <v>295</v>
      </c>
      <c r="B284" s="1">
        <v>59.6153846153846</v>
      </c>
      <c r="C284" s="1">
        <v>50</v>
      </c>
      <c r="D284" s="1">
        <v>-36.198554497458</v>
      </c>
      <c r="E284" s="1">
        <v>-45.9503614339731</v>
      </c>
      <c r="F284" s="2">
        <f t="shared" si="4"/>
        <v>-9.7518069365151</v>
      </c>
    </row>
    <row r="285" spans="1:6">
      <c r="A285" s="1" t="s">
        <v>296</v>
      </c>
      <c r="B285" s="1">
        <v>59.8178137651821</v>
      </c>
      <c r="C285" s="1">
        <v>49.5934959349593</v>
      </c>
      <c r="D285" s="1">
        <v>2.55093199969656</v>
      </c>
      <c r="E285" s="1">
        <v>22.7132361978401</v>
      </c>
      <c r="F285" s="2">
        <f t="shared" si="4"/>
        <v>20.1623041981435</v>
      </c>
    </row>
    <row r="286" spans="1:6">
      <c r="A286" s="1" t="s">
        <v>297</v>
      </c>
      <c r="B286" s="1">
        <v>60.1214574898785</v>
      </c>
      <c r="C286" s="1">
        <v>47.9674796747967</v>
      </c>
      <c r="D286" s="1">
        <v>-23.6735640917017</v>
      </c>
      <c r="E286" s="1">
        <v>-15.8496245174645</v>
      </c>
      <c r="F286" s="2">
        <f t="shared" si="4"/>
        <v>7.8239395742372</v>
      </c>
    </row>
    <row r="287" spans="1:6">
      <c r="A287" s="1" t="s">
        <v>298</v>
      </c>
      <c r="B287" s="1">
        <v>59.9190283400809</v>
      </c>
      <c r="C287" s="1">
        <v>50.8130081300813</v>
      </c>
      <c r="D287" s="1">
        <v>-16.6929949086268</v>
      </c>
      <c r="E287" s="1">
        <v>-17.2312508485204</v>
      </c>
      <c r="F287" s="2">
        <f t="shared" si="4"/>
        <v>-0.538255939893599</v>
      </c>
    </row>
    <row r="288" spans="1:6">
      <c r="A288" s="1" t="s">
        <v>299</v>
      </c>
      <c r="B288" s="1">
        <v>75</v>
      </c>
      <c r="C288" s="1">
        <v>46.6666666666666</v>
      </c>
      <c r="D288" s="1">
        <v>4.34537243633021</v>
      </c>
      <c r="E288" s="1">
        <v>-0.400382055173597</v>
      </c>
      <c r="F288" s="2">
        <f t="shared" si="4"/>
        <v>-4.74575449150381</v>
      </c>
    </row>
    <row r="289" spans="1:6">
      <c r="A289" s="1" t="s">
        <v>300</v>
      </c>
      <c r="B289" s="1">
        <v>56.8825910931174</v>
      </c>
      <c r="C289" s="1">
        <v>52.4390243902439</v>
      </c>
      <c r="D289" s="1">
        <v>-35.4083522966491</v>
      </c>
      <c r="E289" s="1">
        <v>-7.15472343153083</v>
      </c>
      <c r="F289" s="2">
        <f t="shared" si="4"/>
        <v>28.2536288651183</v>
      </c>
    </row>
    <row r="290" spans="1:6">
      <c r="A290" s="1" t="s">
        <v>301</v>
      </c>
      <c r="B290" s="1">
        <v>60.0202429149797</v>
      </c>
      <c r="C290" s="1">
        <v>50.4065040650406</v>
      </c>
      <c r="D290" s="1">
        <v>2.28677288197742</v>
      </c>
      <c r="E290" s="1">
        <v>17.3367270710508</v>
      </c>
      <c r="F290" s="2">
        <f t="shared" si="4"/>
        <v>15.0499541890734</v>
      </c>
    </row>
    <row r="291" spans="1:6">
      <c r="A291" s="1" t="s">
        <v>302</v>
      </c>
      <c r="B291" s="1">
        <v>60.4251012145748</v>
      </c>
      <c r="C291" s="1">
        <v>44.7154471544715</v>
      </c>
      <c r="D291" s="1">
        <v>50.422682906468</v>
      </c>
      <c r="E291" s="1">
        <v>-42.0413920983241</v>
      </c>
      <c r="F291" s="2">
        <f t="shared" si="4"/>
        <v>-92.4640750047921</v>
      </c>
    </row>
    <row r="292" spans="1:6">
      <c r="A292" s="1" t="s">
        <v>303</v>
      </c>
      <c r="B292" s="1">
        <v>60.0202429149797</v>
      </c>
      <c r="C292" s="1">
        <v>49.1869918699187</v>
      </c>
      <c r="D292" s="1">
        <v>-6.85615034856568</v>
      </c>
      <c r="E292" s="1">
        <v>-15.1211786498746</v>
      </c>
      <c r="F292" s="2">
        <f t="shared" si="4"/>
        <v>-8.26502830130892</v>
      </c>
    </row>
    <row r="293" spans="1:6">
      <c r="A293" s="1" t="s">
        <v>304</v>
      </c>
      <c r="B293" s="1">
        <v>60.82995951417</v>
      </c>
      <c r="C293" s="1">
        <v>47.1544715447154</v>
      </c>
      <c r="D293" s="1">
        <v>-20.2758455163313</v>
      </c>
      <c r="E293" s="1">
        <v>-23.9057518263768</v>
      </c>
      <c r="F293" s="2">
        <f t="shared" si="4"/>
        <v>-3.6299063100455</v>
      </c>
    </row>
    <row r="294" spans="1:6">
      <c r="A294" s="1" t="s">
        <v>305</v>
      </c>
      <c r="B294" s="1">
        <v>61.3360323886639</v>
      </c>
      <c r="C294" s="1">
        <v>54.4715447154471</v>
      </c>
      <c r="D294" s="1">
        <v>20.1382379504488</v>
      </c>
      <c r="E294" s="1">
        <v>38.0733548723701</v>
      </c>
      <c r="F294" s="2">
        <f t="shared" si="4"/>
        <v>17.9351169219213</v>
      </c>
    </row>
    <row r="295" spans="1:6">
      <c r="A295" s="1" t="s">
        <v>306</v>
      </c>
      <c r="B295" s="1">
        <v>58.6032388663967</v>
      </c>
      <c r="C295" s="1">
        <v>55.6910569105691</v>
      </c>
      <c r="D295" s="1">
        <v>19.4471638916698</v>
      </c>
      <c r="E295" s="1">
        <v>38.7890812266725</v>
      </c>
      <c r="F295" s="2">
        <f t="shared" si="4"/>
        <v>19.3419173350027</v>
      </c>
    </row>
    <row r="296" spans="1:6">
      <c r="A296" s="1" t="s">
        <v>307</v>
      </c>
      <c r="B296" s="1">
        <v>59.412955465587</v>
      </c>
      <c r="C296" s="1">
        <v>47.9674796747967</v>
      </c>
      <c r="D296" s="1">
        <v>-22.1973978724154</v>
      </c>
      <c r="E296" s="1">
        <v>-31.3638614293278</v>
      </c>
      <c r="F296" s="2">
        <f t="shared" si="4"/>
        <v>-9.1664635569124</v>
      </c>
    </row>
    <row r="297" spans="1:6">
      <c r="A297" s="1" t="s">
        <v>308</v>
      </c>
      <c r="B297" s="1">
        <v>59.1093117408906</v>
      </c>
      <c r="C297" s="1">
        <v>49.1869918699187</v>
      </c>
      <c r="D297" s="1">
        <v>-8.5422770288181</v>
      </c>
      <c r="E297" s="1">
        <v>7.14532611857059</v>
      </c>
      <c r="F297" s="2">
        <f t="shared" si="4"/>
        <v>15.6876031473887</v>
      </c>
    </row>
    <row r="298" spans="1:6">
      <c r="A298" s="1" t="s">
        <v>309</v>
      </c>
      <c r="B298" s="1">
        <v>61.2903225806451</v>
      </c>
      <c r="C298" s="1">
        <v>46.0869565217391</v>
      </c>
      <c r="D298" s="1">
        <v>4.75304927724091</v>
      </c>
      <c r="E298" s="1">
        <v>-9.99218655052224</v>
      </c>
      <c r="F298" s="2">
        <f t="shared" si="4"/>
        <v>-14.7452358277631</v>
      </c>
    </row>
    <row r="299" spans="1:6">
      <c r="A299" s="1" t="s">
        <v>310</v>
      </c>
      <c r="B299" s="1">
        <v>59.6153846153846</v>
      </c>
      <c r="C299" s="1">
        <v>45.9349593495935</v>
      </c>
      <c r="D299" s="1">
        <v>-28.2878667425731</v>
      </c>
      <c r="E299" s="1">
        <v>-31.7051833257167</v>
      </c>
      <c r="F299" s="2">
        <f t="shared" si="4"/>
        <v>-3.4173165831436</v>
      </c>
    </row>
    <row r="300" spans="1:6">
      <c r="A300" s="1" t="s">
        <v>311</v>
      </c>
      <c r="B300" s="1">
        <v>58.9068825910931</v>
      </c>
      <c r="C300" s="1">
        <v>48.3739837398374</v>
      </c>
      <c r="D300" s="1">
        <v>-12.0046934768603</v>
      </c>
      <c r="E300" s="1">
        <v>-7.75292470206726</v>
      </c>
      <c r="F300" s="2">
        <f t="shared" si="4"/>
        <v>4.25176877479304</v>
      </c>
    </row>
    <row r="301" spans="1:6">
      <c r="A301" s="1" t="s">
        <v>312</v>
      </c>
      <c r="B301" s="1">
        <v>61.8421052631579</v>
      </c>
      <c r="C301" s="1">
        <v>54.4715447154471</v>
      </c>
      <c r="D301" s="1">
        <v>22.0820070070285</v>
      </c>
      <c r="E301" s="1">
        <v>11.5181209503206</v>
      </c>
      <c r="F301" s="2">
        <f t="shared" si="4"/>
        <v>-10.5638860567079</v>
      </c>
    </row>
    <row r="302" spans="1:6">
      <c r="A302" s="1" t="s">
        <v>313</v>
      </c>
      <c r="B302" s="1">
        <v>58.7044534412955</v>
      </c>
      <c r="C302" s="1">
        <v>53.2520325203252</v>
      </c>
      <c r="D302" s="1">
        <v>18.1929005336357</v>
      </c>
      <c r="E302" s="1">
        <v>-7.95701590770368</v>
      </c>
      <c r="F302" s="2">
        <f t="shared" si="4"/>
        <v>-26.1499164413394</v>
      </c>
    </row>
    <row r="303" spans="1:6">
      <c r="A303" s="1" t="s">
        <v>314</v>
      </c>
      <c r="B303" s="1">
        <v>60.4251012145748</v>
      </c>
      <c r="C303" s="1">
        <v>49.5934959349593</v>
      </c>
      <c r="D303" s="1">
        <v>-24.3549525515272</v>
      </c>
      <c r="E303" s="1">
        <v>-18.7776061386625</v>
      </c>
      <c r="F303" s="2">
        <f t="shared" si="4"/>
        <v>5.5773464128647</v>
      </c>
    </row>
    <row r="304" spans="1:6">
      <c r="A304" s="1" t="s">
        <v>315</v>
      </c>
      <c r="B304" s="1">
        <v>58.5020242914979</v>
      </c>
      <c r="C304" s="1">
        <v>51.2195121951219</v>
      </c>
      <c r="D304" s="1">
        <v>-12.8001264204993</v>
      </c>
      <c r="E304" s="1">
        <v>3.38224762824239</v>
      </c>
      <c r="F304" s="2">
        <f t="shared" si="4"/>
        <v>16.1823740487417</v>
      </c>
    </row>
    <row r="305" spans="1:6">
      <c r="A305" s="1" t="s">
        <v>316</v>
      </c>
      <c r="B305" s="1">
        <v>60.6275303643724</v>
      </c>
      <c r="C305" s="1">
        <v>46.3414634146341</v>
      </c>
      <c r="D305" s="1">
        <v>-4.75036226439661</v>
      </c>
      <c r="E305" s="1">
        <v>-22.6814065593333</v>
      </c>
      <c r="F305" s="2">
        <f t="shared" si="4"/>
        <v>-17.9310442949367</v>
      </c>
    </row>
    <row r="306" spans="1:6">
      <c r="A306" s="1" t="s">
        <v>317</v>
      </c>
      <c r="B306" s="1">
        <v>58.8056680161943</v>
      </c>
      <c r="C306" s="1">
        <v>49.1869918699187</v>
      </c>
      <c r="D306" s="1">
        <v>0.370059295313383</v>
      </c>
      <c r="E306" s="1">
        <v>38.9851406326268</v>
      </c>
      <c r="F306" s="2">
        <f t="shared" si="4"/>
        <v>38.6150813373134</v>
      </c>
    </row>
    <row r="307" spans="1:6">
      <c r="A307" s="1" t="s">
        <v>318</v>
      </c>
      <c r="B307" s="1">
        <v>59.0080971659919</v>
      </c>
      <c r="C307" s="1">
        <v>46.7479674796748</v>
      </c>
      <c r="D307" s="1">
        <v>18.7901864066689</v>
      </c>
      <c r="E307" s="1">
        <v>-2.76835191102516</v>
      </c>
      <c r="F307" s="2">
        <f t="shared" si="4"/>
        <v>-21.5585383176941</v>
      </c>
    </row>
    <row r="308" spans="1:6">
      <c r="A308" s="1" t="s">
        <v>319</v>
      </c>
      <c r="B308" s="1">
        <v>57.4898785425101</v>
      </c>
      <c r="C308" s="1">
        <v>52.8455284552845</v>
      </c>
      <c r="D308" s="1">
        <v>-9.29587958716441</v>
      </c>
      <c r="E308" s="1">
        <v>11.0195721749802</v>
      </c>
      <c r="F308" s="2">
        <f t="shared" si="4"/>
        <v>20.3154517621446</v>
      </c>
    </row>
    <row r="309" spans="1:6">
      <c r="A309" s="1" t="s">
        <v>320</v>
      </c>
      <c r="B309" s="1">
        <v>57.5910931174089</v>
      </c>
      <c r="C309" s="1">
        <v>49.5934959349593</v>
      </c>
      <c r="D309" s="1">
        <v>-21.2459846332124</v>
      </c>
      <c r="E309" s="1">
        <v>-6.22754756926569</v>
      </c>
      <c r="F309" s="2">
        <f t="shared" si="4"/>
        <v>15.0184370639467</v>
      </c>
    </row>
    <row r="310" spans="1:6">
      <c r="A310" s="1" t="s">
        <v>321</v>
      </c>
      <c r="B310" s="1">
        <v>56.6801619433198</v>
      </c>
      <c r="C310" s="1">
        <v>51.2195121951219</v>
      </c>
      <c r="D310" s="1">
        <v>4.35599140770198</v>
      </c>
      <c r="E310" s="1">
        <v>-8.38535858099284</v>
      </c>
      <c r="F310" s="2">
        <f t="shared" si="4"/>
        <v>-12.7413499886948</v>
      </c>
    </row>
    <row r="311" spans="1:6">
      <c r="A311" s="1" t="s">
        <v>322</v>
      </c>
      <c r="B311" s="1">
        <v>60.6275303643724</v>
      </c>
      <c r="C311" s="1">
        <v>52.0325203252032</v>
      </c>
      <c r="D311" s="1">
        <v>8.80122480438761</v>
      </c>
      <c r="E311" s="1">
        <v>6.4458474818244</v>
      </c>
      <c r="F311" s="2">
        <f t="shared" si="4"/>
        <v>-2.35537732256321</v>
      </c>
    </row>
    <row r="312" spans="1:6">
      <c r="A312" s="1" t="s">
        <v>323</v>
      </c>
      <c r="B312" s="1">
        <v>57.995951417004</v>
      </c>
      <c r="C312" s="1">
        <v>47.5609756097561</v>
      </c>
      <c r="D312" s="1">
        <v>12.4426418289252</v>
      </c>
      <c r="E312" s="1">
        <v>-13.3661854794047</v>
      </c>
      <c r="F312" s="2">
        <f t="shared" si="4"/>
        <v>-25.8088273083299</v>
      </c>
    </row>
    <row r="313" spans="1:6">
      <c r="A313" s="1" t="s">
        <v>324</v>
      </c>
      <c r="B313" s="1">
        <v>58.4008097165991</v>
      </c>
      <c r="C313" s="1">
        <v>54.0650406504065</v>
      </c>
      <c r="D313" s="1">
        <v>-1.15228187265254</v>
      </c>
      <c r="E313" s="1">
        <v>17.5298181669266</v>
      </c>
      <c r="F313" s="2">
        <f t="shared" si="4"/>
        <v>18.6821000395791</v>
      </c>
    </row>
    <row r="314" spans="1:6">
      <c r="A314" s="1" t="s">
        <v>325</v>
      </c>
      <c r="B314" s="1">
        <v>57.1862348178137</v>
      </c>
      <c r="C314" s="1">
        <v>51.2195121951219</v>
      </c>
      <c r="D314" s="1">
        <v>-29.7477515487673</v>
      </c>
      <c r="E314" s="1">
        <v>41.6106598291191</v>
      </c>
      <c r="F314" s="2">
        <f t="shared" si="4"/>
        <v>71.3584113778864</v>
      </c>
    </row>
    <row r="315" spans="1:6">
      <c r="A315" s="1" t="s">
        <v>326</v>
      </c>
      <c r="B315" s="1">
        <v>58.1983805668016</v>
      </c>
      <c r="C315" s="1">
        <v>51.6260162601626</v>
      </c>
      <c r="D315" s="1">
        <v>-57.7779758563093</v>
      </c>
      <c r="E315" s="1">
        <v>-20.2567432910538</v>
      </c>
      <c r="F315" s="2">
        <f t="shared" si="4"/>
        <v>37.5212325652555</v>
      </c>
    </row>
    <row r="316" spans="1:6">
      <c r="A316" s="1" t="s">
        <v>327</v>
      </c>
      <c r="B316" s="1">
        <v>60.9311740890688</v>
      </c>
      <c r="C316" s="1">
        <v>54.8780487804878</v>
      </c>
      <c r="D316" s="1">
        <v>22.9764242124129</v>
      </c>
      <c r="E316" s="1">
        <v>21.8524800823268</v>
      </c>
      <c r="F316" s="2">
        <f t="shared" si="4"/>
        <v>-1.1239441300861</v>
      </c>
    </row>
    <row r="317" spans="1:6">
      <c r="A317" s="1" t="s">
        <v>328</v>
      </c>
      <c r="B317" s="1">
        <v>58.9068825910931</v>
      </c>
      <c r="C317" s="1">
        <v>47.9674796747967</v>
      </c>
      <c r="D317" s="1">
        <v>-7.39539765378561</v>
      </c>
      <c r="E317" s="1">
        <v>-30.6359899454079</v>
      </c>
      <c r="F317" s="2">
        <f t="shared" si="4"/>
        <v>-23.2405922916223</v>
      </c>
    </row>
    <row r="318" spans="1:6">
      <c r="A318" s="1" t="s">
        <v>329</v>
      </c>
      <c r="B318" s="1">
        <v>58.8056680161943</v>
      </c>
      <c r="C318" s="1">
        <v>52.4390243902439</v>
      </c>
      <c r="D318" s="1">
        <v>9.80856933918184</v>
      </c>
      <c r="E318" s="1">
        <v>17.6422192047084</v>
      </c>
      <c r="F318" s="2">
        <f t="shared" si="4"/>
        <v>7.83364986552656</v>
      </c>
    </row>
    <row r="319" spans="1:6">
      <c r="A319" s="1" t="s">
        <v>330</v>
      </c>
      <c r="B319" s="1">
        <v>58.9068825910931</v>
      </c>
      <c r="C319" s="1">
        <v>53.6585365853658</v>
      </c>
      <c r="D319" s="1">
        <v>-12.39728665423</v>
      </c>
      <c r="E319" s="1">
        <v>0.750015828540299</v>
      </c>
      <c r="F319" s="2">
        <f t="shared" si="4"/>
        <v>13.1473024827703</v>
      </c>
    </row>
    <row r="320" spans="1:6">
      <c r="A320" s="1" t="s">
        <v>331</v>
      </c>
      <c r="B320" s="1">
        <v>58.5020242914979</v>
      </c>
      <c r="C320" s="1">
        <v>53.6585365853658</v>
      </c>
      <c r="D320" s="1">
        <v>10.8902289901614</v>
      </c>
      <c r="E320" s="1">
        <v>32.7853606639836</v>
      </c>
      <c r="F320" s="2">
        <f t="shared" si="4"/>
        <v>21.8951316738222</v>
      </c>
    </row>
    <row r="321" spans="1:6">
      <c r="A321" s="1" t="s">
        <v>332</v>
      </c>
      <c r="B321" s="1">
        <v>60.0202429149797</v>
      </c>
      <c r="C321" s="1">
        <v>49.1869918699187</v>
      </c>
      <c r="D321" s="1">
        <v>-16.6744177842048</v>
      </c>
      <c r="E321" s="1">
        <v>-19.4841152392314</v>
      </c>
      <c r="F321" s="2">
        <f t="shared" si="4"/>
        <v>-2.8096974550266</v>
      </c>
    </row>
    <row r="322" spans="1:6">
      <c r="A322" s="1" t="s">
        <v>333</v>
      </c>
      <c r="B322" s="1">
        <v>59.3117408906882</v>
      </c>
      <c r="C322" s="1">
        <v>50.4065040650406</v>
      </c>
      <c r="D322" s="1">
        <v>9.53127626107114</v>
      </c>
      <c r="E322" s="1">
        <v>-5.33245646537853</v>
      </c>
      <c r="F322" s="2">
        <f t="shared" ref="F322:F385" si="5">E322-D322</f>
        <v>-14.8637327264497</v>
      </c>
    </row>
    <row r="323" spans="1:6">
      <c r="A323" s="1" t="s">
        <v>334</v>
      </c>
      <c r="B323" s="1">
        <v>58.7044534412955</v>
      </c>
      <c r="C323" s="1">
        <v>47.5609756097561</v>
      </c>
      <c r="D323" s="1">
        <v>-8.64937999725374</v>
      </c>
      <c r="E323" s="1">
        <v>-30.9310451611256</v>
      </c>
      <c r="F323" s="2">
        <f t="shared" si="5"/>
        <v>-22.2816651638719</v>
      </c>
    </row>
    <row r="324" spans="1:6">
      <c r="A324" s="1" t="s">
        <v>335</v>
      </c>
      <c r="B324" s="1">
        <v>59.9190283400809</v>
      </c>
      <c r="C324" s="1">
        <v>51.2195121951219</v>
      </c>
      <c r="D324" s="1">
        <v>42.2756848960732</v>
      </c>
      <c r="E324" s="1">
        <v>0.00243590371500557</v>
      </c>
      <c r="F324" s="2">
        <f t="shared" si="5"/>
        <v>-42.2732489923582</v>
      </c>
    </row>
    <row r="325" spans="1:6">
      <c r="A325" s="1" t="s">
        <v>336</v>
      </c>
      <c r="B325" s="1">
        <v>60.2226720647773</v>
      </c>
      <c r="C325" s="1">
        <v>50.4065040650406</v>
      </c>
      <c r="D325" s="1">
        <v>12.598549504434</v>
      </c>
      <c r="E325" s="1">
        <v>-10.6560010168706</v>
      </c>
      <c r="F325" s="2">
        <f t="shared" si="5"/>
        <v>-23.2545505213046</v>
      </c>
    </row>
    <row r="326" spans="1:6">
      <c r="A326" s="1" t="s">
        <v>337</v>
      </c>
      <c r="B326" s="1">
        <v>58.2995951417004</v>
      </c>
      <c r="C326" s="1">
        <v>52.0325203252032</v>
      </c>
      <c r="D326" s="1">
        <v>-29.7794300507567</v>
      </c>
      <c r="E326" s="1">
        <v>-15.2973120532186</v>
      </c>
      <c r="F326" s="2">
        <f t="shared" si="5"/>
        <v>14.4821179975381</v>
      </c>
    </row>
    <row r="327" spans="1:6">
      <c r="A327" s="1" t="s">
        <v>338</v>
      </c>
      <c r="B327" s="1">
        <v>58.8056680161943</v>
      </c>
      <c r="C327" s="1">
        <v>54.4715447154471</v>
      </c>
      <c r="D327" s="1">
        <v>22.9876513377323</v>
      </c>
      <c r="E327" s="1">
        <v>20.4748559102285</v>
      </c>
      <c r="F327" s="2">
        <f t="shared" si="5"/>
        <v>-2.5127954275038</v>
      </c>
    </row>
    <row r="328" spans="1:6">
      <c r="A328" s="1" t="s">
        <v>339</v>
      </c>
      <c r="B328" s="1">
        <v>57.1862348178137</v>
      </c>
      <c r="C328" s="1">
        <v>52.0325203252032</v>
      </c>
      <c r="D328" s="1">
        <v>17.0001072405913</v>
      </c>
      <c r="E328" s="1">
        <v>27.1030945975254</v>
      </c>
      <c r="F328" s="2">
        <f t="shared" si="5"/>
        <v>10.1029873569341</v>
      </c>
    </row>
    <row r="329" spans="1:6">
      <c r="A329" s="1" t="s">
        <v>340</v>
      </c>
      <c r="B329" s="1">
        <v>59.8178137651821</v>
      </c>
      <c r="C329" s="1">
        <v>53.2520325203252</v>
      </c>
      <c r="D329" s="1">
        <v>29.2807650959345</v>
      </c>
      <c r="E329" s="1">
        <v>43.4966536634824</v>
      </c>
      <c r="F329" s="2">
        <f t="shared" si="5"/>
        <v>14.2158885675479</v>
      </c>
    </row>
    <row r="330" spans="1:6">
      <c r="A330" s="1" t="s">
        <v>341</v>
      </c>
      <c r="B330" s="1">
        <v>60.82995951417</v>
      </c>
      <c r="C330" s="1">
        <v>44.3089430894309</v>
      </c>
      <c r="D330" s="1">
        <v>-10.9288996259541</v>
      </c>
      <c r="E330" s="1">
        <v>-35.9112235024585</v>
      </c>
      <c r="F330" s="2">
        <f t="shared" si="5"/>
        <v>-24.9823238765044</v>
      </c>
    </row>
    <row r="331" spans="1:6">
      <c r="A331" s="1" t="s">
        <v>342</v>
      </c>
      <c r="B331" s="1">
        <v>60.3238866396761</v>
      </c>
      <c r="C331" s="1">
        <v>48.780487804878</v>
      </c>
      <c r="D331" s="1">
        <v>12.6060372103509</v>
      </c>
      <c r="E331" s="1">
        <v>0.402609230690294</v>
      </c>
      <c r="F331" s="2">
        <f t="shared" si="5"/>
        <v>-12.2034279796606</v>
      </c>
    </row>
    <row r="332" spans="1:6">
      <c r="A332" s="1" t="s">
        <v>343</v>
      </c>
      <c r="B332" s="1">
        <v>58.8056680161943</v>
      </c>
      <c r="C332" s="1">
        <v>48.3739837398374</v>
      </c>
      <c r="D332" s="1">
        <v>-27.22314333638</v>
      </c>
      <c r="E332" s="1">
        <v>-58.4655726801625</v>
      </c>
      <c r="F332" s="2">
        <f t="shared" si="5"/>
        <v>-31.2424293437825</v>
      </c>
    </row>
    <row r="333" spans="1:6">
      <c r="A333" s="1" t="s">
        <v>344</v>
      </c>
      <c r="B333" s="1">
        <v>60.82995951417</v>
      </c>
      <c r="C333" s="1">
        <v>47.5609756097561</v>
      </c>
      <c r="D333" s="1">
        <v>-11.0979034603083</v>
      </c>
      <c r="E333" s="1">
        <v>-9.69323805487833</v>
      </c>
      <c r="F333" s="2">
        <f t="shared" si="5"/>
        <v>1.40466540542997</v>
      </c>
    </row>
    <row r="334" spans="1:6">
      <c r="A334" s="1" t="s">
        <v>345</v>
      </c>
      <c r="B334" s="1">
        <v>58.9068825910931</v>
      </c>
      <c r="C334" s="1">
        <v>49.1869918699187</v>
      </c>
      <c r="D334" s="1">
        <v>-43.7373174415158</v>
      </c>
      <c r="E334" s="1">
        <v>3.32856498447928</v>
      </c>
      <c r="F334" s="2">
        <f t="shared" si="5"/>
        <v>47.0658824259951</v>
      </c>
    </row>
    <row r="335" spans="1:6">
      <c r="A335" s="1" t="s">
        <v>346</v>
      </c>
      <c r="B335" s="1">
        <v>60.3238866396761</v>
      </c>
      <c r="C335" s="1">
        <v>50</v>
      </c>
      <c r="D335" s="1">
        <v>-29.2581352276671</v>
      </c>
      <c r="E335" s="1">
        <v>8.30552939545313</v>
      </c>
      <c r="F335" s="2">
        <f t="shared" si="5"/>
        <v>37.5636646231202</v>
      </c>
    </row>
    <row r="336" spans="1:6">
      <c r="A336" s="1" t="s">
        <v>347</v>
      </c>
      <c r="B336" s="1">
        <v>57.5910931174089</v>
      </c>
      <c r="C336" s="1">
        <v>49.1869918699187</v>
      </c>
      <c r="D336" s="1">
        <v>-3.34491243956486</v>
      </c>
      <c r="E336" s="1">
        <v>-38.514984481093</v>
      </c>
      <c r="F336" s="2">
        <f t="shared" si="5"/>
        <v>-35.1700720415281</v>
      </c>
    </row>
    <row r="337" spans="1:6">
      <c r="A337" s="1" t="s">
        <v>348</v>
      </c>
      <c r="B337" s="1">
        <v>58.7044534412955</v>
      </c>
      <c r="C337" s="1">
        <v>52.8455284552845</v>
      </c>
      <c r="D337" s="1">
        <v>8.01913296963145</v>
      </c>
      <c r="E337" s="1">
        <v>-5.76376536550849</v>
      </c>
      <c r="F337" s="2">
        <f t="shared" si="5"/>
        <v>-13.7828983351399</v>
      </c>
    </row>
    <row r="338" spans="1:6">
      <c r="A338" s="1" t="s">
        <v>349</v>
      </c>
      <c r="B338" s="1">
        <v>60.3238866396761</v>
      </c>
      <c r="C338" s="1">
        <v>60.1626016260162</v>
      </c>
      <c r="D338" s="1">
        <v>21.8175506241987</v>
      </c>
      <c r="E338" s="1">
        <v>54.0832822651405</v>
      </c>
      <c r="F338" s="2">
        <f t="shared" si="5"/>
        <v>32.2657316409418</v>
      </c>
    </row>
    <row r="339" spans="1:6">
      <c r="A339" s="1" t="s">
        <v>350</v>
      </c>
      <c r="B339" s="1">
        <v>59.7165991902834</v>
      </c>
      <c r="C339" s="1">
        <v>45.5284552845528</v>
      </c>
      <c r="D339" s="1">
        <v>-9.63465893775717</v>
      </c>
      <c r="E339" s="1">
        <v>-21.394544449111</v>
      </c>
      <c r="F339" s="2">
        <f t="shared" si="5"/>
        <v>-11.7598855113538</v>
      </c>
    </row>
    <row r="340" spans="1:6">
      <c r="A340" s="1" t="s">
        <v>351</v>
      </c>
      <c r="B340" s="1">
        <v>59.8178137651821</v>
      </c>
      <c r="C340" s="1">
        <v>48.3739837398374</v>
      </c>
      <c r="D340" s="1">
        <v>7.51849410644917</v>
      </c>
      <c r="E340" s="1">
        <v>-39.900665995729</v>
      </c>
      <c r="F340" s="2">
        <f t="shared" si="5"/>
        <v>-47.4191601021782</v>
      </c>
    </row>
    <row r="341" spans="1:6">
      <c r="A341" s="1" t="s">
        <v>352</v>
      </c>
      <c r="B341" s="1">
        <v>60.2226720647773</v>
      </c>
      <c r="C341" s="1">
        <v>53.2520325203252</v>
      </c>
      <c r="D341" s="1">
        <v>18.9414657922276</v>
      </c>
      <c r="E341" s="1">
        <v>17.1249762690151</v>
      </c>
      <c r="F341" s="2">
        <f t="shared" si="5"/>
        <v>-1.8164895232125</v>
      </c>
    </row>
    <row r="342" spans="1:6">
      <c r="A342" s="1" t="s">
        <v>353</v>
      </c>
      <c r="B342" s="1">
        <v>56.7813765182186</v>
      </c>
      <c r="C342" s="1">
        <v>55.2845528455284</v>
      </c>
      <c r="D342" s="1">
        <v>28.4337511113558</v>
      </c>
      <c r="E342" s="1">
        <v>26.5700724414571</v>
      </c>
      <c r="F342" s="2">
        <f t="shared" si="5"/>
        <v>-1.8636786698987</v>
      </c>
    </row>
    <row r="343" spans="1:6">
      <c r="A343" s="1" t="s">
        <v>354</v>
      </c>
      <c r="B343" s="1">
        <v>56.1296859169199</v>
      </c>
      <c r="C343" s="1">
        <v>50.6122448979591</v>
      </c>
      <c r="D343" s="1">
        <v>-99.440699517923</v>
      </c>
      <c r="E343" s="1">
        <v>-86.0633163998039</v>
      </c>
      <c r="F343" s="2">
        <f t="shared" si="5"/>
        <v>13.3773831181191</v>
      </c>
    </row>
    <row r="344" spans="1:6">
      <c r="A344" s="1" t="s">
        <v>355</v>
      </c>
      <c r="B344" s="1">
        <v>59.8178137651821</v>
      </c>
      <c r="C344" s="1">
        <v>49.1869918699187</v>
      </c>
      <c r="D344" s="1">
        <v>-17.4756663375307</v>
      </c>
      <c r="E344" s="1">
        <v>-40.3324185257708</v>
      </c>
      <c r="F344" s="2">
        <f t="shared" si="5"/>
        <v>-22.8567521882401</v>
      </c>
    </row>
    <row r="345" spans="1:6">
      <c r="A345" s="1" t="s">
        <v>356</v>
      </c>
      <c r="B345" s="1">
        <v>61.4372469635627</v>
      </c>
      <c r="C345" s="1">
        <v>48.3739837398374</v>
      </c>
      <c r="D345" s="1">
        <v>-18.0909701128893</v>
      </c>
      <c r="E345" s="1">
        <v>-18.838387741404</v>
      </c>
      <c r="F345" s="2">
        <f t="shared" si="5"/>
        <v>-0.7474176285147</v>
      </c>
    </row>
    <row r="346" spans="1:6">
      <c r="A346" s="1" t="s">
        <v>357</v>
      </c>
      <c r="B346" s="1">
        <v>58.7044534412955</v>
      </c>
      <c r="C346" s="1">
        <v>49.1869918699187</v>
      </c>
      <c r="D346" s="1">
        <v>-26.4944851729736</v>
      </c>
      <c r="E346" s="1">
        <v>-23.3465938901312</v>
      </c>
      <c r="F346" s="2">
        <f t="shared" si="5"/>
        <v>3.1478912828424</v>
      </c>
    </row>
    <row r="347" spans="1:6">
      <c r="A347" s="1" t="s">
        <v>358</v>
      </c>
      <c r="B347" s="1">
        <v>60.1214574898785</v>
      </c>
      <c r="C347" s="1">
        <v>55.2845528455284</v>
      </c>
      <c r="D347" s="1">
        <v>35.3096385092329</v>
      </c>
      <c r="E347" s="1">
        <v>46.6532176215356</v>
      </c>
      <c r="F347" s="2">
        <f t="shared" si="5"/>
        <v>11.3435791123027</v>
      </c>
    </row>
    <row r="348" spans="1:6">
      <c r="A348" s="1" t="s">
        <v>359</v>
      </c>
      <c r="B348" s="1">
        <v>58.1983805668016</v>
      </c>
      <c r="C348" s="1">
        <v>54.4715447154471</v>
      </c>
      <c r="D348" s="1">
        <v>22.6000959051646</v>
      </c>
      <c r="E348" s="1">
        <v>32.8935704615519</v>
      </c>
      <c r="F348" s="2">
        <f t="shared" si="5"/>
        <v>10.2934745563873</v>
      </c>
    </row>
    <row r="349" spans="1:6">
      <c r="A349" s="1" t="s">
        <v>360</v>
      </c>
      <c r="B349" s="1">
        <v>58.1983805668016</v>
      </c>
      <c r="C349" s="1">
        <v>54.8780487804878</v>
      </c>
      <c r="D349" s="1">
        <v>3.43432284712885</v>
      </c>
      <c r="E349" s="1">
        <v>23.9986466627043</v>
      </c>
      <c r="F349" s="2">
        <f t="shared" si="5"/>
        <v>20.5643238155754</v>
      </c>
    </row>
    <row r="350" spans="1:6">
      <c r="A350" s="1" t="s">
        <v>361</v>
      </c>
      <c r="B350" s="1">
        <v>59.3117408906882</v>
      </c>
      <c r="C350" s="1">
        <v>45.9349593495935</v>
      </c>
      <c r="D350" s="1">
        <v>-15.7360798085785</v>
      </c>
      <c r="E350" s="1">
        <v>-17.3665135851053</v>
      </c>
      <c r="F350" s="2">
        <f t="shared" si="5"/>
        <v>-1.6304337765268</v>
      </c>
    </row>
    <row r="351" spans="1:6">
      <c r="A351" s="1" t="s">
        <v>362</v>
      </c>
      <c r="B351" s="1">
        <v>59.8178137651821</v>
      </c>
      <c r="C351" s="1">
        <v>53.6585365853658</v>
      </c>
      <c r="D351" s="1">
        <v>-8.05294002836575</v>
      </c>
      <c r="E351" s="1">
        <v>19.0804348894041</v>
      </c>
      <c r="F351" s="2">
        <f t="shared" si="5"/>
        <v>27.1333749177698</v>
      </c>
    </row>
    <row r="352" spans="1:6">
      <c r="A352" s="1" t="s">
        <v>363</v>
      </c>
      <c r="B352" s="1">
        <v>57.0850202429149</v>
      </c>
      <c r="C352" s="1">
        <v>49.5934959349593</v>
      </c>
      <c r="D352" s="1">
        <v>-44.667145828452</v>
      </c>
      <c r="E352" s="1">
        <v>-42.027581608342</v>
      </c>
      <c r="F352" s="2">
        <f t="shared" si="5"/>
        <v>2.63956422011</v>
      </c>
    </row>
    <row r="353" spans="1:6">
      <c r="A353" s="1" t="s">
        <v>364</v>
      </c>
      <c r="B353" s="1">
        <v>59.2105263157894</v>
      </c>
      <c r="C353" s="1">
        <v>49.1869918699187</v>
      </c>
      <c r="D353" s="1">
        <v>-48.1551567622357</v>
      </c>
      <c r="E353" s="1">
        <v>17.9842437887612</v>
      </c>
      <c r="F353" s="2">
        <f t="shared" si="5"/>
        <v>66.1394005509969</v>
      </c>
    </row>
    <row r="354" spans="1:6">
      <c r="A354" s="1" t="s">
        <v>365</v>
      </c>
      <c r="B354" s="1">
        <v>59.9190283400809</v>
      </c>
      <c r="C354" s="1">
        <v>50</v>
      </c>
      <c r="D354" s="1">
        <v>-20.0605845144768</v>
      </c>
      <c r="E354" s="1">
        <v>12.1794060367121</v>
      </c>
      <c r="F354" s="2">
        <f t="shared" si="5"/>
        <v>32.2399905511889</v>
      </c>
    </row>
    <row r="355" spans="1:6">
      <c r="A355" s="1" t="s">
        <v>366</v>
      </c>
      <c r="B355" s="1">
        <v>57.2874493927125</v>
      </c>
      <c r="C355" s="1">
        <v>48.780487804878</v>
      </c>
      <c r="D355" s="1">
        <v>-20.3524899062188</v>
      </c>
      <c r="E355" s="1">
        <v>-39.4303569758255</v>
      </c>
      <c r="F355" s="2">
        <f t="shared" si="5"/>
        <v>-19.0778670696067</v>
      </c>
    </row>
    <row r="356" spans="1:6">
      <c r="A356" s="1" t="s">
        <v>367</v>
      </c>
      <c r="B356" s="1">
        <v>59.0583418628454</v>
      </c>
      <c r="C356" s="1">
        <v>50.6172839506172</v>
      </c>
      <c r="D356" s="1">
        <v>34.2235637764663</v>
      </c>
      <c r="E356" s="1">
        <v>21.705518688063</v>
      </c>
      <c r="F356" s="2">
        <f t="shared" si="5"/>
        <v>-12.5180450884033</v>
      </c>
    </row>
    <row r="357" spans="1:6">
      <c r="A357" s="1" t="s">
        <v>368</v>
      </c>
      <c r="B357" s="1">
        <v>59.3117408906882</v>
      </c>
      <c r="C357" s="1">
        <v>54.0650406504065</v>
      </c>
      <c r="D357" s="1">
        <v>19.1736315287748</v>
      </c>
      <c r="E357" s="1">
        <v>31.9900837325571</v>
      </c>
      <c r="F357" s="2">
        <f t="shared" si="5"/>
        <v>12.8164522037823</v>
      </c>
    </row>
    <row r="358" spans="1:6">
      <c r="A358" s="1" t="s">
        <v>369</v>
      </c>
      <c r="B358" s="1">
        <v>58.6032388663967</v>
      </c>
      <c r="C358" s="1">
        <v>57.3170731707317</v>
      </c>
      <c r="D358" s="1">
        <v>6.46137374436596</v>
      </c>
      <c r="E358" s="1">
        <v>29.8757461474836</v>
      </c>
      <c r="F358" s="2">
        <f t="shared" si="5"/>
        <v>23.4143724031176</v>
      </c>
    </row>
    <row r="359" spans="1:6">
      <c r="A359" s="1" t="s">
        <v>370</v>
      </c>
      <c r="B359" s="1">
        <v>58.8056680161943</v>
      </c>
      <c r="C359" s="1">
        <v>53.2520325203252</v>
      </c>
      <c r="D359" s="1">
        <v>0.729372184029697</v>
      </c>
      <c r="E359" s="1">
        <v>15.4990708273388</v>
      </c>
      <c r="F359" s="2">
        <f t="shared" si="5"/>
        <v>14.7696986433091</v>
      </c>
    </row>
    <row r="360" spans="1:6">
      <c r="A360" s="1" t="s">
        <v>371</v>
      </c>
      <c r="B360" s="1">
        <v>60.0202429149797</v>
      </c>
      <c r="C360" s="1">
        <v>54.0650406504065</v>
      </c>
      <c r="D360" s="1">
        <v>39.2945780901086</v>
      </c>
      <c r="E360" s="1">
        <v>14.5307454507998</v>
      </c>
      <c r="F360" s="2">
        <f t="shared" si="5"/>
        <v>-24.7638326393088</v>
      </c>
    </row>
    <row r="361" spans="1:6">
      <c r="A361" s="1" t="s">
        <v>372</v>
      </c>
      <c r="B361" s="1">
        <v>57.3886639676113</v>
      </c>
      <c r="C361" s="1">
        <v>43.9024390243902</v>
      </c>
      <c r="D361" s="1">
        <v>8.98235621884643</v>
      </c>
      <c r="E361" s="1">
        <v>-47.4782576869573</v>
      </c>
      <c r="F361" s="2">
        <f t="shared" si="5"/>
        <v>-56.4606139058037</v>
      </c>
    </row>
    <row r="362" spans="1:6">
      <c r="A362" s="1" t="s">
        <v>373</v>
      </c>
      <c r="B362" s="1">
        <v>60.3238866396761</v>
      </c>
      <c r="C362" s="1">
        <v>51.6260162601626</v>
      </c>
      <c r="D362" s="1">
        <v>18.5596965461195</v>
      </c>
      <c r="E362" s="1">
        <v>5.5720580900762</v>
      </c>
      <c r="F362" s="2">
        <f t="shared" si="5"/>
        <v>-12.9876384560433</v>
      </c>
    </row>
    <row r="363" spans="1:6">
      <c r="A363" s="1" t="s">
        <v>374</v>
      </c>
      <c r="B363" s="1">
        <v>58.7044534412955</v>
      </c>
      <c r="C363" s="1">
        <v>52.4390243902439</v>
      </c>
      <c r="D363" s="1">
        <v>-7.77624993157684</v>
      </c>
      <c r="E363" s="1">
        <v>12.9645087103988</v>
      </c>
      <c r="F363" s="2">
        <f t="shared" si="5"/>
        <v>20.7407586419756</v>
      </c>
    </row>
    <row r="364" spans="1:6">
      <c r="A364" s="1" t="s">
        <v>375</v>
      </c>
      <c r="B364" s="1">
        <v>56.9838056680161</v>
      </c>
      <c r="C364" s="1">
        <v>45.9349593495935</v>
      </c>
      <c r="D364" s="1">
        <v>-0.0657891849201355</v>
      </c>
      <c r="E364" s="1">
        <v>-40.342222717239</v>
      </c>
      <c r="F364" s="2">
        <f t="shared" si="5"/>
        <v>-40.2764335323189</v>
      </c>
    </row>
    <row r="365" spans="1:6">
      <c r="A365" s="1" t="s">
        <v>376</v>
      </c>
      <c r="B365" s="1">
        <v>57.6923076923076</v>
      </c>
      <c r="C365" s="1">
        <v>55.2845528455284</v>
      </c>
      <c r="D365" s="1">
        <v>25.604885513002</v>
      </c>
      <c r="E365" s="1">
        <v>16.2222710175353</v>
      </c>
      <c r="F365" s="2">
        <f t="shared" si="5"/>
        <v>-9.3826144954667</v>
      </c>
    </row>
    <row r="366" spans="1:6">
      <c r="A366" s="1" t="s">
        <v>377</v>
      </c>
      <c r="B366" s="1">
        <v>58.2995951417004</v>
      </c>
      <c r="C366" s="1">
        <v>53.6585365853658</v>
      </c>
      <c r="D366" s="1">
        <v>6.51910551024772</v>
      </c>
      <c r="E366" s="1">
        <v>12.864808419607</v>
      </c>
      <c r="F366" s="2">
        <f t="shared" si="5"/>
        <v>6.34570290935928</v>
      </c>
    </row>
    <row r="367" spans="1:6">
      <c r="A367" s="1" t="s">
        <v>378</v>
      </c>
      <c r="B367" s="1">
        <v>58.8056680161943</v>
      </c>
      <c r="C367" s="1">
        <v>47.1544715447154</v>
      </c>
      <c r="D367" s="1">
        <v>19.9430177809568</v>
      </c>
      <c r="E367" s="1">
        <v>1.29684482580631</v>
      </c>
      <c r="F367" s="2">
        <f t="shared" si="5"/>
        <v>-18.6461729551505</v>
      </c>
    </row>
    <row r="368" spans="1:6">
      <c r="A368" s="1" t="s">
        <v>379</v>
      </c>
      <c r="B368" s="1">
        <v>60.82995951417</v>
      </c>
      <c r="C368" s="1">
        <v>50.4065040650406</v>
      </c>
      <c r="D368" s="1">
        <v>-16.4126877301671</v>
      </c>
      <c r="E368" s="1">
        <v>-13.8867222813664</v>
      </c>
      <c r="F368" s="2">
        <f t="shared" si="5"/>
        <v>2.5259654488007</v>
      </c>
    </row>
    <row r="369" spans="1:6">
      <c r="A369" s="1" t="s">
        <v>380</v>
      </c>
      <c r="B369" s="1">
        <v>58.7044534412955</v>
      </c>
      <c r="C369" s="1">
        <v>47.9674796747967</v>
      </c>
      <c r="D369" s="1">
        <v>23.8731965448672</v>
      </c>
      <c r="E369" s="1">
        <v>7.17164079453273</v>
      </c>
      <c r="F369" s="2">
        <f t="shared" si="5"/>
        <v>-16.7015557503345</v>
      </c>
    </row>
    <row r="370" spans="1:6">
      <c r="A370" s="1" t="s">
        <v>381</v>
      </c>
      <c r="B370" s="1">
        <v>59.5141700404858</v>
      </c>
      <c r="C370" s="1">
        <v>54.8780487804878</v>
      </c>
      <c r="D370" s="1">
        <v>22.8318173799564</v>
      </c>
      <c r="E370" s="1">
        <v>12.6024323001147</v>
      </c>
      <c r="F370" s="2">
        <f t="shared" si="5"/>
        <v>-10.2293850798417</v>
      </c>
    </row>
    <row r="371" spans="1:6">
      <c r="A371" s="1" t="s">
        <v>382</v>
      </c>
      <c r="B371" s="1">
        <v>59.8178137651821</v>
      </c>
      <c r="C371" s="1">
        <v>48.780487804878</v>
      </c>
      <c r="D371" s="1">
        <v>-4.01569623021407</v>
      </c>
      <c r="E371" s="1">
        <v>-11.8373347204355</v>
      </c>
      <c r="F371" s="2">
        <f t="shared" si="5"/>
        <v>-7.82163849022143</v>
      </c>
    </row>
    <row r="372" spans="1:6">
      <c r="A372" s="1" t="s">
        <v>383</v>
      </c>
      <c r="B372" s="1">
        <v>57.995951417004</v>
      </c>
      <c r="C372" s="1">
        <v>53.6585365853658</v>
      </c>
      <c r="D372" s="1">
        <v>-10.2743805578099</v>
      </c>
      <c r="E372" s="1">
        <v>20.9828126193665</v>
      </c>
      <c r="F372" s="2">
        <f t="shared" si="5"/>
        <v>31.2571931771764</v>
      </c>
    </row>
    <row r="373" spans="1:6">
      <c r="A373" s="1" t="s">
        <v>384</v>
      </c>
      <c r="B373" s="1">
        <v>60.6275303643724</v>
      </c>
      <c r="C373" s="1">
        <v>47.9674796747967</v>
      </c>
      <c r="D373" s="1">
        <v>-19.2753546593485</v>
      </c>
      <c r="E373" s="1">
        <v>-29.2557821445339</v>
      </c>
      <c r="F373" s="2">
        <f t="shared" si="5"/>
        <v>-9.9804274851854</v>
      </c>
    </row>
    <row r="374" spans="1:6">
      <c r="A374" s="1" t="s">
        <v>385</v>
      </c>
      <c r="B374" s="1">
        <v>60.5263157894736</v>
      </c>
      <c r="C374" s="1">
        <v>52.4390243902439</v>
      </c>
      <c r="D374" s="1">
        <v>20.0371940361139</v>
      </c>
      <c r="E374" s="1">
        <v>2.96386035003894</v>
      </c>
      <c r="F374" s="2">
        <f t="shared" si="5"/>
        <v>-17.073333686075</v>
      </c>
    </row>
    <row r="375" spans="1:6">
      <c r="A375" s="1" t="s">
        <v>386</v>
      </c>
      <c r="B375" s="1">
        <v>0</v>
      </c>
      <c r="C375" s="1">
        <v>0</v>
      </c>
      <c r="D375" s="1">
        <v>0</v>
      </c>
      <c r="E375" s="1">
        <v>0</v>
      </c>
      <c r="F375" s="2">
        <f t="shared" si="5"/>
        <v>0</v>
      </c>
    </row>
    <row r="376" spans="1:6">
      <c r="A376" s="1" t="s">
        <v>387</v>
      </c>
      <c r="B376" s="1">
        <v>58.0971659919028</v>
      </c>
      <c r="C376" s="1">
        <v>47.9674796747967</v>
      </c>
      <c r="D376" s="1">
        <v>-15.9030386589498</v>
      </c>
      <c r="E376" s="1">
        <v>6.89605055870962</v>
      </c>
      <c r="F376" s="2">
        <f t="shared" si="5"/>
        <v>22.7990892176594</v>
      </c>
    </row>
    <row r="377" spans="1:6">
      <c r="A377" s="1" t="s">
        <v>388</v>
      </c>
      <c r="B377" s="1">
        <v>58.9068825910931</v>
      </c>
      <c r="C377" s="1">
        <v>47.5609756097561</v>
      </c>
      <c r="D377" s="1">
        <v>-22.1891148367406</v>
      </c>
      <c r="E377" s="1">
        <v>-17.2675387299978</v>
      </c>
      <c r="F377" s="2">
        <f t="shared" si="5"/>
        <v>4.9215761067428</v>
      </c>
    </row>
    <row r="378" spans="1:6">
      <c r="A378" s="1" t="s">
        <v>389</v>
      </c>
      <c r="B378" s="1">
        <v>59.1093117408906</v>
      </c>
      <c r="C378" s="1">
        <v>47.1544715447154</v>
      </c>
      <c r="D378" s="1">
        <v>-50.2418309909547</v>
      </c>
      <c r="E378" s="1">
        <v>-33.1480579653432</v>
      </c>
      <c r="F378" s="2">
        <f t="shared" si="5"/>
        <v>17.0937730256115</v>
      </c>
    </row>
    <row r="379" spans="1:6">
      <c r="A379" s="1" t="s">
        <v>390</v>
      </c>
      <c r="B379" s="1">
        <v>61.0323886639676</v>
      </c>
      <c r="C379" s="1">
        <v>51.2195121951219</v>
      </c>
      <c r="D379" s="1">
        <v>22.9064798154838</v>
      </c>
      <c r="E379" s="1">
        <v>7.13759634128877</v>
      </c>
      <c r="F379" s="2">
        <f t="shared" si="5"/>
        <v>-15.768883474195</v>
      </c>
    </row>
    <row r="380" spans="1:6">
      <c r="A380" s="1" t="s">
        <v>391</v>
      </c>
      <c r="B380" s="1">
        <v>60.82995951417</v>
      </c>
      <c r="C380" s="1">
        <v>54.4715447154471</v>
      </c>
      <c r="D380" s="1">
        <v>-2.50464205057785</v>
      </c>
      <c r="E380" s="1">
        <v>36.9965226249312</v>
      </c>
      <c r="F380" s="2">
        <f t="shared" si="5"/>
        <v>39.5011646755091</v>
      </c>
    </row>
    <row r="381" spans="1:6">
      <c r="A381" s="1" t="s">
        <v>392</v>
      </c>
      <c r="B381" s="1">
        <v>0</v>
      </c>
      <c r="C381" s="1">
        <v>0</v>
      </c>
      <c r="D381" s="1">
        <v>0</v>
      </c>
      <c r="E381" s="1">
        <v>0</v>
      </c>
      <c r="F381" s="2">
        <f t="shared" si="5"/>
        <v>0</v>
      </c>
    </row>
    <row r="382" spans="1:6">
      <c r="A382" s="1" t="s">
        <v>393</v>
      </c>
      <c r="B382" s="1">
        <v>60.1214574898785</v>
      </c>
      <c r="C382" s="1">
        <v>52.4390243902439</v>
      </c>
      <c r="D382" s="1">
        <v>-51.5352763540098</v>
      </c>
      <c r="E382" s="1">
        <v>-13.0889770095187</v>
      </c>
      <c r="F382" s="2">
        <f t="shared" si="5"/>
        <v>38.4462993444911</v>
      </c>
    </row>
    <row r="383" spans="1:6">
      <c r="A383" s="1" t="s">
        <v>394</v>
      </c>
      <c r="B383" s="1">
        <v>60.2226720647773</v>
      </c>
      <c r="C383" s="1">
        <v>49.1869918699187</v>
      </c>
      <c r="D383" s="1">
        <v>-9.40370188411801</v>
      </c>
      <c r="E383" s="1">
        <v>5.12596182759064</v>
      </c>
      <c r="F383" s="2">
        <f t="shared" si="5"/>
        <v>14.5296637117087</v>
      </c>
    </row>
    <row r="384" spans="1:6">
      <c r="A384" s="1" t="s">
        <v>395</v>
      </c>
      <c r="B384" s="1">
        <v>58.0971659919028</v>
      </c>
      <c r="C384" s="1">
        <v>52.4390243902439</v>
      </c>
      <c r="D384" s="1">
        <v>9.67083123447296</v>
      </c>
      <c r="E384" s="1">
        <v>-1.93091809402278</v>
      </c>
      <c r="F384" s="2">
        <f t="shared" si="5"/>
        <v>-11.6017493284957</v>
      </c>
    </row>
    <row r="385" spans="1:6">
      <c r="A385" s="1" t="s">
        <v>396</v>
      </c>
      <c r="B385" s="1">
        <v>58.7044534412955</v>
      </c>
      <c r="C385" s="1">
        <v>51.2195121951219</v>
      </c>
      <c r="D385" s="1">
        <v>4.65231420442217</v>
      </c>
      <c r="E385" s="1">
        <v>-10.6424667887251</v>
      </c>
      <c r="F385" s="2">
        <f t="shared" si="5"/>
        <v>-15.2947809931473</v>
      </c>
    </row>
    <row r="386" spans="1:6">
      <c r="A386" s="1" t="s">
        <v>397</v>
      </c>
      <c r="B386" s="1">
        <v>60.1214574898785</v>
      </c>
      <c r="C386" s="1">
        <v>47.5609756097561</v>
      </c>
      <c r="D386" s="1">
        <v>-21.6216907191818</v>
      </c>
      <c r="E386" s="1">
        <v>-10.3340104709948</v>
      </c>
      <c r="F386" s="2">
        <f t="shared" ref="F386:F449" si="6">E386-D386</f>
        <v>11.287680248187</v>
      </c>
    </row>
    <row r="387" spans="1:6">
      <c r="A387" s="1" t="s">
        <v>398</v>
      </c>
      <c r="B387" s="1">
        <v>61.3360323886639</v>
      </c>
      <c r="C387" s="1">
        <v>50.4065040650406</v>
      </c>
      <c r="D387" s="1">
        <v>-0.00584290108548213</v>
      </c>
      <c r="E387" s="1">
        <v>-8.07407585764489</v>
      </c>
      <c r="F387" s="2">
        <f t="shared" si="6"/>
        <v>-8.06823295655941</v>
      </c>
    </row>
    <row r="388" spans="1:6">
      <c r="A388" s="1" t="s">
        <v>399</v>
      </c>
      <c r="B388" s="1">
        <v>60.1214574898785</v>
      </c>
      <c r="C388" s="1">
        <v>52.8455284552845</v>
      </c>
      <c r="D388" s="1">
        <v>-16.9902743972501</v>
      </c>
      <c r="E388" s="1">
        <v>8.62887734437184</v>
      </c>
      <c r="F388" s="2">
        <f t="shared" si="6"/>
        <v>25.6191517416219</v>
      </c>
    </row>
    <row r="389" spans="1:6">
      <c r="A389" s="1" t="s">
        <v>400</v>
      </c>
      <c r="B389" s="1">
        <v>58.9673913043478</v>
      </c>
      <c r="C389" s="1">
        <v>51.6483516483516</v>
      </c>
      <c r="D389" s="1">
        <v>16.3591187895618</v>
      </c>
      <c r="E389" s="1">
        <v>43.0603426510214</v>
      </c>
      <c r="F389" s="2">
        <f t="shared" si="6"/>
        <v>26.7012238614596</v>
      </c>
    </row>
    <row r="390" spans="1:6">
      <c r="A390" s="1" t="s">
        <v>401</v>
      </c>
      <c r="B390" s="1">
        <v>61.5384615384615</v>
      </c>
      <c r="C390" s="1">
        <v>47.5609756097561</v>
      </c>
      <c r="D390" s="1">
        <v>-12.067519994574</v>
      </c>
      <c r="E390" s="1">
        <v>-48.0554004769541</v>
      </c>
      <c r="F390" s="2">
        <f t="shared" si="6"/>
        <v>-35.9878804823801</v>
      </c>
    </row>
    <row r="391" spans="1:6">
      <c r="A391" s="1" t="s">
        <v>402</v>
      </c>
      <c r="B391" s="1">
        <v>60.1674641148325</v>
      </c>
      <c r="C391" s="1">
        <v>47.5961538461538</v>
      </c>
      <c r="D391" s="1">
        <v>-8.46800563713511</v>
      </c>
      <c r="E391" s="1">
        <v>-3.93242414517914</v>
      </c>
      <c r="F391" s="2">
        <f t="shared" si="6"/>
        <v>4.53558149195597</v>
      </c>
    </row>
    <row r="392" spans="1:6">
      <c r="A392" s="1" t="s">
        <v>403</v>
      </c>
      <c r="B392" s="1">
        <v>54.7570850202429</v>
      </c>
      <c r="C392" s="1">
        <v>49.1869918699187</v>
      </c>
      <c r="D392" s="1">
        <v>-4.40771389127344</v>
      </c>
      <c r="E392" s="1">
        <v>-59.5929522036157</v>
      </c>
      <c r="F392" s="2">
        <f t="shared" si="6"/>
        <v>-55.1852383123423</v>
      </c>
    </row>
    <row r="393" spans="1:6">
      <c r="A393" s="1" t="s">
        <v>404</v>
      </c>
      <c r="B393" s="1">
        <v>60.2226720647773</v>
      </c>
      <c r="C393" s="1">
        <v>52.8455284552845</v>
      </c>
      <c r="D393" s="1">
        <v>-13.4830625448005</v>
      </c>
      <c r="E393" s="1">
        <v>14.6470662495447</v>
      </c>
      <c r="F393" s="2">
        <f t="shared" si="6"/>
        <v>28.1301287943452</v>
      </c>
    </row>
    <row r="394" spans="1:6">
      <c r="A394" s="1" t="s">
        <v>405</v>
      </c>
      <c r="B394" s="1">
        <v>57.5910931174089</v>
      </c>
      <c r="C394" s="1">
        <v>50.4065040650406</v>
      </c>
      <c r="D394" s="1">
        <v>11.8421093643892</v>
      </c>
      <c r="E394" s="1">
        <v>5.18428072186661</v>
      </c>
      <c r="F394" s="2">
        <f t="shared" si="6"/>
        <v>-6.65782864252259</v>
      </c>
    </row>
    <row r="395" spans="1:6">
      <c r="A395" s="1" t="s">
        <v>406</v>
      </c>
      <c r="B395" s="1">
        <v>57.0850202429149</v>
      </c>
      <c r="C395" s="1">
        <v>51.8367346938775</v>
      </c>
      <c r="D395" s="1">
        <v>24.3557758539479</v>
      </c>
      <c r="E395" s="1">
        <v>15.2966247239839</v>
      </c>
      <c r="F395" s="2">
        <f t="shared" si="6"/>
        <v>-9.059151129964</v>
      </c>
    </row>
    <row r="396" spans="1:6">
      <c r="A396" s="1" t="s">
        <v>407</v>
      </c>
      <c r="B396" s="1">
        <v>60.2226720647773</v>
      </c>
      <c r="C396" s="1">
        <v>49.5934959349593</v>
      </c>
      <c r="D396" s="1">
        <v>-18.8681251242388</v>
      </c>
      <c r="E396" s="1">
        <v>-4.50923039011857</v>
      </c>
      <c r="F396" s="2">
        <f t="shared" si="6"/>
        <v>14.3588947341202</v>
      </c>
    </row>
    <row r="397" spans="1:6">
      <c r="A397" s="1" t="s">
        <v>408</v>
      </c>
      <c r="B397" s="1">
        <v>60.0202429149797</v>
      </c>
      <c r="C397" s="1">
        <v>51.0204081632653</v>
      </c>
      <c r="D397" s="1">
        <v>15.655091880133</v>
      </c>
      <c r="E397" s="1">
        <v>-18.4891016896917</v>
      </c>
      <c r="F397" s="2">
        <f t="shared" si="6"/>
        <v>-34.1441935698247</v>
      </c>
    </row>
    <row r="398" spans="1:6">
      <c r="A398" s="1" t="s">
        <v>409</v>
      </c>
      <c r="B398" s="1">
        <v>60.0202429149797</v>
      </c>
      <c r="C398" s="1">
        <v>54.8780487804878</v>
      </c>
      <c r="D398" s="1">
        <v>16.0726096164619</v>
      </c>
      <c r="E398" s="1">
        <v>31.0148498788442</v>
      </c>
      <c r="F398" s="2">
        <f t="shared" si="6"/>
        <v>14.9422402623823</v>
      </c>
    </row>
    <row r="399" spans="1:6">
      <c r="A399" s="1" t="s">
        <v>410</v>
      </c>
      <c r="B399" s="1">
        <v>59.9190283400809</v>
      </c>
      <c r="C399" s="1">
        <v>55.6910569105691</v>
      </c>
      <c r="D399" s="1">
        <v>-14.2320602240137</v>
      </c>
      <c r="E399" s="1">
        <v>43.21285571708</v>
      </c>
      <c r="F399" s="2">
        <f t="shared" si="6"/>
        <v>57.4449159410937</v>
      </c>
    </row>
    <row r="400" spans="1:6">
      <c r="A400" s="1" t="s">
        <v>411</v>
      </c>
      <c r="B400" s="1">
        <v>58.2995951417004</v>
      </c>
      <c r="C400" s="1">
        <v>51.2195121951219</v>
      </c>
      <c r="D400" s="1">
        <v>20.2244536219521</v>
      </c>
      <c r="E400" s="1">
        <v>41.4688819165412</v>
      </c>
      <c r="F400" s="2">
        <f t="shared" si="6"/>
        <v>21.2444282945891</v>
      </c>
    </row>
    <row r="401" spans="1:6">
      <c r="A401" s="1" t="s">
        <v>412</v>
      </c>
      <c r="B401" s="1">
        <v>59.0080971659919</v>
      </c>
      <c r="C401" s="1">
        <v>58.130081300813</v>
      </c>
      <c r="D401" s="1">
        <v>4.82658617214516</v>
      </c>
      <c r="E401" s="1">
        <v>50.3915237419046</v>
      </c>
      <c r="F401" s="2">
        <f t="shared" si="6"/>
        <v>45.5649375697594</v>
      </c>
    </row>
    <row r="402" spans="1:6">
      <c r="A402" s="1" t="s">
        <v>413</v>
      </c>
      <c r="B402" s="1">
        <v>58.9068825910931</v>
      </c>
      <c r="C402" s="1">
        <v>50.8130081300813</v>
      </c>
      <c r="D402" s="1">
        <v>-3.6415819583162</v>
      </c>
      <c r="E402" s="1">
        <v>14.1887802906998</v>
      </c>
      <c r="F402" s="2">
        <f t="shared" si="6"/>
        <v>17.830362249016</v>
      </c>
    </row>
    <row r="403" spans="1:6">
      <c r="A403" s="1" t="s">
        <v>414</v>
      </c>
      <c r="B403" s="1">
        <v>61.3360323886639</v>
      </c>
      <c r="C403" s="1">
        <v>55.6910569105691</v>
      </c>
      <c r="D403" s="1">
        <v>12.9091075109204</v>
      </c>
      <c r="E403" s="1">
        <v>23.038022440655</v>
      </c>
      <c r="F403" s="2">
        <f t="shared" si="6"/>
        <v>10.1289149297346</v>
      </c>
    </row>
    <row r="404" spans="1:6">
      <c r="A404" s="1" t="s">
        <v>415</v>
      </c>
      <c r="B404" s="1">
        <v>59.0080971659919</v>
      </c>
      <c r="C404" s="1">
        <v>54.8780487804878</v>
      </c>
      <c r="D404" s="1">
        <v>13.3070125586601</v>
      </c>
      <c r="E404" s="1">
        <v>6.2506274709219</v>
      </c>
      <c r="F404" s="2">
        <f t="shared" si="6"/>
        <v>-7.0563850877382</v>
      </c>
    </row>
    <row r="405" spans="1:6">
      <c r="A405" s="1" t="s">
        <v>416</v>
      </c>
      <c r="B405" s="1">
        <v>60.82995951417</v>
      </c>
      <c r="C405" s="1">
        <v>53.6585365853658</v>
      </c>
      <c r="D405" s="1">
        <v>21.9068410199463</v>
      </c>
      <c r="E405" s="1">
        <v>15.0397423586684</v>
      </c>
      <c r="F405" s="2">
        <f t="shared" si="6"/>
        <v>-6.8670986612779</v>
      </c>
    </row>
    <row r="406" spans="1:6">
      <c r="A406" s="1" t="s">
        <v>417</v>
      </c>
      <c r="B406" s="1">
        <v>60.82995951417</v>
      </c>
      <c r="C406" s="1">
        <v>53.2520325203252</v>
      </c>
      <c r="D406" s="1">
        <v>15.1375643560797</v>
      </c>
      <c r="E406" s="1">
        <v>13.3638797538411</v>
      </c>
      <c r="F406" s="2">
        <f t="shared" si="6"/>
        <v>-1.7736846022386</v>
      </c>
    </row>
    <row r="407" spans="1:6">
      <c r="A407" s="1" t="s">
        <v>418</v>
      </c>
      <c r="B407" s="1">
        <v>60.9311740890688</v>
      </c>
      <c r="C407" s="1">
        <v>50.8130081300813</v>
      </c>
      <c r="D407" s="1">
        <v>-12.4686602753184</v>
      </c>
      <c r="E407" s="1">
        <v>-27.7621587350837</v>
      </c>
      <c r="F407">
        <f t="shared" si="6"/>
        <v>-15.2934984597653</v>
      </c>
    </row>
    <row r="408" spans="1:6">
      <c r="A408" s="1" t="s">
        <v>419</v>
      </c>
      <c r="B408" s="1">
        <v>59.5141700404858</v>
      </c>
      <c r="C408" s="1">
        <v>52.0325203252032</v>
      </c>
      <c r="D408" s="1">
        <v>8.96756525509651</v>
      </c>
      <c r="E408" s="1">
        <v>3.33152576724864</v>
      </c>
      <c r="F408">
        <f t="shared" si="6"/>
        <v>-5.63603948784787</v>
      </c>
    </row>
    <row r="409" spans="1:6">
      <c r="A409" s="1" t="s">
        <v>420</v>
      </c>
      <c r="B409" s="1">
        <v>59.1093117408906</v>
      </c>
      <c r="C409" s="1">
        <v>53.6585365853658</v>
      </c>
      <c r="D409" s="1">
        <v>21.4936320840416</v>
      </c>
      <c r="E409" s="1">
        <v>3.23532472362271</v>
      </c>
      <c r="F409">
        <f t="shared" si="6"/>
        <v>-18.2583073604189</v>
      </c>
    </row>
    <row r="410" spans="1:6">
      <c r="A410" s="1" t="s">
        <v>421</v>
      </c>
      <c r="B410" s="1">
        <v>58.4008097165991</v>
      </c>
      <c r="C410" s="1">
        <v>54.4715447154471</v>
      </c>
      <c r="D410" s="1">
        <v>-19.8486571500647</v>
      </c>
      <c r="E410" s="1">
        <v>23.941062513696</v>
      </c>
      <c r="F410">
        <f t="shared" si="6"/>
        <v>43.7897196637607</v>
      </c>
    </row>
    <row r="411" spans="1:6">
      <c r="A411" s="1" t="s">
        <v>422</v>
      </c>
      <c r="B411" s="1">
        <v>60.0202429149797</v>
      </c>
      <c r="C411" s="1">
        <v>50</v>
      </c>
      <c r="D411" s="1">
        <v>-0.206338253742224</v>
      </c>
      <c r="E411" s="1">
        <v>-27.8343339359439</v>
      </c>
      <c r="F411">
        <f t="shared" si="6"/>
        <v>-27.6279956822017</v>
      </c>
    </row>
    <row r="412" spans="1:6">
      <c r="A412" s="1" t="s">
        <v>423</v>
      </c>
      <c r="B412" s="1">
        <v>60.1214574898785</v>
      </c>
      <c r="C412" s="1">
        <v>56.0975609756097</v>
      </c>
      <c r="D412" s="1">
        <v>4.49214719775486</v>
      </c>
      <c r="E412" s="1">
        <v>47.90920749381</v>
      </c>
      <c r="F412">
        <f t="shared" si="6"/>
        <v>43.4170602960551</v>
      </c>
    </row>
    <row r="413" spans="1:6">
      <c r="A413" s="1" t="s">
        <v>424</v>
      </c>
      <c r="B413" s="1">
        <v>59.6153846153846</v>
      </c>
      <c r="C413" s="1">
        <v>48.780487804878</v>
      </c>
      <c r="D413" s="1">
        <v>-8.09450305230291</v>
      </c>
      <c r="E413" s="1">
        <v>-62.7659844065545</v>
      </c>
      <c r="F413">
        <f t="shared" si="6"/>
        <v>-54.6714813542516</v>
      </c>
    </row>
    <row r="414" spans="1:6">
      <c r="A414" s="1" t="s">
        <v>425</v>
      </c>
      <c r="B414" s="1">
        <v>60.2226720647773</v>
      </c>
      <c r="C414" s="1">
        <v>45.5284552845528</v>
      </c>
      <c r="D414" s="1">
        <v>-17.879371349144</v>
      </c>
      <c r="E414" s="1">
        <v>-62.1916032075112</v>
      </c>
      <c r="F414">
        <f t="shared" si="6"/>
        <v>-44.3122318583672</v>
      </c>
    </row>
    <row r="415" spans="1:6">
      <c r="A415" s="1" t="s">
        <v>426</v>
      </c>
      <c r="B415" s="1">
        <v>58.2995951417004</v>
      </c>
      <c r="C415" s="1">
        <v>46.3414634146341</v>
      </c>
      <c r="D415" s="1">
        <v>-38.2456994665708</v>
      </c>
      <c r="E415" s="1">
        <v>-2.40559112613997</v>
      </c>
      <c r="F415">
        <f t="shared" si="6"/>
        <v>35.8401083404308</v>
      </c>
    </row>
    <row r="416" spans="1:6">
      <c r="A416" s="1" t="s">
        <v>427</v>
      </c>
      <c r="B416" s="1">
        <v>57.7935222672064</v>
      </c>
      <c r="C416" s="1">
        <v>50.4065040650406</v>
      </c>
      <c r="D416" s="1">
        <v>-6.43369407649774</v>
      </c>
      <c r="E416" s="1">
        <v>10.9206708332233</v>
      </c>
      <c r="F416">
        <f t="shared" si="6"/>
        <v>17.354364909721</v>
      </c>
    </row>
    <row r="417" spans="1:6">
      <c r="A417" s="1" t="s">
        <v>428</v>
      </c>
      <c r="B417" s="1">
        <v>59.9190283400809</v>
      </c>
      <c r="C417" s="1">
        <v>53.2520325203252</v>
      </c>
      <c r="D417" s="1">
        <v>5.72987917143154</v>
      </c>
      <c r="E417" s="1">
        <v>4.36707688091167</v>
      </c>
      <c r="F417">
        <f t="shared" si="6"/>
        <v>-1.36280229051987</v>
      </c>
    </row>
    <row r="418" spans="1:6">
      <c r="A418" s="1" t="s">
        <v>429</v>
      </c>
      <c r="B418" s="1">
        <v>58.7044534412955</v>
      </c>
      <c r="C418" s="1">
        <v>54.8780487804878</v>
      </c>
      <c r="D418" s="1">
        <v>13.9766787817656</v>
      </c>
      <c r="E418" s="1">
        <v>8.64681882161774</v>
      </c>
      <c r="F418">
        <f t="shared" si="6"/>
        <v>-5.32985996014786</v>
      </c>
    </row>
    <row r="419" spans="1:6">
      <c r="A419" s="1" t="s">
        <v>430</v>
      </c>
      <c r="B419" s="1">
        <v>0</v>
      </c>
      <c r="C419" s="1">
        <v>0</v>
      </c>
      <c r="D419" s="1">
        <v>0</v>
      </c>
      <c r="E419" s="1">
        <v>0</v>
      </c>
      <c r="F419">
        <f t="shared" si="6"/>
        <v>0</v>
      </c>
    </row>
    <row r="420" spans="1:6">
      <c r="A420" s="1" t="s">
        <v>431</v>
      </c>
      <c r="B420" s="1">
        <v>59.9190283400809</v>
      </c>
      <c r="C420" s="1">
        <v>54.8780487804878</v>
      </c>
      <c r="D420" s="1">
        <v>16.0475245645041</v>
      </c>
      <c r="E420" s="1">
        <v>34.0081351814425</v>
      </c>
      <c r="F420">
        <f t="shared" si="6"/>
        <v>17.9606106169384</v>
      </c>
    </row>
    <row r="421" spans="1:6">
      <c r="A421" s="1" t="s">
        <v>432</v>
      </c>
      <c r="B421" s="1">
        <v>59.8178137651821</v>
      </c>
      <c r="C421" s="1">
        <v>49.5934959349593</v>
      </c>
      <c r="D421" s="1">
        <v>4.53028660179354</v>
      </c>
      <c r="E421" s="1">
        <v>-4.11659296495884</v>
      </c>
      <c r="F421">
        <f t="shared" si="6"/>
        <v>-8.64687956675238</v>
      </c>
    </row>
    <row r="422" spans="1:6">
      <c r="A422" s="1" t="s">
        <v>433</v>
      </c>
      <c r="B422" s="1">
        <v>60.0202429149797</v>
      </c>
      <c r="C422" s="1">
        <v>54.0650406504065</v>
      </c>
      <c r="D422" s="1">
        <v>13.7954801768006</v>
      </c>
      <c r="E422" s="1">
        <v>27.2994832080816</v>
      </c>
      <c r="F422">
        <f t="shared" si="6"/>
        <v>13.504003031281</v>
      </c>
    </row>
    <row r="423" spans="1:6">
      <c r="A423" s="1" t="s">
        <v>434</v>
      </c>
      <c r="B423" s="1">
        <v>58.2995951417004</v>
      </c>
      <c r="C423" s="1">
        <v>49.1869918699187</v>
      </c>
      <c r="D423" s="1">
        <v>-6.60908574322819</v>
      </c>
      <c r="E423" s="1">
        <v>19.9660623932347</v>
      </c>
      <c r="F423">
        <f t="shared" si="6"/>
        <v>26.5751481364629</v>
      </c>
    </row>
    <row r="424" spans="1:6">
      <c r="A424" s="1" t="s">
        <v>435</v>
      </c>
      <c r="B424" s="1">
        <v>61.4372469635627</v>
      </c>
      <c r="C424" s="1">
        <v>49.1869918699187</v>
      </c>
      <c r="D424" s="1">
        <v>-38.9536836809199</v>
      </c>
      <c r="E424" s="1">
        <v>-21.0739099709905</v>
      </c>
      <c r="F424">
        <f t="shared" si="6"/>
        <v>17.8797737099294</v>
      </c>
    </row>
    <row r="425" spans="1:6">
      <c r="A425" s="1" t="s">
        <v>436</v>
      </c>
      <c r="B425" s="1">
        <v>60.3238866396761</v>
      </c>
      <c r="C425" s="1">
        <v>55.2845528455284</v>
      </c>
      <c r="D425" s="1">
        <v>-20.9858245382293</v>
      </c>
      <c r="E425" s="1">
        <v>24.6016882098544</v>
      </c>
      <c r="F425">
        <f t="shared" si="6"/>
        <v>45.5875127480837</v>
      </c>
    </row>
    <row r="426" spans="1:6">
      <c r="A426" s="1" t="s">
        <v>437</v>
      </c>
      <c r="B426" s="1">
        <v>60.3238866396761</v>
      </c>
      <c r="C426" s="1">
        <v>45.9349593495935</v>
      </c>
      <c r="D426" s="1">
        <v>-27.7692538201345</v>
      </c>
      <c r="E426" s="1">
        <v>-13.7206433035922</v>
      </c>
      <c r="F426">
        <f t="shared" si="6"/>
        <v>14.0486105165423</v>
      </c>
    </row>
    <row r="427" spans="1:6">
      <c r="A427" s="1" t="s">
        <v>438</v>
      </c>
      <c r="B427" s="1">
        <v>59.6153846153846</v>
      </c>
      <c r="C427" s="1">
        <v>51.2195121951219</v>
      </c>
      <c r="D427" s="1">
        <v>-17.3222673111486</v>
      </c>
      <c r="E427" s="1">
        <v>-17.872619335278</v>
      </c>
      <c r="F427">
        <f t="shared" si="6"/>
        <v>-0.550352024129399</v>
      </c>
    </row>
    <row r="428" spans="1:6">
      <c r="A428" s="1" t="s">
        <v>439</v>
      </c>
      <c r="B428" s="1">
        <v>58.4008097165991</v>
      </c>
      <c r="C428" s="1">
        <v>52.0325203252032</v>
      </c>
      <c r="D428" s="1">
        <v>-30.8601636696192</v>
      </c>
      <c r="E428" s="1">
        <v>11.419200434256</v>
      </c>
      <c r="F428">
        <f t="shared" si="6"/>
        <v>42.2793641038752</v>
      </c>
    </row>
    <row r="429" spans="1:6">
      <c r="A429" s="1" t="s">
        <v>440</v>
      </c>
      <c r="B429" s="1">
        <v>59.2391304347826</v>
      </c>
      <c r="C429" s="1">
        <v>49.1228070175438</v>
      </c>
      <c r="D429" s="1">
        <v>-4.36571583337017</v>
      </c>
      <c r="E429" s="1">
        <v>18.1428129761771</v>
      </c>
      <c r="F429">
        <f t="shared" si="6"/>
        <v>22.5085288095473</v>
      </c>
    </row>
    <row r="430" spans="1:6">
      <c r="A430" s="1" t="s">
        <v>441</v>
      </c>
      <c r="B430" s="1">
        <v>59.2105263157894</v>
      </c>
      <c r="C430" s="1">
        <v>56.0975609756097</v>
      </c>
      <c r="D430" s="1">
        <v>15.2649496262002</v>
      </c>
      <c r="E430" s="1">
        <v>34.7863237880285</v>
      </c>
      <c r="F430">
        <f t="shared" si="6"/>
        <v>19.5213741618283</v>
      </c>
    </row>
    <row r="431" spans="1:6">
      <c r="A431" s="1" t="s">
        <v>442</v>
      </c>
      <c r="B431" s="1">
        <v>0</v>
      </c>
      <c r="C431" s="1">
        <v>0</v>
      </c>
      <c r="D431" s="1">
        <v>0</v>
      </c>
      <c r="E431" s="1">
        <v>0</v>
      </c>
      <c r="F431">
        <f t="shared" si="6"/>
        <v>0</v>
      </c>
    </row>
    <row r="432" spans="1:6">
      <c r="A432" s="1" t="s">
        <v>443</v>
      </c>
      <c r="B432" s="1">
        <v>59.6153846153846</v>
      </c>
      <c r="C432" s="1">
        <v>47.9674796747967</v>
      </c>
      <c r="D432" s="1">
        <v>12.0298404299039</v>
      </c>
      <c r="E432" s="1">
        <v>9.25057225359316</v>
      </c>
      <c r="F432">
        <f t="shared" si="6"/>
        <v>-2.77926817631074</v>
      </c>
    </row>
    <row r="433" spans="1:6">
      <c r="A433" s="1" t="s">
        <v>444</v>
      </c>
      <c r="B433" s="1">
        <v>58.7044534412955</v>
      </c>
      <c r="C433" s="1">
        <v>50.4065040650406</v>
      </c>
      <c r="D433" s="1">
        <v>-12.3348312429053</v>
      </c>
      <c r="E433" s="1">
        <v>10.3759639771973</v>
      </c>
      <c r="F433">
        <f t="shared" si="6"/>
        <v>22.7107952201026</v>
      </c>
    </row>
    <row r="434" spans="1:6">
      <c r="A434" s="1" t="s">
        <v>445</v>
      </c>
      <c r="B434" s="1">
        <v>59.6153846153846</v>
      </c>
      <c r="C434" s="1">
        <v>50.4065040650406</v>
      </c>
      <c r="D434" s="1">
        <v>-25.230545128575</v>
      </c>
      <c r="E434" s="1">
        <v>-12.6879504646602</v>
      </c>
      <c r="F434">
        <f t="shared" si="6"/>
        <v>12.5425946639148</v>
      </c>
    </row>
    <row r="435" spans="1:6">
      <c r="A435" s="1" t="s">
        <v>446</v>
      </c>
      <c r="B435" s="1">
        <v>60.3238866396761</v>
      </c>
      <c r="C435" s="1">
        <v>54.8780487804878</v>
      </c>
      <c r="D435" s="1">
        <v>40.388852348575</v>
      </c>
      <c r="E435" s="1">
        <v>28.703516504742</v>
      </c>
      <c r="F435">
        <f t="shared" si="6"/>
        <v>-11.685335843833</v>
      </c>
    </row>
    <row r="436" spans="1:6">
      <c r="A436" s="1" t="s">
        <v>447</v>
      </c>
      <c r="B436" s="1">
        <v>61.0323886639676</v>
      </c>
      <c r="C436" s="1">
        <v>45.1219512195122</v>
      </c>
      <c r="D436" s="1">
        <v>-21.962124174268</v>
      </c>
      <c r="E436" s="1">
        <v>-39.9038839346484</v>
      </c>
      <c r="F436">
        <f t="shared" si="6"/>
        <v>-17.9417597603804</v>
      </c>
    </row>
    <row r="437" spans="1:6">
      <c r="A437" s="1" t="s">
        <v>448</v>
      </c>
      <c r="B437" s="1">
        <v>57.4898785425101</v>
      </c>
      <c r="C437" s="1">
        <v>52.0325203252032</v>
      </c>
      <c r="D437" s="1">
        <v>9.48727691158232</v>
      </c>
      <c r="E437" s="1">
        <v>13.5808788614356</v>
      </c>
      <c r="F437">
        <f t="shared" si="6"/>
        <v>4.09360194985328</v>
      </c>
    </row>
    <row r="438" spans="1:6">
      <c r="A438" s="1" t="s">
        <v>449</v>
      </c>
      <c r="B438" s="1">
        <v>58.1983805668016</v>
      </c>
      <c r="C438" s="1">
        <v>56.5040650406504</v>
      </c>
      <c r="D438" s="1">
        <v>6.76237985189753</v>
      </c>
      <c r="E438" s="1">
        <v>40.3082078520869</v>
      </c>
      <c r="F438">
        <f t="shared" si="6"/>
        <v>33.5458280001894</v>
      </c>
    </row>
    <row r="439" spans="1:6">
      <c r="A439" s="1" t="s">
        <v>450</v>
      </c>
      <c r="B439" s="1">
        <v>59.3117408906882</v>
      </c>
      <c r="C439" s="1">
        <v>51.6260162601626</v>
      </c>
      <c r="D439" s="1">
        <v>-3.85650779799684</v>
      </c>
      <c r="E439" s="1">
        <v>16.9725975557814</v>
      </c>
      <c r="F439">
        <f t="shared" si="6"/>
        <v>20.8291053537782</v>
      </c>
    </row>
    <row r="440" spans="1:6">
      <c r="A440" s="1" t="s">
        <v>451</v>
      </c>
      <c r="B440" s="1">
        <v>58.7044534412955</v>
      </c>
      <c r="C440" s="1">
        <v>48.780487804878</v>
      </c>
      <c r="D440" s="1">
        <v>24.5916271246518</v>
      </c>
      <c r="E440" s="1">
        <v>-3.85057326531427</v>
      </c>
      <c r="F440">
        <f t="shared" si="6"/>
        <v>-28.4422003899661</v>
      </c>
    </row>
    <row r="441" spans="1:6">
      <c r="A441" s="1" t="s">
        <v>452</v>
      </c>
      <c r="B441" s="1">
        <v>61.0323886639676</v>
      </c>
      <c r="C441" s="1">
        <v>50</v>
      </c>
      <c r="D441" s="1">
        <v>-4.47446876967754</v>
      </c>
      <c r="E441" s="1">
        <v>-10.4103487526319</v>
      </c>
      <c r="F441">
        <f t="shared" si="6"/>
        <v>-5.93587998295436</v>
      </c>
    </row>
    <row r="442" spans="1:6">
      <c r="A442" s="1" t="s">
        <v>453</v>
      </c>
      <c r="B442" s="1">
        <v>59.5141700404858</v>
      </c>
      <c r="C442" s="1">
        <v>55.2845528455284</v>
      </c>
      <c r="D442" s="1">
        <v>19.5164230213993</v>
      </c>
      <c r="E442" s="1">
        <v>24.4787040687182</v>
      </c>
      <c r="F442">
        <f t="shared" si="6"/>
        <v>4.9622810473189</v>
      </c>
    </row>
    <row r="443" spans="1:6">
      <c r="A443" s="1" t="s">
        <v>454</v>
      </c>
      <c r="B443" s="1">
        <v>59.9190283400809</v>
      </c>
      <c r="C443" s="1">
        <v>46.7479674796748</v>
      </c>
      <c r="D443" s="1">
        <v>-39.5041437494766</v>
      </c>
      <c r="E443" s="1">
        <v>-25.2755971189078</v>
      </c>
      <c r="F443">
        <f t="shared" si="6"/>
        <v>14.2285466305688</v>
      </c>
    </row>
    <row r="444" spans="1:6">
      <c r="A444" s="1" t="s">
        <v>455</v>
      </c>
      <c r="B444" s="1">
        <v>59.8178137651821</v>
      </c>
      <c r="C444" s="1">
        <v>43.9024390243902</v>
      </c>
      <c r="D444" s="1">
        <v>19.9677237406885</v>
      </c>
      <c r="E444" s="1">
        <v>-86.6139842830509</v>
      </c>
      <c r="F444">
        <f t="shared" si="6"/>
        <v>-106.581708023739</v>
      </c>
    </row>
    <row r="445" spans="1:6">
      <c r="A445" s="1" t="s">
        <v>456</v>
      </c>
      <c r="B445" s="1">
        <v>61.0323886639676</v>
      </c>
      <c r="C445" s="1">
        <v>47.1544715447154</v>
      </c>
      <c r="D445" s="1">
        <v>-12.9988119725237</v>
      </c>
      <c r="E445" s="1">
        <v>-7.84798971456956</v>
      </c>
      <c r="F445">
        <f t="shared" si="6"/>
        <v>5.15082225795414</v>
      </c>
    </row>
    <row r="446" spans="1:6">
      <c r="A446" s="1" t="s">
        <v>457</v>
      </c>
      <c r="B446" s="1">
        <v>59.9190283400809</v>
      </c>
      <c r="C446" s="1">
        <v>47.5609756097561</v>
      </c>
      <c r="D446" s="1">
        <v>-4.93808574737063</v>
      </c>
      <c r="E446" s="1">
        <v>-18.1016447441671</v>
      </c>
      <c r="F446">
        <f t="shared" si="6"/>
        <v>-13.1635589967965</v>
      </c>
    </row>
    <row r="447" spans="1:6">
      <c r="A447" s="1" t="s">
        <v>458</v>
      </c>
      <c r="B447" s="1">
        <v>59.6153846153846</v>
      </c>
      <c r="C447" s="1">
        <v>56.0975609756097</v>
      </c>
      <c r="D447" s="1">
        <v>38.8222559121064</v>
      </c>
      <c r="E447" s="1">
        <v>33.7894198051193</v>
      </c>
      <c r="F447">
        <f t="shared" si="6"/>
        <v>-5.0328361069871</v>
      </c>
    </row>
    <row r="448" spans="1:6">
      <c r="A448" s="1" t="s">
        <v>459</v>
      </c>
      <c r="B448" s="1">
        <v>60.5263157894736</v>
      </c>
      <c r="C448" s="1">
        <v>49.1869918699187</v>
      </c>
      <c r="D448" s="1">
        <v>-17.4716466423711</v>
      </c>
      <c r="E448" s="1">
        <v>-9.3368406077011</v>
      </c>
      <c r="F448">
        <f t="shared" si="6"/>
        <v>8.13480603467</v>
      </c>
    </row>
    <row r="449" spans="1:6">
      <c r="A449" s="1" t="s">
        <v>460</v>
      </c>
      <c r="B449" s="1">
        <v>58.6032388663967</v>
      </c>
      <c r="C449" s="1">
        <v>54.8780487804878</v>
      </c>
      <c r="D449" s="1">
        <v>5.41992430935576</v>
      </c>
      <c r="E449" s="1">
        <v>-1.66415144267933</v>
      </c>
      <c r="F449">
        <f t="shared" si="6"/>
        <v>-7.08407575203509</v>
      </c>
    </row>
    <row r="450" spans="1:6">
      <c r="A450" s="1" t="s">
        <v>461</v>
      </c>
      <c r="B450" s="1">
        <v>58.2995951417004</v>
      </c>
      <c r="C450" s="1">
        <v>45.9349593495935</v>
      </c>
      <c r="D450" s="1">
        <v>-27.7868451003456</v>
      </c>
      <c r="E450" s="1">
        <v>-22.4045690423384</v>
      </c>
      <c r="F450">
        <f t="shared" ref="F450:F479" si="7">E450-D450</f>
        <v>5.3822760580072</v>
      </c>
    </row>
    <row r="451" spans="1:6">
      <c r="A451" s="1" t="s">
        <v>462</v>
      </c>
      <c r="B451" s="1">
        <v>59.3117408906882</v>
      </c>
      <c r="C451" s="1">
        <v>47.9674796747967</v>
      </c>
      <c r="D451" s="1">
        <v>-14.3645002113044</v>
      </c>
      <c r="E451" s="1">
        <v>-69.8599586281976</v>
      </c>
      <c r="F451">
        <f t="shared" si="7"/>
        <v>-55.4954584168932</v>
      </c>
    </row>
    <row r="452" spans="1:6">
      <c r="A452" s="1" t="s">
        <v>463</v>
      </c>
      <c r="B452" s="1">
        <v>60.9311740890688</v>
      </c>
      <c r="C452" s="1">
        <v>54.8780487804878</v>
      </c>
      <c r="D452" s="1">
        <v>-1.59852651386626</v>
      </c>
      <c r="E452" s="1">
        <v>42.0736193692549</v>
      </c>
      <c r="F452">
        <f t="shared" si="7"/>
        <v>43.6721458831212</v>
      </c>
    </row>
    <row r="453" spans="1:6">
      <c r="A453" s="1" t="s">
        <v>464</v>
      </c>
      <c r="B453" s="1">
        <v>59.7165991902834</v>
      </c>
      <c r="C453" s="1">
        <v>55.6910569105691</v>
      </c>
      <c r="D453" s="1">
        <v>-10.3098967319689</v>
      </c>
      <c r="E453" s="1">
        <v>15.4105391716419</v>
      </c>
      <c r="F453">
        <f t="shared" si="7"/>
        <v>25.7204359036108</v>
      </c>
    </row>
    <row r="454" spans="1:6">
      <c r="A454" s="1" t="s">
        <v>465</v>
      </c>
      <c r="B454" s="1">
        <v>60.4810996563573</v>
      </c>
      <c r="C454" s="1">
        <v>50.6944444444444</v>
      </c>
      <c r="D454" s="1">
        <v>10.4761859894213</v>
      </c>
      <c r="E454" s="1">
        <v>-3.3773176441125</v>
      </c>
      <c r="F454">
        <f t="shared" si="7"/>
        <v>-13.8535036335338</v>
      </c>
    </row>
    <row r="455" spans="1:6">
      <c r="A455" s="1" t="s">
        <v>466</v>
      </c>
      <c r="B455" s="1">
        <v>60.7287449392712</v>
      </c>
      <c r="C455" s="1">
        <v>54.0650406504065</v>
      </c>
      <c r="D455" s="1">
        <v>29.323845463714</v>
      </c>
      <c r="E455" s="1">
        <v>-5.20117856816705</v>
      </c>
      <c r="F455">
        <f t="shared" si="7"/>
        <v>-34.5250240318811</v>
      </c>
    </row>
    <row r="456" spans="1:6">
      <c r="A456" s="1" t="s">
        <v>467</v>
      </c>
      <c r="B456" s="1">
        <v>59.0080971659919</v>
      </c>
      <c r="C456" s="1">
        <v>52.4390243902439</v>
      </c>
      <c r="D456" s="1">
        <v>19.4591649385768</v>
      </c>
      <c r="E456" s="1">
        <v>7.34018430092795</v>
      </c>
      <c r="F456">
        <f t="shared" si="7"/>
        <v>-12.1189806376489</v>
      </c>
    </row>
    <row r="457" spans="1:6">
      <c r="A457" s="1" t="s">
        <v>468</v>
      </c>
      <c r="B457" s="1">
        <v>59.3117408906882</v>
      </c>
      <c r="C457" s="1">
        <v>52.0325203252032</v>
      </c>
      <c r="D457" s="1">
        <v>26.2863599224927</v>
      </c>
      <c r="E457" s="1">
        <v>13.1783539437956</v>
      </c>
      <c r="F457">
        <f t="shared" si="7"/>
        <v>-13.1080059786971</v>
      </c>
    </row>
    <row r="458" spans="1:6">
      <c r="A458" s="1" t="s">
        <v>469</v>
      </c>
      <c r="B458" s="1">
        <v>59.412955465587</v>
      </c>
      <c r="C458" s="1">
        <v>52.8455284552845</v>
      </c>
      <c r="D458" s="1">
        <v>10.8939355253215</v>
      </c>
      <c r="E458" s="1">
        <v>-23.2223335007748</v>
      </c>
      <c r="F458">
        <f t="shared" si="7"/>
        <v>-34.1162690260963</v>
      </c>
    </row>
    <row r="459" spans="1:6">
      <c r="A459" s="1" t="s">
        <v>470</v>
      </c>
      <c r="B459" s="1">
        <v>59.3117408906882</v>
      </c>
      <c r="C459" s="1">
        <v>46.3414634146341</v>
      </c>
      <c r="D459" s="1">
        <v>42.6036822703198</v>
      </c>
      <c r="E459" s="1">
        <v>-50.8602334656731</v>
      </c>
      <c r="F459">
        <f t="shared" si="7"/>
        <v>-93.4639157359929</v>
      </c>
    </row>
    <row r="460" spans="1:6">
      <c r="A460" s="1" t="s">
        <v>471</v>
      </c>
      <c r="B460" s="1">
        <v>59.0080971659919</v>
      </c>
      <c r="C460" s="1">
        <v>56.910569105691</v>
      </c>
      <c r="D460" s="1">
        <v>9.8021117912106</v>
      </c>
      <c r="E460" s="1">
        <v>12.9496772553089</v>
      </c>
      <c r="F460">
        <f t="shared" si="7"/>
        <v>3.1475654640983</v>
      </c>
    </row>
    <row r="461" spans="1:6">
      <c r="A461" s="1" t="s">
        <v>472</v>
      </c>
      <c r="B461" s="1">
        <v>59.2105263157894</v>
      </c>
      <c r="C461" s="1">
        <v>50</v>
      </c>
      <c r="D461" s="1">
        <v>-28.0070218396158</v>
      </c>
      <c r="E461" s="1">
        <v>-29.8993132048312</v>
      </c>
      <c r="F461">
        <f t="shared" si="7"/>
        <v>-1.8922913652154</v>
      </c>
    </row>
    <row r="462" spans="1:6">
      <c r="A462" s="1" t="s">
        <v>473</v>
      </c>
      <c r="B462" s="1">
        <v>61.1336032388664</v>
      </c>
      <c r="C462" s="1">
        <v>48.780487804878</v>
      </c>
      <c r="D462" s="1">
        <v>21.9464678083808</v>
      </c>
      <c r="E462" s="1">
        <v>2.48317127549121</v>
      </c>
      <c r="F462">
        <f t="shared" si="7"/>
        <v>-19.4632965328896</v>
      </c>
    </row>
    <row r="463" spans="1:6">
      <c r="A463" s="1" t="s">
        <v>474</v>
      </c>
      <c r="B463" s="1">
        <v>59.1093117408906</v>
      </c>
      <c r="C463" s="1">
        <v>52.8455284552845</v>
      </c>
      <c r="D463" s="1">
        <v>4.81178226861128</v>
      </c>
      <c r="E463" s="1">
        <v>12.9692046280784</v>
      </c>
      <c r="F463">
        <f t="shared" si="7"/>
        <v>8.15742235946712</v>
      </c>
    </row>
    <row r="464" spans="1:6">
      <c r="A464" s="1" t="s">
        <v>475</v>
      </c>
      <c r="B464" s="1">
        <v>57.995951417004</v>
      </c>
      <c r="C464" s="1">
        <v>46.7479674796748</v>
      </c>
      <c r="D464" s="1">
        <v>-33.3488308594116</v>
      </c>
      <c r="E464" s="1">
        <v>-29.5854553580791</v>
      </c>
      <c r="F464">
        <f t="shared" si="7"/>
        <v>3.7633755013325</v>
      </c>
    </row>
    <row r="465" spans="1:6">
      <c r="A465" s="1" t="s">
        <v>476</v>
      </c>
      <c r="B465" s="1">
        <v>61.0323886639676</v>
      </c>
      <c r="C465" s="1">
        <v>50.8130081300813</v>
      </c>
      <c r="D465" s="1">
        <v>-3.94287278337539</v>
      </c>
      <c r="E465" s="1">
        <v>13.1833018006021</v>
      </c>
      <c r="F465">
        <f t="shared" si="7"/>
        <v>17.1261745839775</v>
      </c>
    </row>
    <row r="466" spans="1:6">
      <c r="A466" s="1" t="s">
        <v>477</v>
      </c>
      <c r="B466" s="1">
        <v>59.2105263157894</v>
      </c>
      <c r="C466" s="1">
        <v>50.4065040650406</v>
      </c>
      <c r="D466" s="1">
        <v>-4.13102588571072</v>
      </c>
      <c r="E466" s="1">
        <v>11.2067910983123</v>
      </c>
      <c r="F466">
        <f t="shared" si="7"/>
        <v>15.337816984023</v>
      </c>
    </row>
    <row r="467" spans="1:6">
      <c r="A467" s="1" t="s">
        <v>478</v>
      </c>
      <c r="B467" s="1">
        <v>61.0323886639676</v>
      </c>
      <c r="C467" s="1">
        <v>55.2845528455284</v>
      </c>
      <c r="D467" s="1">
        <v>18.9354458850925</v>
      </c>
      <c r="E467" s="1">
        <v>46.9232151180005</v>
      </c>
      <c r="F467">
        <f t="shared" si="7"/>
        <v>27.987769232908</v>
      </c>
    </row>
    <row r="468" spans="1:6">
      <c r="A468" s="1" t="s">
        <v>479</v>
      </c>
      <c r="B468" s="1">
        <v>59.3117408906882</v>
      </c>
      <c r="C468" s="1">
        <v>52.0325203252032</v>
      </c>
      <c r="D468" s="1">
        <v>7.72975518162024</v>
      </c>
      <c r="E468" s="1">
        <v>22.0861849194421</v>
      </c>
      <c r="F468">
        <f t="shared" si="7"/>
        <v>14.3564297378219</v>
      </c>
    </row>
    <row r="469" spans="1:6">
      <c r="A469" s="1" t="s">
        <v>480</v>
      </c>
      <c r="B469" s="1">
        <v>57.995951417004</v>
      </c>
      <c r="C469" s="1">
        <v>53.2520325203252</v>
      </c>
      <c r="D469" s="1">
        <v>18.7546875364923</v>
      </c>
      <c r="E469" s="1">
        <v>41.8134840797518</v>
      </c>
      <c r="F469">
        <f t="shared" si="7"/>
        <v>23.0587965432595</v>
      </c>
    </row>
    <row r="470" spans="1:6">
      <c r="A470" s="1" t="s">
        <v>481</v>
      </c>
      <c r="B470" s="1">
        <v>62.3481781376518</v>
      </c>
      <c r="C470" s="1">
        <v>53.2520325203252</v>
      </c>
      <c r="D470" s="1">
        <v>-7.84721316106893</v>
      </c>
      <c r="E470" s="1">
        <v>26.1904242724342</v>
      </c>
      <c r="F470">
        <f t="shared" si="7"/>
        <v>34.0376374335031</v>
      </c>
    </row>
    <row r="471" spans="1:6">
      <c r="A471" s="1" t="s">
        <v>482</v>
      </c>
      <c r="B471" s="1">
        <v>57.2874493927125</v>
      </c>
      <c r="C471" s="1">
        <v>51.2195121951219</v>
      </c>
      <c r="D471" s="1">
        <v>-9.48615109665022</v>
      </c>
      <c r="E471" s="1">
        <v>-32.3883823676296</v>
      </c>
      <c r="F471">
        <f t="shared" si="7"/>
        <v>-22.9022312709794</v>
      </c>
    </row>
    <row r="472" spans="1:6">
      <c r="A472" s="1" t="s">
        <v>483</v>
      </c>
      <c r="B472" s="1">
        <v>60.2226720647773</v>
      </c>
      <c r="C472" s="1">
        <v>52.4390243902439</v>
      </c>
      <c r="D472" s="1">
        <v>-5.96384525767401</v>
      </c>
      <c r="E472" s="1">
        <v>72.9075319200523</v>
      </c>
      <c r="F472">
        <f t="shared" si="7"/>
        <v>78.8713771777263</v>
      </c>
    </row>
    <row r="473" spans="1:6">
      <c r="A473" s="1" t="s">
        <v>484</v>
      </c>
      <c r="B473" s="1">
        <v>60.0202429149797</v>
      </c>
      <c r="C473" s="1">
        <v>49.5934959349593</v>
      </c>
      <c r="D473" s="1">
        <v>1.68903078012771</v>
      </c>
      <c r="E473" s="1">
        <v>-10.1701424430852</v>
      </c>
      <c r="F473">
        <f t="shared" si="7"/>
        <v>-11.8591732232129</v>
      </c>
    </row>
    <row r="474" spans="1:6">
      <c r="A474" s="1" t="s">
        <v>485</v>
      </c>
      <c r="B474" s="1">
        <v>58.1983805668016</v>
      </c>
      <c r="C474" s="1">
        <v>56.0975609756097</v>
      </c>
      <c r="D474" s="1">
        <v>17.9971869484861</v>
      </c>
      <c r="E474" s="1">
        <v>21.2230823882183</v>
      </c>
      <c r="F474">
        <f t="shared" si="7"/>
        <v>3.2258954397322</v>
      </c>
    </row>
    <row r="475" spans="1:6">
      <c r="A475" s="1" t="s">
        <v>486</v>
      </c>
      <c r="B475" s="1">
        <v>61.9433198380566</v>
      </c>
      <c r="C475" s="1">
        <v>50.4065040650406</v>
      </c>
      <c r="D475" s="1">
        <v>40.441303015736</v>
      </c>
      <c r="E475" s="1">
        <v>27.9774674207112</v>
      </c>
      <c r="F475">
        <f t="shared" si="7"/>
        <v>-12.4638355950248</v>
      </c>
    </row>
    <row r="476" spans="1:6">
      <c r="A476" s="1" t="s">
        <v>487</v>
      </c>
      <c r="B476" s="1">
        <v>57.6923076923076</v>
      </c>
      <c r="C476" s="1">
        <v>50.6122448979591</v>
      </c>
      <c r="D476" s="1">
        <v>8.14444320671692</v>
      </c>
      <c r="E476" s="1">
        <v>9.21992267486435</v>
      </c>
      <c r="F476">
        <f t="shared" si="7"/>
        <v>1.07547946814743</v>
      </c>
    </row>
    <row r="477" spans="1:6">
      <c r="A477" s="1" t="s">
        <v>488</v>
      </c>
      <c r="B477" s="1">
        <v>0</v>
      </c>
      <c r="C477" s="1">
        <v>0</v>
      </c>
      <c r="D477" s="1">
        <v>0</v>
      </c>
      <c r="E477" s="1">
        <v>0</v>
      </c>
      <c r="F477">
        <f t="shared" si="7"/>
        <v>0</v>
      </c>
    </row>
    <row r="478" spans="1:6">
      <c r="A478" s="1" t="s">
        <v>489</v>
      </c>
      <c r="B478" s="1">
        <v>58.0971659919028</v>
      </c>
      <c r="C478" s="1">
        <v>47.9674796747967</v>
      </c>
      <c r="D478" s="1">
        <v>19.5741967427101</v>
      </c>
      <c r="E478" s="1">
        <v>-16.951054161818</v>
      </c>
      <c r="F478">
        <f t="shared" si="7"/>
        <v>-36.5252509045281</v>
      </c>
    </row>
    <row r="479" spans="1:6">
      <c r="A479" s="1" t="s">
        <v>490</v>
      </c>
      <c r="B479" s="1">
        <v>61.4213197969543</v>
      </c>
      <c r="C479" s="1">
        <v>40.4081632653061</v>
      </c>
      <c r="D479" s="1">
        <v>-13.6196644642196</v>
      </c>
      <c r="E479" s="1">
        <v>-101.569598910711</v>
      </c>
      <c r="F479">
        <f t="shared" si="7"/>
        <v>-87.9499344464914</v>
      </c>
    </row>
    <row r="480" spans="1:6">
      <c r="A480" s="1" t="s">
        <v>491</v>
      </c>
      <c r="B480" s="1">
        <v>59.9190283400809</v>
      </c>
      <c r="C480" s="1">
        <v>50.8130081300813</v>
      </c>
      <c r="D480" s="1">
        <v>14.0558828431979</v>
      </c>
      <c r="E480" s="1">
        <v>45.0378299554645</v>
      </c>
      <c r="F480">
        <f t="shared" ref="F480:F506" si="8">E480-D480</f>
        <v>30.9819471122666</v>
      </c>
    </row>
    <row r="481" spans="1:6">
      <c r="A481" s="1" t="s">
        <v>492</v>
      </c>
      <c r="B481" s="1">
        <v>58.9068825910931</v>
      </c>
      <c r="C481" s="1">
        <v>47.9674796747967</v>
      </c>
      <c r="D481" s="1">
        <v>-3.42512878385877</v>
      </c>
      <c r="E481" s="1">
        <v>14.3204304398075</v>
      </c>
      <c r="F481">
        <f t="shared" si="8"/>
        <v>17.7455592236663</v>
      </c>
    </row>
    <row r="482" spans="1:6">
      <c r="A482" s="1" t="s">
        <v>493</v>
      </c>
      <c r="B482" s="1">
        <v>58.8056680161943</v>
      </c>
      <c r="C482" s="1">
        <v>48.3739837398374</v>
      </c>
      <c r="D482" s="1">
        <v>28.6695569524371</v>
      </c>
      <c r="E482" s="1">
        <v>0.978927271397239</v>
      </c>
      <c r="F482">
        <f t="shared" si="8"/>
        <v>-27.6906296810399</v>
      </c>
    </row>
    <row r="483" spans="1:6">
      <c r="A483" s="1" t="s">
        <v>494</v>
      </c>
      <c r="B483" s="1">
        <v>58.9068825910931</v>
      </c>
      <c r="C483" s="1">
        <v>49.1869918699187</v>
      </c>
      <c r="D483" s="1">
        <v>-62.1898495430732</v>
      </c>
      <c r="E483" s="1">
        <v>-39.1943101455212</v>
      </c>
      <c r="F483">
        <f t="shared" si="8"/>
        <v>22.995539397552</v>
      </c>
    </row>
    <row r="484" spans="1:6">
      <c r="A484" s="1" t="s">
        <v>495</v>
      </c>
      <c r="B484" s="1">
        <v>60.2226720647773</v>
      </c>
      <c r="C484" s="1">
        <v>54.4715447154471</v>
      </c>
      <c r="D484" s="1">
        <v>26.0565672461005</v>
      </c>
      <c r="E484" s="1">
        <v>23.8406735403982</v>
      </c>
      <c r="F484">
        <f t="shared" si="8"/>
        <v>-2.2158937057023</v>
      </c>
    </row>
    <row r="485" spans="1:6">
      <c r="A485" s="1" t="s">
        <v>496</v>
      </c>
      <c r="B485" s="1">
        <v>58.0971659919028</v>
      </c>
      <c r="C485" s="1">
        <v>56.0975609756097</v>
      </c>
      <c r="D485" s="1">
        <v>37.6845349784249</v>
      </c>
      <c r="E485" s="1">
        <v>17.7085174273409</v>
      </c>
      <c r="F485">
        <f t="shared" si="8"/>
        <v>-19.976017551084</v>
      </c>
    </row>
    <row r="486" spans="1:6">
      <c r="A486" s="1" t="s">
        <v>497</v>
      </c>
      <c r="B486" s="1">
        <v>60.5263157894736</v>
      </c>
      <c r="C486" s="1">
        <v>49.1869918699187</v>
      </c>
      <c r="D486" s="1">
        <v>-11.9903068983036</v>
      </c>
      <c r="E486" s="1">
        <v>8.02345502668406</v>
      </c>
      <c r="F486">
        <f t="shared" si="8"/>
        <v>20.0137619249877</v>
      </c>
    </row>
    <row r="487" spans="1:6">
      <c r="A487" s="1" t="s">
        <v>498</v>
      </c>
      <c r="B487" s="1">
        <v>59.412955465587</v>
      </c>
      <c r="C487" s="1">
        <v>44.3089430894309</v>
      </c>
      <c r="D487" s="1">
        <v>-11.4925971397233</v>
      </c>
      <c r="E487" s="1">
        <v>-57.9748369634868</v>
      </c>
      <c r="F487">
        <f t="shared" si="8"/>
        <v>-46.4822398237635</v>
      </c>
    </row>
    <row r="488" spans="1:6">
      <c r="A488" s="1" t="s">
        <v>499</v>
      </c>
      <c r="B488" s="1">
        <v>60.4100946372239</v>
      </c>
      <c r="C488" s="1">
        <v>54.140127388535</v>
      </c>
      <c r="D488" s="1">
        <v>10.103229866204</v>
      </c>
      <c r="E488" s="1">
        <v>-14.8456035821745</v>
      </c>
      <c r="F488">
        <f t="shared" si="8"/>
        <v>-24.9488334483785</v>
      </c>
    </row>
    <row r="489" spans="1:6">
      <c r="A489" s="1" t="s">
        <v>500</v>
      </c>
      <c r="B489" s="1">
        <v>58.2995951417004</v>
      </c>
      <c r="C489" s="1">
        <v>54.4715447154471</v>
      </c>
      <c r="D489" s="1">
        <v>16.2482517217324</v>
      </c>
      <c r="E489" s="1">
        <v>16.4601174643202</v>
      </c>
      <c r="F489">
        <f t="shared" si="8"/>
        <v>0.211865742587797</v>
      </c>
    </row>
    <row r="490" spans="1:6">
      <c r="A490" s="1" t="s">
        <v>501</v>
      </c>
      <c r="B490" s="1">
        <v>60.2226720647773</v>
      </c>
      <c r="C490" s="1">
        <v>54.6938775510204</v>
      </c>
      <c r="D490" s="1">
        <v>0.901686547380625</v>
      </c>
      <c r="E490" s="1">
        <v>18.8141444748595</v>
      </c>
      <c r="F490">
        <f t="shared" si="8"/>
        <v>17.9124579274789</v>
      </c>
    </row>
    <row r="491" spans="1:6">
      <c r="A491" s="1" t="s">
        <v>502</v>
      </c>
      <c r="B491" s="1">
        <v>60.5263157894736</v>
      </c>
      <c r="C491" s="1">
        <v>48.3739837398374</v>
      </c>
      <c r="D491" s="1">
        <v>11.6281815657469</v>
      </c>
      <c r="E491" s="1">
        <v>1.37964100414908</v>
      </c>
      <c r="F491">
        <f t="shared" si="8"/>
        <v>-10.2485405615978</v>
      </c>
    </row>
    <row r="492" spans="1:6">
      <c r="A492" s="1" t="s">
        <v>503</v>
      </c>
      <c r="B492" s="1">
        <v>60.6756756756756</v>
      </c>
      <c r="C492" s="1">
        <v>45.6521739130434</v>
      </c>
      <c r="D492" s="1">
        <v>-44.8813655208716</v>
      </c>
      <c r="E492" s="1">
        <v>-43.4108260742787</v>
      </c>
      <c r="F492">
        <f t="shared" si="8"/>
        <v>1.47053944659289</v>
      </c>
    </row>
    <row r="493" spans="1:6">
      <c r="A493" s="1" t="s">
        <v>504</v>
      </c>
      <c r="B493" s="1">
        <v>59.6153846153846</v>
      </c>
      <c r="C493" s="1">
        <v>54.4715447154471</v>
      </c>
      <c r="D493" s="1">
        <v>-6.36164935002949</v>
      </c>
      <c r="E493" s="1">
        <v>12.0722588818906</v>
      </c>
      <c r="F493">
        <f t="shared" si="8"/>
        <v>18.4339082319201</v>
      </c>
    </row>
    <row r="494" spans="1:6">
      <c r="A494" s="1" t="s">
        <v>505</v>
      </c>
      <c r="B494" s="1">
        <v>58.7044534412955</v>
      </c>
      <c r="C494" s="1">
        <v>53.2520325203252</v>
      </c>
      <c r="D494" s="1">
        <v>-28.7841995688967</v>
      </c>
      <c r="E494" s="1">
        <v>-21.0272657289466</v>
      </c>
      <c r="F494">
        <f t="shared" si="8"/>
        <v>7.7569338399501</v>
      </c>
    </row>
    <row r="495" spans="1:6">
      <c r="A495" s="1" t="s">
        <v>506</v>
      </c>
      <c r="B495" s="1">
        <v>59.2105263157894</v>
      </c>
      <c r="C495" s="1">
        <v>48.3739837398374</v>
      </c>
      <c r="D495" s="1">
        <v>-38.9609572092452</v>
      </c>
      <c r="E495" s="1">
        <v>-36.2198976943439</v>
      </c>
      <c r="F495">
        <f t="shared" si="8"/>
        <v>2.7410595149013</v>
      </c>
    </row>
    <row r="496" spans="1:6">
      <c r="A496" s="1" t="s">
        <v>507</v>
      </c>
      <c r="B496" s="1">
        <v>58.9068825910931</v>
      </c>
      <c r="C496" s="1">
        <v>49.1869918699187</v>
      </c>
      <c r="D496" s="1">
        <v>-23.1829311237122</v>
      </c>
      <c r="E496" s="1">
        <v>-9.64775764000725</v>
      </c>
      <c r="F496">
        <f t="shared" si="8"/>
        <v>13.535173483705</v>
      </c>
    </row>
    <row r="497" spans="1:6">
      <c r="A497" s="1" t="s">
        <v>508</v>
      </c>
      <c r="B497" s="1">
        <v>61.2348178137651</v>
      </c>
      <c r="C497" s="1">
        <v>48.780487804878</v>
      </c>
      <c r="D497" s="1">
        <v>27.1488167245676</v>
      </c>
      <c r="E497" s="1">
        <v>9.39033684693833</v>
      </c>
      <c r="F497">
        <f t="shared" si="8"/>
        <v>-17.7584798776293</v>
      </c>
    </row>
    <row r="498" spans="1:6">
      <c r="A498" s="1" t="s">
        <v>509</v>
      </c>
      <c r="B498" s="1">
        <v>58.9068825910931</v>
      </c>
      <c r="C498" s="1">
        <v>52.8455284552845</v>
      </c>
      <c r="D498" s="1">
        <v>52.5571097946927</v>
      </c>
      <c r="E498" s="1">
        <v>27.4655860788597</v>
      </c>
      <c r="F498">
        <f t="shared" si="8"/>
        <v>-25.091523715833</v>
      </c>
    </row>
    <row r="499" spans="1:6">
      <c r="A499" s="1" t="s">
        <v>510</v>
      </c>
      <c r="B499" s="1">
        <v>60.82995951417</v>
      </c>
      <c r="C499" s="1">
        <v>52.0325203252032</v>
      </c>
      <c r="D499" s="1">
        <v>11.1895712503119</v>
      </c>
      <c r="E499" s="1">
        <v>-6.06644762681942</v>
      </c>
      <c r="F499">
        <f t="shared" si="8"/>
        <v>-17.2560188771313</v>
      </c>
    </row>
    <row r="500" spans="1:6">
      <c r="A500" s="1" t="s">
        <v>511</v>
      </c>
      <c r="B500" s="1">
        <v>60.5263157894736</v>
      </c>
      <c r="C500" s="1">
        <v>47.1544715447154</v>
      </c>
      <c r="D500" s="1">
        <v>-15.1866091052368</v>
      </c>
      <c r="E500" s="1">
        <v>-34.4111341715854</v>
      </c>
      <c r="F500">
        <f t="shared" si="8"/>
        <v>-19.2245250663486</v>
      </c>
    </row>
    <row r="501" spans="1:6">
      <c r="A501" s="1" t="s">
        <v>512</v>
      </c>
      <c r="B501" s="1">
        <v>61.9433198380566</v>
      </c>
      <c r="C501" s="1">
        <v>50</v>
      </c>
      <c r="D501" s="1">
        <v>8.57339365428312</v>
      </c>
      <c r="E501" s="1">
        <v>-21.1538621879319</v>
      </c>
      <c r="F501">
        <f t="shared" si="8"/>
        <v>-29.727255842215</v>
      </c>
    </row>
    <row r="502" spans="1:6">
      <c r="A502" s="1" t="s">
        <v>513</v>
      </c>
      <c r="B502" s="1">
        <v>60.82995951417</v>
      </c>
      <c r="C502" s="1">
        <v>49.1869918699187</v>
      </c>
      <c r="D502" s="1">
        <v>-2.77201185006573</v>
      </c>
      <c r="E502" s="1">
        <v>-4.85405292562813</v>
      </c>
      <c r="F502">
        <f t="shared" si="8"/>
        <v>-2.0820410755624</v>
      </c>
    </row>
    <row r="503" spans="1:6">
      <c r="A503" s="1" t="s">
        <v>514</v>
      </c>
      <c r="B503" s="1">
        <v>58.0971659919028</v>
      </c>
      <c r="C503" s="1">
        <v>48.780487804878</v>
      </c>
      <c r="D503" s="1">
        <v>15.6747631877787</v>
      </c>
      <c r="E503" s="1">
        <v>-1.89371018211297</v>
      </c>
      <c r="F503">
        <f t="shared" si="8"/>
        <v>-17.5684733698917</v>
      </c>
    </row>
    <row r="504" spans="1:6">
      <c r="A504" s="1" t="s">
        <v>515</v>
      </c>
      <c r="B504" s="1">
        <v>58.8056680161943</v>
      </c>
      <c r="C504" s="1">
        <v>50</v>
      </c>
      <c r="D504" s="1">
        <v>4.55557191664871</v>
      </c>
      <c r="E504" s="1">
        <v>1.27821534387868</v>
      </c>
      <c r="F504">
        <f t="shared" si="8"/>
        <v>-3.27735657277003</v>
      </c>
    </row>
    <row r="505" spans="1:6">
      <c r="A505" s="1" t="s">
        <v>516</v>
      </c>
      <c r="B505" s="1">
        <v>58.2995951417004</v>
      </c>
      <c r="C505" s="1">
        <v>46.7479674796748</v>
      </c>
      <c r="D505" s="1">
        <v>-8.67082563349476</v>
      </c>
      <c r="E505" s="1">
        <v>-20.106076955213</v>
      </c>
      <c r="F505">
        <f t="shared" si="8"/>
        <v>-11.4352513217182</v>
      </c>
    </row>
    <row r="506" spans="1:6">
      <c r="A506" s="1" t="s">
        <v>517</v>
      </c>
      <c r="B506" s="1">
        <v>58.0971659919028</v>
      </c>
      <c r="C506" s="1">
        <v>55.9183673469387</v>
      </c>
      <c r="D506" s="1">
        <v>13.2328386575045</v>
      </c>
      <c r="E506" s="1">
        <v>54.2174467034372</v>
      </c>
      <c r="F506">
        <f t="shared" si="8"/>
        <v>40.9846080459327</v>
      </c>
    </row>
    <row r="508" spans="3:6">
      <c r="C508" t="s">
        <v>525</v>
      </c>
      <c r="D508">
        <f>MAX(D4:D506)</f>
        <v>70.5041968212094</v>
      </c>
      <c r="E508">
        <f>MAX(E4:E506)</f>
        <v>84.7379416350403</v>
      </c>
      <c r="F508">
        <f>MAX(F4:F506)</f>
        <v>82.2542334395631</v>
      </c>
    </row>
    <row r="509" spans="3:6">
      <c r="C509" t="s">
        <v>526</v>
      </c>
      <c r="D509">
        <f>MIN(D4:D506)</f>
        <v>-99.440699517923</v>
      </c>
      <c r="E509">
        <f>MIN(E4:E506)</f>
        <v>-110.49103615898</v>
      </c>
      <c r="F509">
        <f>MIN(F4:F506)</f>
        <v>-174.598956956627</v>
      </c>
    </row>
    <row r="510" spans="3:7">
      <c r="C510" t="s">
        <v>527</v>
      </c>
      <c r="D510">
        <f>AVERAGEIF(D4:D506,"&lt;&gt;0")</f>
        <v>0.224887559737297</v>
      </c>
      <c r="E510">
        <f>AVERAGEIF(E4:E506,"&lt;&gt;0")</f>
        <v>0.861400570141053</v>
      </c>
      <c r="F510">
        <f>AVERAGEIF(F4:F506,"&lt;&gt;0")</f>
        <v>0.636513010403754</v>
      </c>
      <c r="G510">
        <f>AVERAGEIF(F2:F506,"&gt;0")</f>
        <v>21.8470211821183</v>
      </c>
    </row>
    <row r="511" spans="3:6">
      <c r="C511" t="s">
        <v>528</v>
      </c>
      <c r="D511">
        <f>COUNTIF(D4:D506,"&gt;0")</f>
        <v>248</v>
      </c>
      <c r="E511">
        <f>COUNTIF(E4:E506,"&gt;0")</f>
        <v>257</v>
      </c>
      <c r="F511">
        <f>COUNTIF(F4:F506,"&gt;0")</f>
        <v>239</v>
      </c>
    </row>
    <row r="512" spans="3:6">
      <c r="C512" t="s">
        <v>529</v>
      </c>
      <c r="D512">
        <f>COUNTIF(D4:D506,"&lt;0")</f>
        <v>231</v>
      </c>
      <c r="E512">
        <f>COUNTIF(E4:E506,"&lt;0")</f>
        <v>222</v>
      </c>
      <c r="F512">
        <f>COUNTIF(F4:F506,"&lt;0")</f>
        <v>240</v>
      </c>
    </row>
    <row r="513" spans="3:6">
      <c r="C513" t="s">
        <v>530</v>
      </c>
      <c r="D513">
        <f>COUNTIF(D4:D506,"=0")</f>
        <v>24</v>
      </c>
      <c r="E513">
        <f>COUNTIF(E4:E506,"=0")</f>
        <v>24</v>
      </c>
      <c r="F513">
        <f>COUNTIF(F4:F506,"=0")</f>
        <v>24</v>
      </c>
    </row>
  </sheetData>
  <conditionalFormatting sqref="D514:D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14:K1048576 F1:F50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3"/>
  <sheetViews>
    <sheetView topLeftCell="A483" workbookViewId="0">
      <selection activeCell="C2" sqref="C2"/>
    </sheetView>
  </sheetViews>
  <sheetFormatPr defaultColWidth="9" defaultRowHeight="14.4" outlineLevelCol="6"/>
  <cols>
    <col min="1" max="1" width="7.28703703703704" customWidth="1"/>
    <col min="2" max="2" width="12.712962962963" customWidth="1"/>
    <col min="3" max="3" width="14.8518518518519" customWidth="1"/>
    <col min="4" max="4" width="12.712962962963" customWidth="1"/>
    <col min="5" max="5" width="14.1111111111111"/>
    <col min="6" max="6" width="7.66666666666667" customWidth="1"/>
    <col min="7" max="7" width="14" customWidth="1"/>
    <col min="8" max="8" width="13.2222222222222" customWidth="1"/>
    <col min="9" max="9" width="14.1111111111111" customWidth="1"/>
    <col min="10" max="10" width="14.7777777777778" customWidth="1"/>
    <col min="11" max="11" width="12.712962962963" customWidth="1"/>
  </cols>
  <sheetData>
    <row r="1" spans="1:6">
      <c r="A1" s="1"/>
      <c r="B1" s="1" t="s">
        <v>523</v>
      </c>
      <c r="C1" s="1" t="s">
        <v>524</v>
      </c>
      <c r="D1" s="1" t="s">
        <v>520</v>
      </c>
      <c r="E1" s="1" t="s">
        <v>521</v>
      </c>
      <c r="F1" s="2" t="s">
        <v>522</v>
      </c>
    </row>
    <row r="2" spans="1:6">
      <c r="A2" s="1" t="s">
        <v>6</v>
      </c>
      <c r="B2" s="1">
        <v>65.8511722731906</v>
      </c>
      <c r="C2" s="1">
        <v>50.8196721311475</v>
      </c>
      <c r="D2" s="1">
        <v>14.847062663306</v>
      </c>
      <c r="E2" s="1">
        <v>14.3223142309733</v>
      </c>
      <c r="F2" s="2">
        <f t="shared" ref="F2:F65" si="0">E2-D2</f>
        <v>-0.5247484323327</v>
      </c>
    </row>
    <row r="3" spans="1:6">
      <c r="A3" s="1" t="s">
        <v>8</v>
      </c>
      <c r="B3" s="1">
        <v>68.7054026503567</v>
      </c>
      <c r="C3" s="1">
        <v>54.0983606557377</v>
      </c>
      <c r="D3" s="1">
        <v>-47.4019084218417</v>
      </c>
      <c r="E3" s="1">
        <v>56.1391815141353</v>
      </c>
      <c r="F3" s="2">
        <f t="shared" si="0"/>
        <v>103.541089935977</v>
      </c>
    </row>
    <row r="4" spans="1:6">
      <c r="A4" s="1" t="s">
        <v>10</v>
      </c>
      <c r="B4" s="1">
        <v>66.7686034658511</v>
      </c>
      <c r="C4" s="1">
        <v>49.5901639344262</v>
      </c>
      <c r="D4" s="1">
        <v>30.1608420670025</v>
      </c>
      <c r="E4" s="1">
        <v>39.0752126518141</v>
      </c>
      <c r="F4" s="2">
        <f t="shared" si="0"/>
        <v>8.9143705848116</v>
      </c>
    </row>
    <row r="5" spans="1:6">
      <c r="A5" s="1" t="s">
        <v>11</v>
      </c>
      <c r="B5" s="1">
        <v>64.322120285423</v>
      </c>
      <c r="C5" s="1">
        <v>49.5901639344262</v>
      </c>
      <c r="D5" s="1">
        <v>-1.30628480308929</v>
      </c>
      <c r="E5" s="1">
        <v>-15.2623602332677</v>
      </c>
      <c r="F5" s="2">
        <f t="shared" si="0"/>
        <v>-13.9560754301784</v>
      </c>
    </row>
    <row r="6" spans="1:6">
      <c r="A6" s="1" t="s">
        <v>13</v>
      </c>
      <c r="B6" s="1">
        <v>62.2448979591836</v>
      </c>
      <c r="C6" s="1">
        <v>50.8196721311475</v>
      </c>
      <c r="D6" s="1">
        <v>-35.8834034644964</v>
      </c>
      <c r="E6" s="1">
        <v>-27.8444493955443</v>
      </c>
      <c r="F6" s="2">
        <f t="shared" si="0"/>
        <v>8.0389540689521</v>
      </c>
    </row>
    <row r="7" spans="1:6">
      <c r="A7" s="1" t="s">
        <v>14</v>
      </c>
      <c r="B7" s="1">
        <v>65.5453618756371</v>
      </c>
      <c r="C7" s="1">
        <v>48.3606557377049</v>
      </c>
      <c r="D7" s="1">
        <v>-17.4657896091757</v>
      </c>
      <c r="E7" s="1">
        <v>-27.5710880743851</v>
      </c>
      <c r="F7" s="2">
        <f t="shared" si="0"/>
        <v>-10.1052984652094</v>
      </c>
    </row>
    <row r="8" spans="1:6">
      <c r="A8" s="1" t="s">
        <v>15</v>
      </c>
      <c r="B8" s="1">
        <v>63.4046890927624</v>
      </c>
      <c r="C8" s="1">
        <v>54.5081967213114</v>
      </c>
      <c r="D8" s="1">
        <v>17.1622233164517</v>
      </c>
      <c r="E8" s="1">
        <v>28.8348697349592</v>
      </c>
      <c r="F8" s="2">
        <f t="shared" si="0"/>
        <v>11.6726464185075</v>
      </c>
    </row>
    <row r="9" spans="1:6">
      <c r="A9" s="1" t="s">
        <v>16</v>
      </c>
      <c r="B9" s="1">
        <v>66.6666666666666</v>
      </c>
      <c r="C9" s="1">
        <v>57.3770491803278</v>
      </c>
      <c r="D9" s="1">
        <v>23.5957518480625</v>
      </c>
      <c r="E9" s="1">
        <v>29.2635636657428</v>
      </c>
      <c r="F9" s="2">
        <f t="shared" si="0"/>
        <v>5.6678118176803</v>
      </c>
    </row>
    <row r="10" spans="1:6">
      <c r="A10" s="1" t="s">
        <v>17</v>
      </c>
      <c r="B10" s="1">
        <v>67.0744138634046</v>
      </c>
      <c r="C10" s="1">
        <v>56.5573770491803</v>
      </c>
      <c r="D10" s="1">
        <v>2.83524838512164</v>
      </c>
      <c r="E10" s="1">
        <v>13.260327303514</v>
      </c>
      <c r="F10" s="2">
        <f t="shared" si="0"/>
        <v>10.4250789183924</v>
      </c>
    </row>
    <row r="11" spans="1:6">
      <c r="A11" s="1" t="s">
        <v>18</v>
      </c>
      <c r="B11" s="1">
        <v>64.0163098878695</v>
      </c>
      <c r="C11" s="1">
        <v>56.1475409836065</v>
      </c>
      <c r="D11" s="1">
        <v>18.3450939429793</v>
      </c>
      <c r="E11" s="1">
        <v>27.985613997427</v>
      </c>
      <c r="F11" s="2">
        <f t="shared" si="0"/>
        <v>9.6405200544477</v>
      </c>
    </row>
    <row r="12" spans="1:6">
      <c r="A12" s="1" t="s">
        <v>20</v>
      </c>
      <c r="B12" s="1">
        <v>68.5015290519877</v>
      </c>
      <c r="C12" s="1">
        <v>50.4098360655737</v>
      </c>
      <c r="D12" s="1">
        <v>15.5904491539723</v>
      </c>
      <c r="E12" s="1">
        <v>25.5274764016217</v>
      </c>
      <c r="F12" s="2">
        <f t="shared" si="0"/>
        <v>9.9370272476494</v>
      </c>
    </row>
    <row r="13" spans="1:6">
      <c r="A13" s="1" t="s">
        <v>21</v>
      </c>
      <c r="B13" s="1">
        <v>65.6472986748216</v>
      </c>
      <c r="C13" s="1">
        <v>53.2786885245901</v>
      </c>
      <c r="D13" s="1">
        <v>-1.17874309905339</v>
      </c>
      <c r="E13" s="1">
        <v>24.4429828379306</v>
      </c>
      <c r="F13" s="2">
        <f t="shared" si="0"/>
        <v>25.621725936984</v>
      </c>
    </row>
    <row r="14" spans="1:6">
      <c r="A14" s="1" t="s">
        <v>23</v>
      </c>
      <c r="B14" s="1">
        <v>65.9531090723751</v>
      </c>
      <c r="C14" s="1">
        <v>45.9016393442622</v>
      </c>
      <c r="D14" s="1">
        <v>28.626138125227</v>
      </c>
      <c r="E14" s="1">
        <v>-7.47517968330728</v>
      </c>
      <c r="F14" s="2">
        <f t="shared" si="0"/>
        <v>-36.1013178085343</v>
      </c>
    </row>
    <row r="15" spans="1:6">
      <c r="A15" s="1" t="s">
        <v>25</v>
      </c>
      <c r="B15" s="1">
        <v>67.4821610601427</v>
      </c>
      <c r="C15" s="1">
        <v>48.3606557377049</v>
      </c>
      <c r="D15" s="1">
        <v>-28.1077848063124</v>
      </c>
      <c r="E15" s="1">
        <v>-6.81786827665914</v>
      </c>
      <c r="F15" s="2">
        <f t="shared" si="0"/>
        <v>21.2899165296533</v>
      </c>
    </row>
    <row r="16" spans="1:6">
      <c r="A16" s="1" t="s">
        <v>27</v>
      </c>
      <c r="B16" s="1">
        <v>64.6279306829765</v>
      </c>
      <c r="C16" s="1">
        <v>48.7704918032786</v>
      </c>
      <c r="D16" s="1">
        <v>16.1080395303427</v>
      </c>
      <c r="E16" s="1">
        <v>-6.45880566491319</v>
      </c>
      <c r="F16" s="2">
        <f t="shared" si="0"/>
        <v>-22.5668451952559</v>
      </c>
    </row>
    <row r="17" spans="1:6">
      <c r="A17" s="1" t="s">
        <v>28</v>
      </c>
      <c r="B17" s="1">
        <v>63.8124362895005</v>
      </c>
      <c r="C17" s="1">
        <v>51.2295081967213</v>
      </c>
      <c r="D17" s="1">
        <v>29.299138207497</v>
      </c>
      <c r="E17" s="1">
        <v>16.1368992454077</v>
      </c>
      <c r="F17" s="2">
        <f t="shared" si="0"/>
        <v>-13.1622389620893</v>
      </c>
    </row>
    <row r="18" spans="1:6">
      <c r="A18" s="1" t="s">
        <v>29</v>
      </c>
      <c r="B18" s="1">
        <v>68.5015290519877</v>
      </c>
      <c r="C18" s="1">
        <v>54.0983606557377</v>
      </c>
      <c r="D18" s="1">
        <v>24.4608462387255</v>
      </c>
      <c r="E18" s="1">
        <v>17.8993921884999</v>
      </c>
      <c r="F18" s="2">
        <f t="shared" si="0"/>
        <v>-6.5614540502256</v>
      </c>
    </row>
    <row r="19" spans="1:6">
      <c r="A19" s="1" t="s">
        <v>30</v>
      </c>
      <c r="B19" s="1">
        <v>68.2976554536187</v>
      </c>
      <c r="C19" s="1">
        <v>47.5409836065573</v>
      </c>
      <c r="D19" s="1">
        <v>53.2302222799962</v>
      </c>
      <c r="E19" s="1">
        <v>-27.373433511198</v>
      </c>
      <c r="F19" s="2">
        <f t="shared" si="0"/>
        <v>-80.6036557911942</v>
      </c>
    </row>
    <row r="20" spans="1:6">
      <c r="A20" s="1" t="s">
        <v>31</v>
      </c>
      <c r="B20" s="1">
        <v>65.9183673469387</v>
      </c>
      <c r="C20" s="1">
        <v>50.8196721311475</v>
      </c>
      <c r="D20" s="1">
        <v>10.2837319204861</v>
      </c>
      <c r="E20" s="1">
        <v>21.340126968375</v>
      </c>
      <c r="F20" s="2">
        <f t="shared" si="0"/>
        <v>11.0563950478889</v>
      </c>
    </row>
    <row r="21" spans="1:6">
      <c r="A21" s="1" t="s">
        <v>32</v>
      </c>
      <c r="B21" s="1">
        <v>64.729867482161</v>
      </c>
      <c r="C21" s="1">
        <v>48.3606557377049</v>
      </c>
      <c r="D21" s="1">
        <v>-13.0034755667159</v>
      </c>
      <c r="E21" s="1">
        <v>-5.76199528583501</v>
      </c>
      <c r="F21" s="2">
        <f t="shared" si="0"/>
        <v>7.24148028088089</v>
      </c>
    </row>
    <row r="22" spans="1:6">
      <c r="A22" s="1" t="s">
        <v>33</v>
      </c>
      <c r="B22" s="1">
        <v>68.9795918367347</v>
      </c>
      <c r="C22" s="1">
        <v>52.8688524590163</v>
      </c>
      <c r="D22" s="1">
        <v>-23.1463672676449</v>
      </c>
      <c r="E22" s="1">
        <v>-1.63280759475567</v>
      </c>
      <c r="F22" s="2">
        <f t="shared" si="0"/>
        <v>21.5135596728892</v>
      </c>
    </row>
    <row r="23" spans="1:6">
      <c r="A23" s="1" t="s">
        <v>34</v>
      </c>
      <c r="B23" s="1">
        <v>67.6860346585117</v>
      </c>
      <c r="C23" s="1">
        <v>56.5573770491803</v>
      </c>
      <c r="D23" s="1">
        <v>24.7957132798681</v>
      </c>
      <c r="E23" s="1">
        <v>45.4816836786677</v>
      </c>
      <c r="F23" s="2">
        <f t="shared" si="0"/>
        <v>20.6859703987996</v>
      </c>
    </row>
    <row r="24" spans="1:6">
      <c r="A24" s="1" t="s">
        <v>35</v>
      </c>
      <c r="B24" s="1">
        <v>67.1428571428571</v>
      </c>
      <c r="C24" s="1">
        <v>48.3606557377049</v>
      </c>
      <c r="D24" s="1">
        <v>17.939478960861</v>
      </c>
      <c r="E24" s="1">
        <v>-3.29660567110895</v>
      </c>
      <c r="F24" s="2">
        <f t="shared" si="0"/>
        <v>-21.2360846319699</v>
      </c>
    </row>
    <row r="25" spans="1:6">
      <c r="A25" s="1" t="s">
        <v>36</v>
      </c>
      <c r="B25" s="1">
        <v>64.118246687054</v>
      </c>
      <c r="C25" s="1">
        <v>51.639344262295</v>
      </c>
      <c r="D25" s="1">
        <v>14.2030699317945</v>
      </c>
      <c r="E25" s="1">
        <v>-0.899112435933982</v>
      </c>
      <c r="F25" s="2">
        <f t="shared" si="0"/>
        <v>-15.1021823677285</v>
      </c>
    </row>
    <row r="26" spans="1:6">
      <c r="A26" s="1" t="s">
        <v>37</v>
      </c>
      <c r="B26" s="1">
        <v>64.93374108053</v>
      </c>
      <c r="C26" s="1">
        <v>53.6885245901639</v>
      </c>
      <c r="D26" s="1">
        <v>-3.06139289512137</v>
      </c>
      <c r="E26" s="1">
        <v>28.2176734065855</v>
      </c>
      <c r="F26" s="2">
        <f t="shared" si="0"/>
        <v>31.2790663017069</v>
      </c>
    </row>
    <row r="27" spans="1:6">
      <c r="A27" s="1" t="s">
        <v>38</v>
      </c>
      <c r="B27" s="1">
        <v>63.914373088685</v>
      </c>
      <c r="C27" s="1">
        <v>52.8688524590163</v>
      </c>
      <c r="D27" s="1">
        <v>-11.3470303006014</v>
      </c>
      <c r="E27" s="1">
        <v>-0.786124060858129</v>
      </c>
      <c r="F27" s="2">
        <f t="shared" si="0"/>
        <v>10.5609062397433</v>
      </c>
    </row>
    <row r="28" spans="1:6">
      <c r="A28" s="1" t="s">
        <v>39</v>
      </c>
      <c r="B28" s="1">
        <v>62.0795107033639</v>
      </c>
      <c r="C28" s="1">
        <v>54.0983606557377</v>
      </c>
      <c r="D28" s="1">
        <v>-2.38633617639816</v>
      </c>
      <c r="E28" s="1">
        <v>-17.3842926441365</v>
      </c>
      <c r="F28" s="2">
        <f t="shared" si="0"/>
        <v>-14.9979564677383</v>
      </c>
    </row>
    <row r="29" spans="1:6">
      <c r="A29" s="1" t="s">
        <v>40</v>
      </c>
      <c r="B29" s="1">
        <v>66.3608562691131</v>
      </c>
      <c r="C29" s="1">
        <v>58.6065573770491</v>
      </c>
      <c r="D29" s="1">
        <v>-9.46783169894894</v>
      </c>
      <c r="E29" s="1">
        <v>33.7920448149637</v>
      </c>
      <c r="F29" s="2">
        <f t="shared" si="0"/>
        <v>43.2598765139126</v>
      </c>
    </row>
    <row r="30" spans="1:6">
      <c r="A30" s="1" t="s">
        <v>41</v>
      </c>
      <c r="B30" s="1">
        <v>68.9795918367347</v>
      </c>
      <c r="C30" s="1">
        <v>52.8688524590163</v>
      </c>
      <c r="D30" s="1">
        <v>0.534951102420441</v>
      </c>
      <c r="E30" s="1">
        <v>-4.77437780531944</v>
      </c>
      <c r="F30" s="2">
        <f t="shared" si="0"/>
        <v>-5.30932890773988</v>
      </c>
    </row>
    <row r="31" spans="1:6">
      <c r="A31" s="1" t="s">
        <v>42</v>
      </c>
      <c r="B31" s="1">
        <v>66.1224489795918</v>
      </c>
      <c r="C31" s="1">
        <v>50.4098360655737</v>
      </c>
      <c r="D31" s="1">
        <v>6.74611541938012</v>
      </c>
      <c r="E31" s="1">
        <v>2.02164849031592</v>
      </c>
      <c r="F31" s="2">
        <f t="shared" si="0"/>
        <v>-4.7244669290642</v>
      </c>
    </row>
    <row r="32" spans="1:6">
      <c r="A32" s="1" t="s">
        <v>43</v>
      </c>
      <c r="B32" s="1">
        <v>65.341488277268</v>
      </c>
      <c r="C32" s="1">
        <v>47.1311475409836</v>
      </c>
      <c r="D32" s="1">
        <v>12.8988963879507</v>
      </c>
      <c r="E32" s="1">
        <v>-49.8856406513731</v>
      </c>
      <c r="F32" s="2">
        <f t="shared" si="0"/>
        <v>-62.7845370393238</v>
      </c>
    </row>
    <row r="33" spans="1:6">
      <c r="A33" s="1" t="s">
        <v>44</v>
      </c>
      <c r="B33" s="1">
        <v>63.9795918367347</v>
      </c>
      <c r="C33" s="1">
        <v>52.0491803278688</v>
      </c>
      <c r="D33" s="1">
        <v>-41.7672452045765</v>
      </c>
      <c r="E33" s="1">
        <v>-4.30769266286375</v>
      </c>
      <c r="F33" s="2">
        <f t="shared" si="0"/>
        <v>37.4595525417127</v>
      </c>
    </row>
    <row r="34" spans="1:6">
      <c r="A34" s="1" t="s">
        <v>45</v>
      </c>
      <c r="B34" s="1">
        <v>65.8511722731906</v>
      </c>
      <c r="C34" s="1">
        <v>49.1803278688524</v>
      </c>
      <c r="D34" s="1">
        <v>71.0183367712513</v>
      </c>
      <c r="E34" s="1">
        <v>-40.5611931364978</v>
      </c>
      <c r="F34" s="2">
        <f t="shared" si="0"/>
        <v>-111.579529907749</v>
      </c>
    </row>
    <row r="35" spans="1:6">
      <c r="A35" s="1" t="s">
        <v>46</v>
      </c>
      <c r="B35" s="1">
        <v>66.2589194699286</v>
      </c>
      <c r="C35" s="1">
        <v>46.311475409836</v>
      </c>
      <c r="D35" s="1">
        <v>2.24217275407728</v>
      </c>
      <c r="E35" s="1">
        <v>-9.29092180647546</v>
      </c>
      <c r="F35" s="2">
        <f t="shared" si="0"/>
        <v>-11.5330945605527</v>
      </c>
    </row>
    <row r="36" spans="1:6">
      <c r="A36" s="1" t="s">
        <v>47</v>
      </c>
      <c r="B36" s="1">
        <v>67.2782874617737</v>
      </c>
      <c r="C36" s="1">
        <v>47.9508196721311</v>
      </c>
      <c r="D36" s="1">
        <v>-55.8070864300004</v>
      </c>
      <c r="E36" s="1">
        <v>-18.3332768492843</v>
      </c>
      <c r="F36" s="2">
        <f t="shared" si="0"/>
        <v>37.4738095807161</v>
      </c>
    </row>
    <row r="37" spans="1:6">
      <c r="A37" s="1" t="s">
        <v>48</v>
      </c>
      <c r="B37" s="1">
        <v>65.341488277268</v>
      </c>
      <c r="C37" s="1">
        <v>50</v>
      </c>
      <c r="D37" s="1">
        <v>3.6535599808971</v>
      </c>
      <c r="E37" s="1">
        <v>24.0333193490474</v>
      </c>
      <c r="F37" s="2">
        <f t="shared" si="0"/>
        <v>20.3797593681503</v>
      </c>
    </row>
    <row r="38" spans="1:6">
      <c r="A38" s="1" t="s">
        <v>49</v>
      </c>
      <c r="B38" s="1">
        <v>65.7492354740061</v>
      </c>
      <c r="C38" s="1">
        <v>52.4590163934426</v>
      </c>
      <c r="D38" s="1">
        <v>-15.6950724654563</v>
      </c>
      <c r="E38" s="1">
        <v>22.5432394494122</v>
      </c>
      <c r="F38" s="2">
        <f t="shared" si="0"/>
        <v>38.2383119148685</v>
      </c>
    </row>
    <row r="39" spans="1:6">
      <c r="A39" s="1" t="s">
        <v>50</v>
      </c>
      <c r="B39" s="1">
        <v>65.6472986748216</v>
      </c>
      <c r="C39" s="1">
        <v>51.639344262295</v>
      </c>
      <c r="D39" s="1">
        <v>21.7828061060884</v>
      </c>
      <c r="E39" s="1">
        <v>0.74061241166305</v>
      </c>
      <c r="F39" s="2">
        <f t="shared" si="0"/>
        <v>-21.0421936944254</v>
      </c>
    </row>
    <row r="40" spans="1:6">
      <c r="A40" s="1" t="s">
        <v>51</v>
      </c>
      <c r="B40" s="1">
        <v>64.93374108053</v>
      </c>
      <c r="C40" s="1">
        <v>52.0491803278688</v>
      </c>
      <c r="D40" s="1">
        <v>5.127031184185</v>
      </c>
      <c r="E40" s="1">
        <v>-18.667870761996</v>
      </c>
      <c r="F40" s="2">
        <f t="shared" si="0"/>
        <v>-23.794901946181</v>
      </c>
    </row>
    <row r="41" spans="1:6">
      <c r="A41" s="1" t="s">
        <v>52</v>
      </c>
      <c r="B41" s="1">
        <v>62.8571428571428</v>
      </c>
      <c r="C41" s="1">
        <v>52.3404255319148</v>
      </c>
      <c r="D41" s="1">
        <v>5.58331250469403</v>
      </c>
      <c r="E41" s="1">
        <v>-1.3878185124418</v>
      </c>
      <c r="F41" s="2">
        <f t="shared" si="0"/>
        <v>-6.97113101713583</v>
      </c>
    </row>
    <row r="42" spans="1:6">
      <c r="A42" s="1" t="s">
        <v>53</v>
      </c>
      <c r="B42" s="1">
        <v>64.6279306829765</v>
      </c>
      <c r="C42" s="1">
        <v>52.4590163934426</v>
      </c>
      <c r="D42" s="1">
        <v>8.27948496461726</v>
      </c>
      <c r="E42" s="1">
        <v>15.3715358417817</v>
      </c>
      <c r="F42" s="2">
        <f t="shared" si="0"/>
        <v>7.09205087716444</v>
      </c>
    </row>
    <row r="43" spans="1:6">
      <c r="A43" s="1" t="s">
        <v>54</v>
      </c>
      <c r="B43" s="1">
        <v>65.3061224489796</v>
      </c>
      <c r="C43" s="1">
        <v>53.6885245901639</v>
      </c>
      <c r="D43" s="1">
        <v>29.8629408381958</v>
      </c>
      <c r="E43" s="1">
        <v>11.0133125091763</v>
      </c>
      <c r="F43" s="2">
        <f t="shared" si="0"/>
        <v>-18.8496283290195</v>
      </c>
    </row>
    <row r="44" spans="1:6">
      <c r="A44" s="1" t="s">
        <v>55</v>
      </c>
      <c r="B44" s="1">
        <v>66.9724770642201</v>
      </c>
      <c r="C44" s="1">
        <v>48.7704918032786</v>
      </c>
      <c r="D44" s="1">
        <v>17.2811430911479</v>
      </c>
      <c r="E44" s="1">
        <v>-18.6846417345229</v>
      </c>
      <c r="F44" s="2">
        <f t="shared" si="0"/>
        <v>-35.9657848256708</v>
      </c>
    </row>
    <row r="45" spans="1:6">
      <c r="A45" s="1" t="s">
        <v>56</v>
      </c>
      <c r="B45" s="1">
        <v>64.8318042813455</v>
      </c>
      <c r="C45" s="1">
        <v>49.1803278688524</v>
      </c>
      <c r="D45" s="1">
        <v>-20.9748801531224</v>
      </c>
      <c r="E45" s="1">
        <v>-9.17488466265994</v>
      </c>
      <c r="F45" s="2">
        <f t="shared" si="0"/>
        <v>11.7999954904625</v>
      </c>
    </row>
    <row r="46" spans="1:6">
      <c r="A46" s="1" t="s">
        <v>57</v>
      </c>
      <c r="B46" s="1">
        <v>65</v>
      </c>
      <c r="C46" s="1">
        <v>49.3827160493827</v>
      </c>
      <c r="D46" s="1">
        <v>-2.22455736428169</v>
      </c>
      <c r="E46" s="1">
        <v>32.6793241788114</v>
      </c>
      <c r="F46" s="2">
        <f t="shared" si="0"/>
        <v>34.9038815430931</v>
      </c>
    </row>
    <row r="47" spans="1:6">
      <c r="A47" s="1" t="s">
        <v>58</v>
      </c>
      <c r="B47" s="1">
        <v>66.9724770642201</v>
      </c>
      <c r="C47" s="1">
        <v>52.0491803278688</v>
      </c>
      <c r="D47" s="1">
        <v>-26.3289317379607</v>
      </c>
      <c r="E47" s="1">
        <v>-0.450128465132243</v>
      </c>
      <c r="F47" s="2">
        <f t="shared" si="0"/>
        <v>25.8788032728285</v>
      </c>
    </row>
    <row r="48" spans="1:6">
      <c r="A48" s="1" t="s">
        <v>59</v>
      </c>
      <c r="B48" s="1">
        <v>68.5015290519877</v>
      </c>
      <c r="C48" s="1">
        <v>51.2295081967213</v>
      </c>
      <c r="D48" s="1">
        <v>7.9728420605463</v>
      </c>
      <c r="E48" s="1">
        <v>17.0467275266698</v>
      </c>
      <c r="F48" s="2">
        <f t="shared" si="0"/>
        <v>9.0738854661235</v>
      </c>
    </row>
    <row r="49" spans="1:6">
      <c r="A49" s="1" t="s">
        <v>60</v>
      </c>
      <c r="B49" s="1">
        <v>69.9286442405708</v>
      </c>
      <c r="C49" s="1">
        <v>52.0491803278688</v>
      </c>
      <c r="D49" s="1">
        <v>3.7401052887377</v>
      </c>
      <c r="E49" s="1">
        <v>-6.52900668757537</v>
      </c>
      <c r="F49" s="2">
        <f t="shared" si="0"/>
        <v>-10.2691119763131</v>
      </c>
    </row>
    <row r="50" spans="1:6">
      <c r="A50" s="1" t="s">
        <v>61</v>
      </c>
      <c r="B50" s="1">
        <v>72.9166666666666</v>
      </c>
      <c r="C50" s="1">
        <v>53.4482758620689</v>
      </c>
      <c r="D50" s="1">
        <v>19.0192967863446</v>
      </c>
      <c r="E50" s="1">
        <v>13.1301593246513</v>
      </c>
      <c r="F50" s="2">
        <f t="shared" si="0"/>
        <v>-5.8891374616933</v>
      </c>
    </row>
    <row r="51" spans="1:6">
      <c r="A51" s="1" t="s">
        <v>62</v>
      </c>
      <c r="B51" s="1">
        <v>63.6085626911314</v>
      </c>
      <c r="C51" s="1">
        <v>54.9180327868852</v>
      </c>
      <c r="D51" s="1">
        <v>10.2293665405887</v>
      </c>
      <c r="E51" s="1">
        <v>16.2958601285221</v>
      </c>
      <c r="F51" s="2">
        <f t="shared" si="0"/>
        <v>6.0664935879334</v>
      </c>
    </row>
    <row r="52" spans="1:6">
      <c r="A52" s="1" t="s">
        <v>63</v>
      </c>
      <c r="B52" s="1">
        <v>65.6472986748216</v>
      </c>
      <c r="C52" s="1">
        <v>55.327868852459</v>
      </c>
      <c r="D52" s="1">
        <v>-27.5847614804779</v>
      </c>
      <c r="E52" s="1">
        <v>-21.9711970340427</v>
      </c>
      <c r="F52" s="2">
        <f t="shared" si="0"/>
        <v>5.6135644464352</v>
      </c>
    </row>
    <row r="53" spans="1:6">
      <c r="A53" s="1" t="s">
        <v>64</v>
      </c>
      <c r="B53" s="1">
        <v>66.8367346938775</v>
      </c>
      <c r="C53" s="1">
        <v>49.5901639344262</v>
      </c>
      <c r="D53" s="1">
        <v>22.1084247454139</v>
      </c>
      <c r="E53" s="1">
        <v>1.40501132843025</v>
      </c>
      <c r="F53" s="2">
        <f t="shared" si="0"/>
        <v>-20.7034134169837</v>
      </c>
    </row>
    <row r="54" spans="1:6">
      <c r="A54" s="1" t="s">
        <v>65</v>
      </c>
      <c r="B54" s="1">
        <v>66.6666666666666</v>
      </c>
      <c r="C54" s="1">
        <v>51.2295081967213</v>
      </c>
      <c r="D54" s="1">
        <v>-56.7197977367753</v>
      </c>
      <c r="E54" s="1">
        <v>-58.1415707182245</v>
      </c>
      <c r="F54" s="2">
        <f t="shared" si="0"/>
        <v>-1.4217729814492</v>
      </c>
    </row>
    <row r="55" spans="1:6">
      <c r="A55" s="1" t="s">
        <v>66</v>
      </c>
      <c r="B55" s="1">
        <v>66.4285714285714</v>
      </c>
      <c r="C55" s="1">
        <v>52.0491803278688</v>
      </c>
      <c r="D55" s="1">
        <v>21.921104893971</v>
      </c>
      <c r="E55" s="1">
        <v>7.53189594452474</v>
      </c>
      <c r="F55" s="2">
        <f t="shared" si="0"/>
        <v>-14.3892089494463</v>
      </c>
    </row>
    <row r="56" spans="1:6">
      <c r="A56" s="1" t="s">
        <v>67</v>
      </c>
      <c r="B56" s="1">
        <v>66.1569826707441</v>
      </c>
      <c r="C56" s="1">
        <v>52.0491803278688</v>
      </c>
      <c r="D56" s="1">
        <v>7.50407826680417</v>
      </c>
      <c r="E56" s="1">
        <v>9.08667864042865</v>
      </c>
      <c r="F56" s="2">
        <f t="shared" si="0"/>
        <v>1.58260037362448</v>
      </c>
    </row>
    <row r="57" spans="1:6">
      <c r="A57" s="1" t="s">
        <v>68</v>
      </c>
      <c r="B57" s="1">
        <v>66.2589194699286</v>
      </c>
      <c r="C57" s="1">
        <v>49.5901639344262</v>
      </c>
      <c r="D57" s="1">
        <v>-3.96967000197352</v>
      </c>
      <c r="E57" s="1">
        <v>-15.2553140543469</v>
      </c>
      <c r="F57" s="2">
        <f t="shared" si="0"/>
        <v>-11.2856440523734</v>
      </c>
    </row>
    <row r="58" spans="1:6">
      <c r="A58" s="1" t="s">
        <v>69</v>
      </c>
      <c r="B58" s="1">
        <v>65.4081632653061</v>
      </c>
      <c r="C58" s="1">
        <v>48.7704918032786</v>
      </c>
      <c r="D58" s="1">
        <v>24.8590280493702</v>
      </c>
      <c r="E58" s="1">
        <v>0.0624173769716322</v>
      </c>
      <c r="F58" s="2">
        <f t="shared" si="0"/>
        <v>-24.7966106723986</v>
      </c>
    </row>
    <row r="59" spans="1:6">
      <c r="A59" s="1" t="s">
        <v>70</v>
      </c>
      <c r="B59" s="1">
        <v>66.8705402650356</v>
      </c>
      <c r="C59" s="1">
        <v>50</v>
      </c>
      <c r="D59" s="1">
        <v>14.7683270146226</v>
      </c>
      <c r="E59" s="1">
        <v>1.94394603473459</v>
      </c>
      <c r="F59" s="2">
        <f t="shared" si="0"/>
        <v>-12.824380979888</v>
      </c>
    </row>
    <row r="60" spans="1:6">
      <c r="A60" s="1" t="s">
        <v>71</v>
      </c>
      <c r="B60" s="1">
        <v>68.3995922528032</v>
      </c>
      <c r="C60" s="1">
        <v>49.5901639344262</v>
      </c>
      <c r="D60" s="1">
        <v>35.7342321063856</v>
      </c>
      <c r="E60" s="1">
        <v>-12.2127270257476</v>
      </c>
      <c r="F60" s="2">
        <f t="shared" si="0"/>
        <v>-47.9469591321332</v>
      </c>
    </row>
    <row r="61" spans="1:6">
      <c r="A61" s="1" t="s">
        <v>72</v>
      </c>
      <c r="B61" s="1">
        <v>62.5510204081632</v>
      </c>
      <c r="C61" s="1">
        <v>49.1803278688524</v>
      </c>
      <c r="D61" s="1">
        <v>28.2681357971869</v>
      </c>
      <c r="E61" s="1">
        <v>4.23161328661638</v>
      </c>
      <c r="F61" s="2">
        <f t="shared" si="0"/>
        <v>-24.0365225105705</v>
      </c>
    </row>
    <row r="62" spans="1:6">
      <c r="A62" s="1" t="s">
        <v>73</v>
      </c>
      <c r="B62" s="1">
        <v>65.137614678899</v>
      </c>
      <c r="C62" s="1">
        <v>50.8196721311475</v>
      </c>
      <c r="D62" s="1">
        <v>-7.94283941495598</v>
      </c>
      <c r="E62" s="1">
        <v>-13.5039266390101</v>
      </c>
      <c r="F62" s="2">
        <f t="shared" si="0"/>
        <v>-5.56108722405412</v>
      </c>
    </row>
    <row r="63" spans="1:6">
      <c r="A63" s="1" t="s">
        <v>74</v>
      </c>
      <c r="B63" s="1">
        <v>65.9531090723751</v>
      </c>
      <c r="C63" s="1">
        <v>52.8688524590163</v>
      </c>
      <c r="D63" s="1">
        <v>11.8345891815006</v>
      </c>
      <c r="E63" s="1">
        <v>-1.62881089033071</v>
      </c>
      <c r="F63" s="2">
        <f t="shared" si="0"/>
        <v>-13.4634000718313</v>
      </c>
    </row>
    <row r="64" spans="1:6">
      <c r="A64" s="1" t="s">
        <v>75</v>
      </c>
      <c r="B64" s="1">
        <v>66.7686034658511</v>
      </c>
      <c r="C64" s="1">
        <v>47.5409836065573</v>
      </c>
      <c r="D64" s="1">
        <v>-3.60098167826697</v>
      </c>
      <c r="E64" s="1">
        <v>4.24348454952186</v>
      </c>
      <c r="F64" s="2">
        <f t="shared" si="0"/>
        <v>7.84446622778883</v>
      </c>
    </row>
    <row r="65" spans="1:6">
      <c r="A65" s="1" t="s">
        <v>76</v>
      </c>
      <c r="B65" s="1">
        <v>66.2589194699286</v>
      </c>
      <c r="C65" s="1">
        <v>53.2786885245901</v>
      </c>
      <c r="D65" s="1">
        <v>-2.75130935031326</v>
      </c>
      <c r="E65" s="1">
        <v>28.7180342708806</v>
      </c>
      <c r="F65" s="2">
        <f t="shared" si="0"/>
        <v>31.4693436211939</v>
      </c>
    </row>
    <row r="66" spans="1:6">
      <c r="A66" s="1" t="s">
        <v>77</v>
      </c>
      <c r="B66" s="1">
        <v>65.0356778797145</v>
      </c>
      <c r="C66" s="1">
        <v>50</v>
      </c>
      <c r="D66" s="1">
        <v>13.7170304714694</v>
      </c>
      <c r="E66" s="1">
        <v>0.325260543354681</v>
      </c>
      <c r="F66" s="2">
        <f t="shared" ref="F66:F129" si="1">E66-D66</f>
        <v>-13.3917699281147</v>
      </c>
    </row>
    <row r="67" spans="1:6">
      <c r="A67" s="1" t="s">
        <v>78</v>
      </c>
      <c r="B67" s="1">
        <v>67.1763506625891</v>
      </c>
      <c r="C67" s="1">
        <v>47.9508196721311</v>
      </c>
      <c r="D67" s="1">
        <v>-7.50710200056328</v>
      </c>
      <c r="E67" s="1">
        <v>-11.3055959067093</v>
      </c>
      <c r="F67" s="2">
        <f t="shared" si="1"/>
        <v>-3.79849390614602</v>
      </c>
    </row>
    <row r="68" spans="1:6">
      <c r="A68" s="1" t="s">
        <v>79</v>
      </c>
      <c r="B68" s="1">
        <v>64.8318042813455</v>
      </c>
      <c r="C68" s="1">
        <v>52.4590163934426</v>
      </c>
      <c r="D68" s="1">
        <v>-9.07012024450465</v>
      </c>
      <c r="E68" s="1">
        <v>4.70683902390242</v>
      </c>
      <c r="F68" s="2">
        <f t="shared" si="1"/>
        <v>13.7769592684071</v>
      </c>
    </row>
    <row r="69" spans="1:6">
      <c r="A69" s="1" t="s">
        <v>80</v>
      </c>
      <c r="B69" s="1">
        <v>67.9245283018868</v>
      </c>
      <c r="C69" s="1">
        <v>48.7179487179487</v>
      </c>
      <c r="D69" s="1">
        <v>-12.2079100417044</v>
      </c>
      <c r="E69" s="1">
        <v>-15.9030354586362</v>
      </c>
      <c r="F69" s="2">
        <f t="shared" si="1"/>
        <v>-3.6951254169318</v>
      </c>
    </row>
    <row r="70" spans="1:6">
      <c r="A70" s="1" t="s">
        <v>81</v>
      </c>
      <c r="B70" s="1">
        <v>67.4846625766871</v>
      </c>
      <c r="C70" s="1">
        <v>36.25</v>
      </c>
      <c r="D70" s="1">
        <v>5.42185242289059</v>
      </c>
      <c r="E70" s="1">
        <v>-22.6783451710557</v>
      </c>
      <c r="F70" s="2">
        <f t="shared" si="1"/>
        <v>-28.1001975939463</v>
      </c>
    </row>
    <row r="71" spans="1:6">
      <c r="A71" s="1" t="s">
        <v>82</v>
      </c>
      <c r="B71" s="1">
        <v>64.93374108053</v>
      </c>
      <c r="C71" s="1">
        <v>52.4590163934426</v>
      </c>
      <c r="D71" s="1">
        <v>16.5145754579138</v>
      </c>
      <c r="E71" s="1">
        <v>30.4647612260945</v>
      </c>
      <c r="F71" s="2">
        <f t="shared" si="1"/>
        <v>13.9501857681807</v>
      </c>
    </row>
    <row r="72" spans="1:6">
      <c r="A72" s="1" t="s">
        <v>83</v>
      </c>
      <c r="B72" s="1">
        <v>66.5306122448979</v>
      </c>
      <c r="C72" s="1">
        <v>50.8196721311475</v>
      </c>
      <c r="D72" s="1">
        <v>-3.92042889414376</v>
      </c>
      <c r="E72" s="1">
        <v>-10.1044977778499</v>
      </c>
      <c r="F72" s="2">
        <f t="shared" si="1"/>
        <v>-6.18406888370614</v>
      </c>
    </row>
    <row r="73" spans="1:6">
      <c r="A73" s="1" t="s">
        <v>84</v>
      </c>
      <c r="B73" s="1">
        <v>64.729867482161</v>
      </c>
      <c r="C73" s="1">
        <v>52.8688524590163</v>
      </c>
      <c r="D73" s="1">
        <v>-23.5850674020256</v>
      </c>
      <c r="E73" s="1">
        <v>-12.5337387695388</v>
      </c>
      <c r="F73" s="2">
        <f t="shared" si="1"/>
        <v>11.0513286324868</v>
      </c>
    </row>
    <row r="74" spans="1:6">
      <c r="A74" s="1" t="s">
        <v>85</v>
      </c>
      <c r="B74" s="1">
        <v>64.4240570846075</v>
      </c>
      <c r="C74" s="1">
        <v>48.3606557377049</v>
      </c>
      <c r="D74" s="1">
        <v>-22.0197623811606</v>
      </c>
      <c r="E74" s="1">
        <v>-2.09909502075245</v>
      </c>
      <c r="F74" s="2">
        <f t="shared" si="1"/>
        <v>19.9206673604081</v>
      </c>
    </row>
    <row r="75" spans="1:6">
      <c r="A75" s="1" t="s">
        <v>86</v>
      </c>
      <c r="B75" s="1">
        <v>67.3802242609582</v>
      </c>
      <c r="C75" s="1">
        <v>50.4098360655737</v>
      </c>
      <c r="D75" s="1">
        <v>29.1437227493902</v>
      </c>
      <c r="E75" s="1">
        <v>-0.113443478781077</v>
      </c>
      <c r="F75" s="2">
        <f t="shared" si="1"/>
        <v>-29.2571662281713</v>
      </c>
    </row>
    <row r="76" spans="1:6">
      <c r="A76" s="1" t="s">
        <v>87</v>
      </c>
      <c r="B76" s="1">
        <v>64.118246687054</v>
      </c>
      <c r="C76" s="1">
        <v>53.6885245901639</v>
      </c>
      <c r="D76" s="1">
        <v>-19.7628766936191</v>
      </c>
      <c r="E76" s="1">
        <v>5.59025824072196</v>
      </c>
      <c r="F76" s="2">
        <f t="shared" si="1"/>
        <v>25.3531349343411</v>
      </c>
    </row>
    <row r="77" spans="1:6">
      <c r="A77" s="1" t="s">
        <v>88</v>
      </c>
      <c r="B77" s="1">
        <v>64.4240570846075</v>
      </c>
      <c r="C77" s="1">
        <v>50</v>
      </c>
      <c r="D77" s="1">
        <v>-5.06682370554254</v>
      </c>
      <c r="E77" s="1">
        <v>3.55063679749572</v>
      </c>
      <c r="F77" s="2">
        <f t="shared" si="1"/>
        <v>8.61746050303826</v>
      </c>
    </row>
    <row r="78" spans="1:6">
      <c r="A78" s="1" t="s">
        <v>89</v>
      </c>
      <c r="B78" s="1">
        <v>67.8899082568807</v>
      </c>
      <c r="C78" s="1">
        <v>50</v>
      </c>
      <c r="D78" s="1">
        <v>-2.91099000007514</v>
      </c>
      <c r="E78" s="1">
        <v>14.856521019753</v>
      </c>
      <c r="F78" s="2">
        <f t="shared" si="1"/>
        <v>17.7675110198281</v>
      </c>
    </row>
    <row r="79" spans="1:6">
      <c r="A79" s="1" t="s">
        <v>90</v>
      </c>
      <c r="B79" s="1">
        <v>66.7686034658511</v>
      </c>
      <c r="C79" s="1">
        <v>49.1803278688524</v>
      </c>
      <c r="D79" s="1">
        <v>36.0010914023961</v>
      </c>
      <c r="E79" s="1">
        <v>-14.6133308008908</v>
      </c>
      <c r="F79" s="2">
        <f t="shared" si="1"/>
        <v>-50.6144222032869</v>
      </c>
    </row>
    <row r="80" spans="1:6">
      <c r="A80" s="1" t="s">
        <v>91</v>
      </c>
      <c r="B80" s="1">
        <v>67.2782874617737</v>
      </c>
      <c r="C80" s="1">
        <v>51.2295081967213</v>
      </c>
      <c r="D80" s="1">
        <v>-20.1642661269936</v>
      </c>
      <c r="E80" s="1">
        <v>3.60636669239039</v>
      </c>
      <c r="F80" s="2">
        <f t="shared" si="1"/>
        <v>23.770632819384</v>
      </c>
    </row>
    <row r="81" spans="1:6">
      <c r="A81" s="1" t="s">
        <v>92</v>
      </c>
      <c r="B81" s="1">
        <v>66.8705402650356</v>
      </c>
      <c r="C81" s="1">
        <v>47.1311475409836</v>
      </c>
      <c r="D81" s="1">
        <v>8.05472275054917</v>
      </c>
      <c r="E81" s="1">
        <v>-22.913838361231</v>
      </c>
      <c r="F81" s="2">
        <f t="shared" si="1"/>
        <v>-30.9685611117802</v>
      </c>
    </row>
    <row r="82" spans="1:6">
      <c r="A82" s="1" t="s">
        <v>93</v>
      </c>
      <c r="B82" s="1">
        <v>67.7879714576962</v>
      </c>
      <c r="C82" s="1">
        <v>50</v>
      </c>
      <c r="D82" s="1">
        <v>-12.5217886480597</v>
      </c>
      <c r="E82" s="1">
        <v>-24.7046074000399</v>
      </c>
      <c r="F82" s="2">
        <f t="shared" si="1"/>
        <v>-12.1828187519802</v>
      </c>
    </row>
    <row r="83" spans="1:6">
      <c r="A83" s="1" t="s">
        <v>94</v>
      </c>
      <c r="B83" s="1">
        <v>68.3995922528032</v>
      </c>
      <c r="C83" s="1">
        <v>43.8524590163934</v>
      </c>
      <c r="D83" s="1">
        <v>-46.4285462982846</v>
      </c>
      <c r="E83" s="1">
        <v>-73.4783543176331</v>
      </c>
      <c r="F83" s="2">
        <f t="shared" si="1"/>
        <v>-27.0498080193485</v>
      </c>
    </row>
    <row r="84" spans="1:6">
      <c r="A84" s="1" t="s">
        <v>95</v>
      </c>
      <c r="B84" s="1">
        <v>68.7755102040816</v>
      </c>
      <c r="C84" s="1">
        <v>54.5081967213114</v>
      </c>
      <c r="D84" s="1">
        <v>-27.2663926620689</v>
      </c>
      <c r="E84" s="1">
        <v>16.3762157243533</v>
      </c>
      <c r="F84" s="2">
        <f t="shared" si="1"/>
        <v>43.6426083864222</v>
      </c>
    </row>
    <row r="85" spans="1:6">
      <c r="A85" s="1" t="s">
        <v>96</v>
      </c>
      <c r="B85" s="1">
        <v>67.7879714576962</v>
      </c>
      <c r="C85" s="1">
        <v>53.2786885245901</v>
      </c>
      <c r="D85" s="1">
        <v>-8.76308354335793</v>
      </c>
      <c r="E85" s="1">
        <v>42.665495781578</v>
      </c>
      <c r="F85" s="2">
        <f t="shared" si="1"/>
        <v>51.4285793249359</v>
      </c>
    </row>
    <row r="86" spans="1:6">
      <c r="A86" s="1" t="s">
        <v>97</v>
      </c>
      <c r="B86" s="1">
        <v>66.9724770642201</v>
      </c>
      <c r="C86" s="1">
        <v>53.6885245901639</v>
      </c>
      <c r="D86" s="1">
        <v>-3.46797991933624</v>
      </c>
      <c r="E86" s="1">
        <v>7.13360406145096</v>
      </c>
      <c r="F86" s="2">
        <f t="shared" si="1"/>
        <v>10.6015839807872</v>
      </c>
    </row>
    <row r="87" spans="1:6">
      <c r="A87" s="1" t="s">
        <v>98</v>
      </c>
      <c r="B87" s="1">
        <v>64.322120285423</v>
      </c>
      <c r="C87" s="1">
        <v>49.1803278688524</v>
      </c>
      <c r="D87" s="1">
        <v>-20.8362920516213</v>
      </c>
      <c r="E87" s="1">
        <v>-1.12519253562927</v>
      </c>
      <c r="F87" s="2">
        <f t="shared" si="1"/>
        <v>19.711099515992</v>
      </c>
    </row>
    <row r="88" spans="1:6">
      <c r="A88" s="1" t="s">
        <v>99</v>
      </c>
      <c r="B88" s="1">
        <v>66.7686034658511</v>
      </c>
      <c r="C88" s="1">
        <v>48.7704918032786</v>
      </c>
      <c r="D88" s="1">
        <v>4.21482880605423</v>
      </c>
      <c r="E88" s="1">
        <v>0.705361279587056</v>
      </c>
      <c r="F88" s="2">
        <f t="shared" si="1"/>
        <v>-3.50946752646717</v>
      </c>
    </row>
    <row r="89" spans="1:6">
      <c r="A89" s="1" t="s">
        <v>100</v>
      </c>
      <c r="B89" s="1">
        <v>65.7492354740061</v>
      </c>
      <c r="C89" s="1">
        <v>50.8196721311475</v>
      </c>
      <c r="D89" s="1">
        <v>-1.12283232809441</v>
      </c>
      <c r="E89" s="1">
        <v>-2.1873907282496</v>
      </c>
      <c r="F89" s="2">
        <f t="shared" si="1"/>
        <v>-1.06455840015519</v>
      </c>
    </row>
    <row r="90" spans="1:6">
      <c r="A90" s="1" t="s">
        <v>101</v>
      </c>
      <c r="B90" s="1">
        <v>66.5647298674821</v>
      </c>
      <c r="C90" s="1">
        <v>56.5573770491803</v>
      </c>
      <c r="D90" s="1">
        <v>10.4641392449494</v>
      </c>
      <c r="E90" s="1">
        <v>16.1920477333618</v>
      </c>
      <c r="F90" s="2">
        <f t="shared" si="1"/>
        <v>5.7279084884124</v>
      </c>
    </row>
    <row r="91" spans="1:6">
      <c r="A91" s="1" t="s">
        <v>102</v>
      </c>
      <c r="B91" s="1">
        <v>68.5714285714285</v>
      </c>
      <c r="C91" s="1">
        <v>52.4590163934426</v>
      </c>
      <c r="D91" s="1">
        <v>-12.2691822289644</v>
      </c>
      <c r="E91" s="1">
        <v>-13.4740976997262</v>
      </c>
      <c r="F91" s="2">
        <f t="shared" si="1"/>
        <v>-1.2049154707618</v>
      </c>
    </row>
    <row r="92" spans="1:6">
      <c r="A92" s="1" t="s">
        <v>103</v>
      </c>
      <c r="B92" s="1">
        <v>65.9531090723751</v>
      </c>
      <c r="C92" s="1">
        <v>53.6885245901639</v>
      </c>
      <c r="D92" s="1">
        <v>39.4942747452989</v>
      </c>
      <c r="E92" s="1">
        <v>40.6148191536195</v>
      </c>
      <c r="F92" s="2">
        <f t="shared" si="1"/>
        <v>1.1205444083206</v>
      </c>
    </row>
    <row r="93" spans="1:6">
      <c r="A93" s="1" t="s">
        <v>104</v>
      </c>
      <c r="B93" s="1">
        <v>64.5918367346938</v>
      </c>
      <c r="C93" s="1">
        <v>51.2295081967213</v>
      </c>
      <c r="D93" s="1">
        <v>-2.70889040369929</v>
      </c>
      <c r="E93" s="1">
        <v>-4.22260701496205</v>
      </c>
      <c r="F93" s="2">
        <f t="shared" si="1"/>
        <v>-1.51371661126276</v>
      </c>
    </row>
    <row r="94" spans="1:6">
      <c r="A94" s="1" t="s">
        <v>105</v>
      </c>
      <c r="B94" s="1">
        <v>64.729867482161</v>
      </c>
      <c r="C94" s="1">
        <v>46.7213114754098</v>
      </c>
      <c r="D94" s="1">
        <v>-6.31124233100552</v>
      </c>
      <c r="E94" s="1">
        <v>-11.5859295039205</v>
      </c>
      <c r="F94" s="2">
        <f t="shared" si="1"/>
        <v>-5.27468717291498</v>
      </c>
    </row>
    <row r="95" spans="1:6">
      <c r="A95" s="1" t="s">
        <v>106</v>
      </c>
      <c r="B95" s="1">
        <v>64.525993883792</v>
      </c>
      <c r="C95" s="1">
        <v>50.8196721311475</v>
      </c>
      <c r="D95" s="1">
        <v>-11.9469627652992</v>
      </c>
      <c r="E95" s="1">
        <v>-25.6814359605691</v>
      </c>
      <c r="F95" s="2">
        <f t="shared" si="1"/>
        <v>-13.7344731952699</v>
      </c>
    </row>
    <row r="96" spans="1:6">
      <c r="A96" s="1" t="s">
        <v>107</v>
      </c>
      <c r="B96" s="1">
        <v>66.6666666666666</v>
      </c>
      <c r="C96" s="1">
        <v>48.3606557377049</v>
      </c>
      <c r="D96" s="1">
        <v>7.29497028093706</v>
      </c>
      <c r="E96" s="1">
        <v>-7.44881520764237</v>
      </c>
      <c r="F96" s="2">
        <f t="shared" si="1"/>
        <v>-14.7437854885794</v>
      </c>
    </row>
    <row r="97" spans="1:6">
      <c r="A97" s="1" t="s">
        <v>108</v>
      </c>
      <c r="B97" s="1">
        <v>64.366515837104</v>
      </c>
      <c r="C97" s="1">
        <v>50.9090909090909</v>
      </c>
      <c r="D97" s="1">
        <v>-8.09595429688358</v>
      </c>
      <c r="E97" s="1">
        <v>11.8599204690627</v>
      </c>
      <c r="F97" s="2">
        <f t="shared" si="1"/>
        <v>19.9558747659463</v>
      </c>
    </row>
    <row r="98" spans="1:6">
      <c r="A98" s="1" t="s">
        <v>109</v>
      </c>
      <c r="B98" s="1">
        <v>64.2201834862385</v>
      </c>
      <c r="C98" s="1">
        <v>52.8688524590163</v>
      </c>
      <c r="D98" s="1">
        <v>27.1889972158601</v>
      </c>
      <c r="E98" s="1">
        <v>24.8735822732567</v>
      </c>
      <c r="F98" s="2">
        <f t="shared" si="1"/>
        <v>-2.3154149426034</v>
      </c>
    </row>
    <row r="99" spans="1:6">
      <c r="A99" s="1" t="s">
        <v>110</v>
      </c>
      <c r="B99" s="1">
        <v>65.7142857142857</v>
      </c>
      <c r="C99" s="1">
        <v>54.0983606557377</v>
      </c>
      <c r="D99" s="1">
        <v>0.480754662461597</v>
      </c>
      <c r="E99" s="1">
        <v>19.8557227117958</v>
      </c>
      <c r="F99" s="2">
        <f t="shared" si="1"/>
        <v>19.3749680493342</v>
      </c>
    </row>
    <row r="100" spans="1:6">
      <c r="A100" s="1" t="s">
        <v>111</v>
      </c>
      <c r="B100" s="1">
        <v>68.1957186544342</v>
      </c>
      <c r="C100" s="1">
        <v>52.4590163934426</v>
      </c>
      <c r="D100" s="1">
        <v>-0.984805329177706</v>
      </c>
      <c r="E100" s="1">
        <v>29.3371257261993</v>
      </c>
      <c r="F100" s="2">
        <f t="shared" si="1"/>
        <v>30.321931055377</v>
      </c>
    </row>
    <row r="101" spans="1:6">
      <c r="A101" s="1" t="s">
        <v>112</v>
      </c>
      <c r="B101" s="1">
        <v>63.4046890927624</v>
      </c>
      <c r="C101" s="1">
        <v>51.639344262295</v>
      </c>
      <c r="D101" s="1">
        <v>8.09452985888063</v>
      </c>
      <c r="E101" s="1">
        <v>19.3987328738348</v>
      </c>
      <c r="F101" s="2">
        <f t="shared" si="1"/>
        <v>11.3042030149542</v>
      </c>
    </row>
    <row r="102" spans="1:6">
      <c r="A102" s="1" t="s">
        <v>113</v>
      </c>
      <c r="B102" s="1">
        <v>66.7686034658511</v>
      </c>
      <c r="C102" s="1">
        <v>47.5409836065573</v>
      </c>
      <c r="D102" s="1">
        <v>17.5745906007589</v>
      </c>
      <c r="E102" s="1">
        <v>17.3800359678992</v>
      </c>
      <c r="F102" s="2">
        <f t="shared" si="1"/>
        <v>-0.194554632859699</v>
      </c>
    </row>
    <row r="103" spans="1:6">
      <c r="A103" s="1" t="s">
        <v>114</v>
      </c>
      <c r="B103" s="1">
        <v>66.1569826707441</v>
      </c>
      <c r="C103" s="1">
        <v>54.5081967213114</v>
      </c>
      <c r="D103" s="1">
        <v>-4.55685300581737</v>
      </c>
      <c r="E103" s="1">
        <v>52.1762096152134</v>
      </c>
      <c r="F103" s="2">
        <f t="shared" si="1"/>
        <v>56.7330626210308</v>
      </c>
    </row>
    <row r="104" spans="1:6">
      <c r="A104" s="1" t="s">
        <v>115</v>
      </c>
      <c r="B104" s="1">
        <v>64.8318042813455</v>
      </c>
      <c r="C104" s="1">
        <v>50</v>
      </c>
      <c r="D104" s="1">
        <v>21.2904640086268</v>
      </c>
      <c r="E104" s="1">
        <v>9.35584288340248</v>
      </c>
      <c r="F104" s="2">
        <f t="shared" si="1"/>
        <v>-11.9346211252243</v>
      </c>
    </row>
    <row r="105" spans="1:6">
      <c r="A105" s="1" t="s">
        <v>116</v>
      </c>
      <c r="B105" s="1">
        <v>65.4434250764526</v>
      </c>
      <c r="C105" s="1">
        <v>52.0491803278688</v>
      </c>
      <c r="D105" s="1">
        <v>-11.3632372350619</v>
      </c>
      <c r="E105" s="1">
        <v>-3.23226102746332</v>
      </c>
      <c r="F105" s="2">
        <f t="shared" si="1"/>
        <v>8.13097620759858</v>
      </c>
    </row>
    <row r="106" spans="1:6">
      <c r="A106" s="1" t="s">
        <v>117</v>
      </c>
      <c r="B106" s="1">
        <v>65.9183673469387</v>
      </c>
      <c r="C106" s="1">
        <v>51.2295081967213</v>
      </c>
      <c r="D106" s="1">
        <v>9.31313708048822</v>
      </c>
      <c r="E106" s="1">
        <v>37.3961375561119</v>
      </c>
      <c r="F106" s="2">
        <f t="shared" si="1"/>
        <v>28.0830004756237</v>
      </c>
    </row>
    <row r="107" spans="1:6">
      <c r="A107" s="1" t="s">
        <v>118</v>
      </c>
      <c r="B107" s="1">
        <v>66.0550458715596</v>
      </c>
      <c r="C107" s="1">
        <v>53.2786885245901</v>
      </c>
      <c r="D107" s="1">
        <v>11.4245102032533</v>
      </c>
      <c r="E107" s="1">
        <v>15.135719274866</v>
      </c>
      <c r="F107" s="2">
        <f t="shared" si="1"/>
        <v>3.7112090716127</v>
      </c>
    </row>
    <row r="108" spans="1:6">
      <c r="A108" s="1" t="s">
        <v>119</v>
      </c>
      <c r="B108" s="1">
        <v>65.8511722731906</v>
      </c>
      <c r="C108" s="1">
        <v>47.5409836065573</v>
      </c>
      <c r="D108" s="1">
        <v>62.6779161533822</v>
      </c>
      <c r="E108" s="1">
        <v>-27.231771376081</v>
      </c>
      <c r="F108" s="2">
        <f t="shared" si="1"/>
        <v>-89.9096875294632</v>
      </c>
    </row>
    <row r="109" spans="1:6">
      <c r="A109" s="1" t="s">
        <v>120</v>
      </c>
      <c r="B109" s="1">
        <v>68.2976554536187</v>
      </c>
      <c r="C109" s="1">
        <v>48.3606557377049</v>
      </c>
      <c r="D109" s="1">
        <v>-0.722723672369586</v>
      </c>
      <c r="E109" s="1">
        <v>21.4632171282181</v>
      </c>
      <c r="F109" s="2">
        <f t="shared" si="1"/>
        <v>22.1859408005877</v>
      </c>
    </row>
    <row r="110" spans="1:6">
      <c r="A110" s="1" t="s">
        <v>121</v>
      </c>
      <c r="B110" s="1">
        <v>66.2589194699286</v>
      </c>
      <c r="C110" s="1">
        <v>47.9508196721311</v>
      </c>
      <c r="D110" s="1">
        <v>26.042898491</v>
      </c>
      <c r="E110" s="1">
        <v>-17.7887226007731</v>
      </c>
      <c r="F110" s="2">
        <f t="shared" si="1"/>
        <v>-43.8316210917731</v>
      </c>
    </row>
    <row r="111" spans="1:6">
      <c r="A111" s="1" t="s">
        <v>122</v>
      </c>
      <c r="B111" s="1">
        <v>66.0550458715596</v>
      </c>
      <c r="C111" s="1">
        <v>50.8196721311475</v>
      </c>
      <c r="D111" s="1">
        <v>18.7847064958981</v>
      </c>
      <c r="E111" s="1">
        <v>-1.90997100001325</v>
      </c>
      <c r="F111" s="2">
        <f t="shared" si="1"/>
        <v>-20.6946774959113</v>
      </c>
    </row>
    <row r="112" spans="1:6">
      <c r="A112" s="1" t="s">
        <v>123</v>
      </c>
      <c r="B112" s="1">
        <v>67.9918450560652</v>
      </c>
      <c r="C112" s="1">
        <v>46.7213114754098</v>
      </c>
      <c r="D112" s="1">
        <v>13.9349697230598</v>
      </c>
      <c r="E112" s="1">
        <v>0.304696535414504</v>
      </c>
      <c r="F112" s="2">
        <f t="shared" si="1"/>
        <v>-13.6302731876453</v>
      </c>
    </row>
    <row r="113" spans="1:6">
      <c r="A113" s="1" t="s">
        <v>124</v>
      </c>
      <c r="B113" s="1">
        <v>66.0550458715596</v>
      </c>
      <c r="C113" s="1">
        <v>45.0819672131147</v>
      </c>
      <c r="D113" s="1">
        <v>-14.1379844621765</v>
      </c>
      <c r="E113" s="1">
        <v>-43.755543189514</v>
      </c>
      <c r="F113" s="2">
        <f t="shared" si="1"/>
        <v>-29.6175587273375</v>
      </c>
    </row>
    <row r="114" spans="1:6">
      <c r="A114" s="1" t="s">
        <v>125</v>
      </c>
      <c r="B114" s="1">
        <v>66.8367346938775</v>
      </c>
      <c r="C114" s="1">
        <v>50.4098360655737</v>
      </c>
      <c r="D114" s="1">
        <v>-0.513733593817755</v>
      </c>
      <c r="E114" s="1">
        <v>25.3938005395606</v>
      </c>
      <c r="F114" s="2">
        <f t="shared" si="1"/>
        <v>25.9075341333784</v>
      </c>
    </row>
    <row r="115" spans="1:6">
      <c r="A115" s="1" t="s">
        <v>126</v>
      </c>
      <c r="B115" s="1">
        <v>65.4434250764526</v>
      </c>
      <c r="C115" s="1">
        <v>48.7704918032786</v>
      </c>
      <c r="D115" s="1">
        <v>20.495242999034</v>
      </c>
      <c r="E115" s="1">
        <v>13.5209699226896</v>
      </c>
      <c r="F115" s="2">
        <f t="shared" si="1"/>
        <v>-6.9742730763444</v>
      </c>
    </row>
    <row r="116" spans="1:6">
      <c r="A116" s="1" t="s">
        <v>127</v>
      </c>
      <c r="B116" s="1">
        <v>66.9724770642201</v>
      </c>
      <c r="C116" s="1">
        <v>45.4918032786885</v>
      </c>
      <c r="D116" s="1">
        <v>26.1794428305707</v>
      </c>
      <c r="E116" s="1">
        <v>-52.3632492005765</v>
      </c>
      <c r="F116" s="2">
        <f t="shared" si="1"/>
        <v>-78.5426920311472</v>
      </c>
    </row>
    <row r="117" spans="1:6">
      <c r="A117" s="1" t="s">
        <v>128</v>
      </c>
      <c r="B117" s="1">
        <v>67.1763506625891</v>
      </c>
      <c r="C117" s="1">
        <v>48.3606557377049</v>
      </c>
      <c r="D117" s="1">
        <v>16.7975987296129</v>
      </c>
      <c r="E117" s="1">
        <v>17.6378131780232</v>
      </c>
      <c r="F117" s="2">
        <f t="shared" si="1"/>
        <v>0.8402144484103</v>
      </c>
    </row>
    <row r="118" spans="1:6">
      <c r="A118" s="1" t="s">
        <v>129</v>
      </c>
      <c r="B118" s="1">
        <v>65.7142857142857</v>
      </c>
      <c r="C118" s="1">
        <v>48.7704918032786</v>
      </c>
      <c r="D118" s="1">
        <v>-53.0994503796572</v>
      </c>
      <c r="E118" s="1">
        <v>2.58038623801633</v>
      </c>
      <c r="F118" s="2">
        <f t="shared" si="1"/>
        <v>55.6798366176735</v>
      </c>
    </row>
    <row r="119" spans="1:6">
      <c r="A119" s="1" t="s">
        <v>130</v>
      </c>
      <c r="B119" s="1">
        <v>66.5647298674821</v>
      </c>
      <c r="C119" s="1">
        <v>54.0983606557377</v>
      </c>
      <c r="D119" s="1">
        <v>-15.3451673543515</v>
      </c>
      <c r="E119" s="1">
        <v>-18.5136241547917</v>
      </c>
      <c r="F119" s="2">
        <f t="shared" si="1"/>
        <v>-3.1684568004402</v>
      </c>
    </row>
    <row r="120" spans="1:6">
      <c r="A120" s="1" t="s">
        <v>131</v>
      </c>
      <c r="B120" s="1">
        <v>63.5066258919469</v>
      </c>
      <c r="C120" s="1">
        <v>52.0491803278688</v>
      </c>
      <c r="D120" s="1">
        <v>-28.5543491653817</v>
      </c>
      <c r="E120" s="1">
        <v>37.8342024288202</v>
      </c>
      <c r="F120" s="2">
        <f t="shared" si="1"/>
        <v>66.3885515942019</v>
      </c>
    </row>
    <row r="121" spans="1:6">
      <c r="A121" s="1" t="s">
        <v>132</v>
      </c>
      <c r="B121" s="1">
        <v>64.4240570846075</v>
      </c>
      <c r="C121" s="1">
        <v>55.7377049180327</v>
      </c>
      <c r="D121" s="1">
        <v>13.9813313557651</v>
      </c>
      <c r="E121" s="1">
        <v>5.98669905886782</v>
      </c>
      <c r="F121" s="2">
        <f t="shared" si="1"/>
        <v>-7.99463229689728</v>
      </c>
    </row>
    <row r="122" spans="1:6">
      <c r="A122" s="1" t="s">
        <v>133</v>
      </c>
      <c r="B122" s="1">
        <v>66.3608562691131</v>
      </c>
      <c r="C122" s="1">
        <v>58.1967213114754</v>
      </c>
      <c r="D122" s="1">
        <v>26.1034085304586</v>
      </c>
      <c r="E122" s="1">
        <v>29.8704014379119</v>
      </c>
      <c r="F122" s="2">
        <f t="shared" si="1"/>
        <v>3.7669929074533</v>
      </c>
    </row>
    <row r="123" spans="1:6">
      <c r="A123" s="1" t="s">
        <v>134</v>
      </c>
      <c r="B123" s="1">
        <v>66.8367346938775</v>
      </c>
      <c r="C123" s="1">
        <v>52.4590163934426</v>
      </c>
      <c r="D123" s="1">
        <v>15.9842787712928</v>
      </c>
      <c r="E123" s="1">
        <v>15.7313487405015</v>
      </c>
      <c r="F123" s="2">
        <f t="shared" si="1"/>
        <v>-0.252930030791299</v>
      </c>
    </row>
    <row r="124" spans="1:6">
      <c r="A124" s="1" t="s">
        <v>135</v>
      </c>
      <c r="B124" s="1">
        <v>65.8511722731906</v>
      </c>
      <c r="C124" s="1">
        <v>55.327868852459</v>
      </c>
      <c r="D124" s="1">
        <v>24.4168768318811</v>
      </c>
      <c r="E124" s="1">
        <v>13.9737675367413</v>
      </c>
      <c r="F124" s="2">
        <f t="shared" si="1"/>
        <v>-10.4431092951398</v>
      </c>
    </row>
    <row r="125" spans="1:6">
      <c r="A125" s="1" t="s">
        <v>136</v>
      </c>
      <c r="B125" s="1">
        <v>64.4240570846075</v>
      </c>
      <c r="C125" s="1">
        <v>55.7377049180327</v>
      </c>
      <c r="D125" s="1">
        <v>17.9362081473043</v>
      </c>
      <c r="E125" s="1">
        <v>22.938117335643</v>
      </c>
      <c r="F125" s="2">
        <f t="shared" si="1"/>
        <v>5.0019091883387</v>
      </c>
    </row>
    <row r="126" spans="1:6">
      <c r="A126" s="1" t="s">
        <v>137</v>
      </c>
      <c r="B126" s="1">
        <v>64.322120285423</v>
      </c>
      <c r="C126" s="1">
        <v>52.8688524590163</v>
      </c>
      <c r="D126" s="1">
        <v>-22.6481172384147</v>
      </c>
      <c r="E126" s="1">
        <v>61.0051939942889</v>
      </c>
      <c r="F126" s="2">
        <f t="shared" si="1"/>
        <v>83.6533112327036</v>
      </c>
    </row>
    <row r="127" spans="1:6">
      <c r="A127" s="1" t="s">
        <v>138</v>
      </c>
      <c r="B127" s="1">
        <v>66.7686034658511</v>
      </c>
      <c r="C127" s="1">
        <v>51.639344262295</v>
      </c>
      <c r="D127" s="1">
        <v>-13.8951482575793</v>
      </c>
      <c r="E127" s="1">
        <v>8.78070580270545</v>
      </c>
      <c r="F127" s="2">
        <f t="shared" si="1"/>
        <v>22.6758540602847</v>
      </c>
    </row>
    <row r="128" spans="1:6">
      <c r="A128" s="1" t="s">
        <v>139</v>
      </c>
      <c r="B128" s="1">
        <v>67.9918450560652</v>
      </c>
      <c r="C128" s="1">
        <v>50.4098360655737</v>
      </c>
      <c r="D128" s="1">
        <v>10.6864162924256</v>
      </c>
      <c r="E128" s="1">
        <v>8.68654761788653</v>
      </c>
      <c r="F128" s="2">
        <f t="shared" si="1"/>
        <v>-1.99986867453907</v>
      </c>
    </row>
    <row r="129" spans="1:6">
      <c r="A129" s="1" t="s">
        <v>140</v>
      </c>
      <c r="B129" s="1">
        <v>66.2244897959183</v>
      </c>
      <c r="C129" s="1">
        <v>46.311475409836</v>
      </c>
      <c r="D129" s="1">
        <v>-13.0829052003341</v>
      </c>
      <c r="E129" s="1">
        <v>-26.1038571864035</v>
      </c>
      <c r="F129" s="2">
        <f t="shared" si="1"/>
        <v>-13.0209519860694</v>
      </c>
    </row>
    <row r="130" spans="1:6">
      <c r="A130" s="1" t="s">
        <v>141</v>
      </c>
      <c r="B130" s="1">
        <v>64.2201834862385</v>
      </c>
      <c r="C130" s="1">
        <v>52.0491803278688</v>
      </c>
      <c r="D130" s="1">
        <v>8.46713250371683</v>
      </c>
      <c r="E130" s="1">
        <v>25.2075096865324</v>
      </c>
      <c r="F130" s="2">
        <f t="shared" ref="F130:F193" si="2">E130-D130</f>
        <v>16.7403771828156</v>
      </c>
    </row>
    <row r="131" spans="1:6">
      <c r="A131" s="1" t="s">
        <v>142</v>
      </c>
      <c r="B131" s="1">
        <v>67.9918450560652</v>
      </c>
      <c r="C131" s="1">
        <v>50.8196721311475</v>
      </c>
      <c r="D131" s="1">
        <v>-30.3129829586371</v>
      </c>
      <c r="E131" s="1">
        <v>-12.9947696140079</v>
      </c>
      <c r="F131" s="2">
        <f t="shared" si="2"/>
        <v>17.3182133446292</v>
      </c>
    </row>
    <row r="132" spans="1:6">
      <c r="A132" s="1" t="s">
        <v>143</v>
      </c>
      <c r="B132" s="1">
        <v>67.8899082568807</v>
      </c>
      <c r="C132" s="1">
        <v>47.5409836065573</v>
      </c>
      <c r="D132" s="1">
        <v>7.24125564289176</v>
      </c>
      <c r="E132" s="1">
        <v>-24.33379861758</v>
      </c>
      <c r="F132" s="2">
        <f t="shared" si="2"/>
        <v>-31.5750542604718</v>
      </c>
    </row>
    <row r="133" spans="1:6">
      <c r="A133" s="1" t="s">
        <v>144</v>
      </c>
      <c r="B133" s="1">
        <v>65.9531090723751</v>
      </c>
      <c r="C133" s="1">
        <v>48.7704918032786</v>
      </c>
      <c r="D133" s="1">
        <v>-11.8879021627145</v>
      </c>
      <c r="E133" s="1">
        <v>-33.8563110750855</v>
      </c>
      <c r="F133" s="2">
        <f t="shared" si="2"/>
        <v>-21.968408912371</v>
      </c>
    </row>
    <row r="134" spans="1:6">
      <c r="A134" s="1" t="s">
        <v>145</v>
      </c>
      <c r="B134" s="1">
        <v>63.3027522935779</v>
      </c>
      <c r="C134" s="1">
        <v>47.5409836065573</v>
      </c>
      <c r="D134" s="1">
        <v>3.09073001775635</v>
      </c>
      <c r="E134" s="1">
        <v>-14.5577241166496</v>
      </c>
      <c r="F134" s="2">
        <f t="shared" si="2"/>
        <v>-17.648454134406</v>
      </c>
    </row>
    <row r="135" spans="1:6">
      <c r="A135" s="1" t="s">
        <v>146</v>
      </c>
      <c r="B135" s="1">
        <v>63.914373088685</v>
      </c>
      <c r="C135" s="1">
        <v>54.9180327868852</v>
      </c>
      <c r="D135" s="1">
        <v>-5.27593683961581</v>
      </c>
      <c r="E135" s="1">
        <v>50.5657765329939</v>
      </c>
      <c r="F135" s="2">
        <f t="shared" si="2"/>
        <v>55.8417133726097</v>
      </c>
    </row>
    <row r="136" spans="1:6">
      <c r="A136" s="1" t="s">
        <v>147</v>
      </c>
      <c r="B136" s="1">
        <v>65.7142857142857</v>
      </c>
      <c r="C136" s="1">
        <v>43.0327868852459</v>
      </c>
      <c r="D136" s="1">
        <v>30.0195182327537</v>
      </c>
      <c r="E136" s="1">
        <v>17.8807829335053</v>
      </c>
      <c r="F136" s="2">
        <f t="shared" si="2"/>
        <v>-12.1387352992484</v>
      </c>
    </row>
    <row r="137" spans="1:6">
      <c r="A137" s="1" t="s">
        <v>148</v>
      </c>
      <c r="B137" s="1">
        <v>66.4627930682976</v>
      </c>
      <c r="C137" s="1">
        <v>50.8196721311475</v>
      </c>
      <c r="D137" s="1">
        <v>-17.4144871019576</v>
      </c>
      <c r="E137" s="1">
        <v>-17.5290023197358</v>
      </c>
      <c r="F137" s="2">
        <f t="shared" si="2"/>
        <v>-0.114515217778198</v>
      </c>
    </row>
    <row r="138" spans="1:6">
      <c r="A138" s="1" t="s">
        <v>149</v>
      </c>
      <c r="B138" s="1">
        <v>65.137614678899</v>
      </c>
      <c r="C138" s="1">
        <v>53.2786885245901</v>
      </c>
      <c r="D138" s="1">
        <v>-12.957502053904</v>
      </c>
      <c r="E138" s="1">
        <v>26.2858522065981</v>
      </c>
      <c r="F138" s="2">
        <f t="shared" si="2"/>
        <v>39.2433542605021</v>
      </c>
    </row>
    <row r="139" spans="1:6">
      <c r="A139" s="1" t="s">
        <v>150</v>
      </c>
      <c r="B139" s="1">
        <v>66.701030927835</v>
      </c>
      <c r="C139" s="1">
        <v>54.7717842323651</v>
      </c>
      <c r="D139" s="1">
        <v>23.2295422234728</v>
      </c>
      <c r="E139" s="1">
        <v>22.2102111961498</v>
      </c>
      <c r="F139" s="2">
        <f t="shared" si="2"/>
        <v>-1.019331027323</v>
      </c>
    </row>
    <row r="140" spans="1:6">
      <c r="A140" s="1" t="s">
        <v>151</v>
      </c>
      <c r="B140" s="1">
        <v>66.1569826707441</v>
      </c>
      <c r="C140" s="1">
        <v>49.5901639344262</v>
      </c>
      <c r="D140" s="1">
        <v>11.0227665620791</v>
      </c>
      <c r="E140" s="1">
        <v>13.6600473789929</v>
      </c>
      <c r="F140" s="2">
        <f t="shared" si="2"/>
        <v>2.6372808169138</v>
      </c>
    </row>
    <row r="141" spans="1:6">
      <c r="A141" s="1" t="s">
        <v>152</v>
      </c>
      <c r="B141" s="1">
        <v>63.0988786952089</v>
      </c>
      <c r="C141" s="1">
        <v>47.5409836065573</v>
      </c>
      <c r="D141" s="1">
        <v>18.1634035281825</v>
      </c>
      <c r="E141" s="1">
        <v>-0.799954582453049</v>
      </c>
      <c r="F141" s="2">
        <f t="shared" si="2"/>
        <v>-18.9633581106355</v>
      </c>
    </row>
    <row r="142" spans="1:6">
      <c r="A142" s="1" t="s">
        <v>153</v>
      </c>
      <c r="B142" s="1">
        <v>63.5066258919469</v>
      </c>
      <c r="C142" s="1">
        <v>50</v>
      </c>
      <c r="D142" s="1">
        <v>20.3258960748219</v>
      </c>
      <c r="E142" s="1">
        <v>7.90295413722574</v>
      </c>
      <c r="F142" s="2">
        <f t="shared" si="2"/>
        <v>-12.4229419375962</v>
      </c>
    </row>
    <row r="143" spans="1:6">
      <c r="A143" s="1" t="s">
        <v>154</v>
      </c>
      <c r="B143" s="1">
        <v>67.0744138634046</v>
      </c>
      <c r="C143" s="1">
        <v>52.0491803278688</v>
      </c>
      <c r="D143" s="1">
        <v>-24.04304386889</v>
      </c>
      <c r="E143" s="1">
        <v>-3.50521030176801</v>
      </c>
      <c r="F143" s="2">
        <f t="shared" si="2"/>
        <v>20.537833567122</v>
      </c>
    </row>
    <row r="144" spans="1:6">
      <c r="A144" s="1" t="s">
        <v>155</v>
      </c>
      <c r="B144" s="1">
        <v>62.2833843017329</v>
      </c>
      <c r="C144" s="1">
        <v>50.8196721311475</v>
      </c>
      <c r="D144" s="1">
        <v>11.7880546800081</v>
      </c>
      <c r="E144" s="1">
        <v>11.1157897235451</v>
      </c>
      <c r="F144" s="2">
        <f t="shared" si="2"/>
        <v>-0.672264956463</v>
      </c>
    </row>
    <row r="145" spans="1:6">
      <c r="A145" s="1" t="s">
        <v>156</v>
      </c>
      <c r="B145" s="1">
        <v>64.525993883792</v>
      </c>
      <c r="C145" s="1">
        <v>47.5409836065573</v>
      </c>
      <c r="D145" s="1">
        <v>2.0338262628529</v>
      </c>
      <c r="E145" s="1">
        <v>-28.8182061312045</v>
      </c>
      <c r="F145" s="2">
        <f t="shared" si="2"/>
        <v>-30.8520323940574</v>
      </c>
    </row>
    <row r="146" spans="1:6">
      <c r="A146" s="1" t="s">
        <v>157</v>
      </c>
      <c r="B146" s="1">
        <v>67.0744138634046</v>
      </c>
      <c r="C146" s="1">
        <v>50.8196721311475</v>
      </c>
      <c r="D146" s="1">
        <v>13.6079622946579</v>
      </c>
      <c r="E146" s="1">
        <v>11.1039091801004</v>
      </c>
      <c r="F146" s="2">
        <f t="shared" si="2"/>
        <v>-2.5040531145575</v>
      </c>
    </row>
    <row r="147" spans="1:6">
      <c r="A147" s="1" t="s">
        <v>158</v>
      </c>
      <c r="B147" s="1">
        <v>64.729867482161</v>
      </c>
      <c r="C147" s="1">
        <v>47.9508196721311</v>
      </c>
      <c r="D147" s="1">
        <v>16.8971340470195</v>
      </c>
      <c r="E147" s="1">
        <v>2.60919721074278</v>
      </c>
      <c r="F147" s="2">
        <f t="shared" si="2"/>
        <v>-14.2879368362767</v>
      </c>
    </row>
    <row r="148" spans="1:6">
      <c r="A148" s="1" t="s">
        <v>159</v>
      </c>
      <c r="B148" s="1">
        <v>66.5647298674821</v>
      </c>
      <c r="C148" s="1">
        <v>47.9508196721311</v>
      </c>
      <c r="D148" s="1">
        <v>19.5108742468868</v>
      </c>
      <c r="E148" s="1">
        <v>1.27935863454135</v>
      </c>
      <c r="F148" s="2">
        <f t="shared" si="2"/>
        <v>-18.2315156123455</v>
      </c>
    </row>
    <row r="149" spans="1:6">
      <c r="A149" s="1" t="s">
        <v>160</v>
      </c>
      <c r="B149" s="1">
        <v>69.0112130479102</v>
      </c>
      <c r="C149" s="1">
        <v>51.639344262295</v>
      </c>
      <c r="D149" s="1">
        <v>23.049900120404</v>
      </c>
      <c r="E149" s="1">
        <v>14.9858433566938</v>
      </c>
      <c r="F149" s="2">
        <f t="shared" si="2"/>
        <v>-8.0640567637102</v>
      </c>
    </row>
    <row r="150" spans="1:6">
      <c r="A150" s="1" t="s">
        <v>161</v>
      </c>
      <c r="B150" s="1">
        <v>66.1569826707441</v>
      </c>
      <c r="C150" s="1">
        <v>46.7213114754098</v>
      </c>
      <c r="D150" s="1">
        <v>20.2042498607093</v>
      </c>
      <c r="E150" s="1">
        <v>-11.6751837591477</v>
      </c>
      <c r="F150" s="2">
        <f t="shared" si="2"/>
        <v>-31.879433619857</v>
      </c>
    </row>
    <row r="151" spans="1:6">
      <c r="A151" s="1" t="s">
        <v>162</v>
      </c>
      <c r="B151" s="1">
        <v>64.6279306829765</v>
      </c>
      <c r="C151" s="1">
        <v>52.4590163934426</v>
      </c>
      <c r="D151" s="1">
        <v>-20.7277774434245</v>
      </c>
      <c r="E151" s="1">
        <v>1.46183238135622</v>
      </c>
      <c r="F151" s="2">
        <f t="shared" si="2"/>
        <v>22.1896098247807</v>
      </c>
    </row>
    <row r="152" spans="1:6">
      <c r="A152" s="1" t="s">
        <v>163</v>
      </c>
      <c r="B152" s="1">
        <v>68.6734693877551</v>
      </c>
      <c r="C152" s="1">
        <v>46.311475409836</v>
      </c>
      <c r="D152" s="1">
        <v>-7.53792886857969</v>
      </c>
      <c r="E152" s="1">
        <v>-21.9162806652234</v>
      </c>
      <c r="F152" s="2">
        <f t="shared" si="2"/>
        <v>-14.3783517966437</v>
      </c>
    </row>
    <row r="153" spans="1:6">
      <c r="A153" s="1" t="s">
        <v>164</v>
      </c>
      <c r="B153" s="1">
        <v>70.8904109589041</v>
      </c>
      <c r="C153" s="1">
        <v>53.5211267605633</v>
      </c>
      <c r="D153" s="1">
        <v>-8.27784274366117</v>
      </c>
      <c r="E153" s="1">
        <v>13.6399426066056</v>
      </c>
      <c r="F153" s="2">
        <f t="shared" si="2"/>
        <v>21.9177853502668</v>
      </c>
    </row>
    <row r="154" spans="1:6">
      <c r="A154" s="1" t="s">
        <v>165</v>
      </c>
      <c r="B154" s="1">
        <v>72.0744680851063</v>
      </c>
      <c r="C154" s="1">
        <v>47.3118279569892</v>
      </c>
      <c r="D154" s="1">
        <v>-28.8765029398606</v>
      </c>
      <c r="E154" s="1">
        <v>-9.50739594072517</v>
      </c>
      <c r="F154" s="2">
        <f t="shared" si="2"/>
        <v>19.3691069991354</v>
      </c>
    </row>
    <row r="155" spans="1:6">
      <c r="A155" s="1" t="s">
        <v>166</v>
      </c>
      <c r="B155" s="1">
        <v>62.9969418960244</v>
      </c>
      <c r="C155" s="1">
        <v>47.5409836065573</v>
      </c>
      <c r="D155" s="1">
        <v>-26.1866640021492</v>
      </c>
      <c r="E155" s="1">
        <v>-39.1814132185346</v>
      </c>
      <c r="F155" s="2">
        <f t="shared" si="2"/>
        <v>-12.9947492163854</v>
      </c>
    </row>
    <row r="156" spans="1:6">
      <c r="A156" s="1" t="s">
        <v>167</v>
      </c>
      <c r="B156" s="1">
        <v>65.6472986748216</v>
      </c>
      <c r="C156" s="1">
        <v>43.8524590163934</v>
      </c>
      <c r="D156" s="1">
        <v>-13.2940521977031</v>
      </c>
      <c r="E156" s="1">
        <v>-65.6740259817241</v>
      </c>
      <c r="F156" s="2">
        <f t="shared" si="2"/>
        <v>-52.379973784021</v>
      </c>
    </row>
    <row r="157" spans="1:6">
      <c r="A157" s="1" t="s">
        <v>168</v>
      </c>
      <c r="B157" s="1">
        <v>68.8073394495412</v>
      </c>
      <c r="C157" s="1">
        <v>52.4590163934426</v>
      </c>
      <c r="D157" s="1">
        <v>22.9369313534168</v>
      </c>
      <c r="E157" s="1">
        <v>13.08336616436</v>
      </c>
      <c r="F157" s="2">
        <f t="shared" si="2"/>
        <v>-9.8535651890568</v>
      </c>
    </row>
    <row r="158" spans="1:6">
      <c r="A158" s="1" t="s">
        <v>169</v>
      </c>
      <c r="B158" s="1">
        <v>67.3469387755102</v>
      </c>
      <c r="C158" s="1">
        <v>56.1475409836065</v>
      </c>
      <c r="D158" s="1">
        <v>12.766016872886</v>
      </c>
      <c r="E158" s="1">
        <v>15.1093488345683</v>
      </c>
      <c r="F158" s="2">
        <f t="shared" si="2"/>
        <v>2.3433319616823</v>
      </c>
    </row>
    <row r="159" spans="1:6">
      <c r="A159" s="1" t="s">
        <v>170</v>
      </c>
      <c r="B159" s="1">
        <v>64.0163098878695</v>
      </c>
      <c r="C159" s="1">
        <v>53.6885245901639</v>
      </c>
      <c r="D159" s="1">
        <v>-10.3372862459282</v>
      </c>
      <c r="E159" s="1">
        <v>-1.93430667068603</v>
      </c>
      <c r="F159" s="2">
        <f t="shared" si="2"/>
        <v>8.40297957524217</v>
      </c>
    </row>
    <row r="160" spans="1:6">
      <c r="A160" s="1" t="s">
        <v>171</v>
      </c>
      <c r="B160" s="1">
        <v>66.734693877551</v>
      </c>
      <c r="C160" s="1">
        <v>47.5409836065573</v>
      </c>
      <c r="D160" s="1">
        <v>2.6945091936694</v>
      </c>
      <c r="E160" s="1">
        <v>12.2599564676795</v>
      </c>
      <c r="F160" s="2">
        <f t="shared" si="2"/>
        <v>9.5654472740101</v>
      </c>
    </row>
    <row r="161" spans="1:6">
      <c r="A161" s="1" t="s">
        <v>172</v>
      </c>
      <c r="B161" s="1">
        <v>64.2201834862385</v>
      </c>
      <c r="C161" s="1">
        <v>54.9180327868852</v>
      </c>
      <c r="D161" s="1">
        <v>8.47068946377857</v>
      </c>
      <c r="E161" s="1">
        <v>13.6393006702005</v>
      </c>
      <c r="F161" s="2">
        <f t="shared" si="2"/>
        <v>5.16861120642193</v>
      </c>
    </row>
    <row r="162" spans="1:6">
      <c r="A162" s="1" t="s">
        <v>173</v>
      </c>
      <c r="B162" s="1">
        <v>66.1569826707441</v>
      </c>
      <c r="C162" s="1">
        <v>47.9508196721311</v>
      </c>
      <c r="D162" s="1">
        <v>-24.8371260567668</v>
      </c>
      <c r="E162" s="1">
        <v>-38.2865975553813</v>
      </c>
      <c r="F162" s="2">
        <f t="shared" si="2"/>
        <v>-13.4494714986145</v>
      </c>
    </row>
    <row r="163" spans="1:6">
      <c r="A163" s="1" t="s">
        <v>174</v>
      </c>
      <c r="B163" s="1">
        <v>66.8705402650356</v>
      </c>
      <c r="C163" s="1">
        <v>54.9180327868852</v>
      </c>
      <c r="D163" s="1">
        <v>-1.26751774144937</v>
      </c>
      <c r="E163" s="1">
        <v>24.6163383623019</v>
      </c>
      <c r="F163" s="2">
        <f t="shared" si="2"/>
        <v>25.8838561037513</v>
      </c>
    </row>
    <row r="164" spans="1:6">
      <c r="A164" s="1" t="s">
        <v>175</v>
      </c>
      <c r="B164" s="1">
        <v>64.2857142857142</v>
      </c>
      <c r="C164" s="1">
        <v>48.7704918032786</v>
      </c>
      <c r="D164" s="1">
        <v>-2.97732535415341</v>
      </c>
      <c r="E164" s="1">
        <v>9.24902976197327</v>
      </c>
      <c r="F164" s="2">
        <f t="shared" si="2"/>
        <v>12.2263551161267</v>
      </c>
    </row>
    <row r="165" spans="1:6">
      <c r="A165" s="1" t="s">
        <v>176</v>
      </c>
      <c r="B165" s="1">
        <v>65.137614678899</v>
      </c>
      <c r="C165" s="1">
        <v>54.5081967213114</v>
      </c>
      <c r="D165" s="1">
        <v>8.80505897496807</v>
      </c>
      <c r="E165" s="1">
        <v>-1.92550561350992</v>
      </c>
      <c r="F165" s="2">
        <f t="shared" si="2"/>
        <v>-10.730564588478</v>
      </c>
    </row>
    <row r="166" spans="1:6">
      <c r="A166" s="1" t="s">
        <v>177</v>
      </c>
      <c r="B166" s="1">
        <v>65.4434250764526</v>
      </c>
      <c r="C166" s="1">
        <v>48.3606557377049</v>
      </c>
      <c r="D166" s="1">
        <v>24.7372120472686</v>
      </c>
      <c r="E166" s="1">
        <v>16.0477060867671</v>
      </c>
      <c r="F166" s="2">
        <f t="shared" si="2"/>
        <v>-8.6895059605015</v>
      </c>
    </row>
    <row r="167" spans="1:6">
      <c r="A167" s="1" t="s">
        <v>178</v>
      </c>
      <c r="B167" s="1">
        <v>69.4444444444444</v>
      </c>
      <c r="C167" s="1">
        <v>50.8264462809917</v>
      </c>
      <c r="D167" s="1">
        <v>21.5815507234095</v>
      </c>
      <c r="E167" s="1">
        <v>18.1940735506186</v>
      </c>
      <c r="F167" s="2">
        <f t="shared" si="2"/>
        <v>-3.3874771727909</v>
      </c>
    </row>
    <row r="168" spans="1:6">
      <c r="A168" s="1" t="s">
        <v>179</v>
      </c>
      <c r="B168" s="1">
        <v>65.6472986748216</v>
      </c>
      <c r="C168" s="1">
        <v>46.7213114754098</v>
      </c>
      <c r="D168" s="1">
        <v>19.0414290587257</v>
      </c>
      <c r="E168" s="1">
        <v>-10.8501573131691</v>
      </c>
      <c r="F168" s="2">
        <f t="shared" si="2"/>
        <v>-29.8915863718948</v>
      </c>
    </row>
    <row r="169" spans="1:6">
      <c r="A169" s="1" t="s">
        <v>180</v>
      </c>
      <c r="B169" s="1">
        <v>66.8705402650356</v>
      </c>
      <c r="C169" s="1">
        <v>51.2295081967213</v>
      </c>
      <c r="D169" s="1">
        <v>-11.4536811692543</v>
      </c>
      <c r="E169" s="1">
        <v>-19.1213757399832</v>
      </c>
      <c r="F169" s="2">
        <f t="shared" si="2"/>
        <v>-7.6676945707289</v>
      </c>
    </row>
    <row r="170" spans="1:6">
      <c r="A170" s="1" t="s">
        <v>181</v>
      </c>
      <c r="B170" s="1">
        <v>68.3673469387755</v>
      </c>
      <c r="C170" s="1">
        <v>51.2295081967213</v>
      </c>
      <c r="D170" s="1">
        <v>1.33981606007955</v>
      </c>
      <c r="E170" s="1">
        <v>17.2245549399366</v>
      </c>
      <c r="F170" s="2">
        <f t="shared" si="2"/>
        <v>15.884738879857</v>
      </c>
    </row>
    <row r="171" spans="1:6">
      <c r="A171" s="1" t="s">
        <v>182</v>
      </c>
      <c r="B171" s="1">
        <v>65.137614678899</v>
      </c>
      <c r="C171" s="1">
        <v>48.3606557377049</v>
      </c>
      <c r="D171" s="1">
        <v>23.3104525655655</v>
      </c>
      <c r="E171" s="1">
        <v>-5.02239391188924</v>
      </c>
      <c r="F171" s="2">
        <f t="shared" si="2"/>
        <v>-28.3328464774547</v>
      </c>
    </row>
    <row r="172" spans="1:6">
      <c r="A172" s="1" t="s">
        <v>183</v>
      </c>
      <c r="B172" s="1">
        <v>77.1428571428571</v>
      </c>
      <c r="C172" s="1">
        <v>55.8823529411764</v>
      </c>
      <c r="D172" s="1">
        <v>-1.72981843491951</v>
      </c>
      <c r="E172" s="1">
        <v>-6.04391355104461</v>
      </c>
      <c r="F172" s="2">
        <f t="shared" si="2"/>
        <v>-4.3140951161251</v>
      </c>
    </row>
    <row r="173" spans="1:6">
      <c r="A173" s="1" t="s">
        <v>184</v>
      </c>
      <c r="B173" s="1">
        <v>64.8318042813455</v>
      </c>
      <c r="C173" s="1">
        <v>53.6885245901639</v>
      </c>
      <c r="D173" s="1">
        <v>20.9833752903873</v>
      </c>
      <c r="E173" s="1">
        <v>15.6453123820556</v>
      </c>
      <c r="F173" s="2">
        <f t="shared" si="2"/>
        <v>-5.3380629083317</v>
      </c>
    </row>
    <row r="174" spans="1:6">
      <c r="A174" s="1" t="s">
        <v>185</v>
      </c>
      <c r="B174" s="1">
        <v>64.0163098878695</v>
      </c>
      <c r="C174" s="1">
        <v>47.5409836065573</v>
      </c>
      <c r="D174" s="1">
        <v>29.1253888104393</v>
      </c>
      <c r="E174" s="1">
        <v>-9.31385440281474</v>
      </c>
      <c r="F174" s="2">
        <f t="shared" si="2"/>
        <v>-38.439243213254</v>
      </c>
    </row>
    <row r="175" spans="1:6">
      <c r="A175" s="1" t="s">
        <v>186</v>
      </c>
      <c r="B175" s="1">
        <v>66.3265306122449</v>
      </c>
      <c r="C175" s="1">
        <v>56.1475409836065</v>
      </c>
      <c r="D175" s="1">
        <v>15.9434286381387</v>
      </c>
      <c r="E175" s="1">
        <v>1.77587972420922</v>
      </c>
      <c r="F175" s="2">
        <f t="shared" si="2"/>
        <v>-14.1675489139295</v>
      </c>
    </row>
    <row r="176" spans="1:6">
      <c r="A176" s="1" t="s">
        <v>187</v>
      </c>
      <c r="B176" s="1">
        <v>65.5453618756371</v>
      </c>
      <c r="C176" s="1">
        <v>52.8688524590163</v>
      </c>
      <c r="D176" s="1">
        <v>14.1910877422687</v>
      </c>
      <c r="E176" s="1">
        <v>64.7688457631516</v>
      </c>
      <c r="F176" s="2">
        <f t="shared" si="2"/>
        <v>50.5777580208829</v>
      </c>
    </row>
    <row r="177" spans="1:6">
      <c r="A177" s="1" t="s">
        <v>188</v>
      </c>
      <c r="B177" s="1">
        <v>65.6472986748216</v>
      </c>
      <c r="C177" s="1">
        <v>50.8196721311475</v>
      </c>
      <c r="D177" s="1">
        <v>11.9912665461191</v>
      </c>
      <c r="E177" s="1">
        <v>5.74619467290886</v>
      </c>
      <c r="F177" s="2">
        <f t="shared" si="2"/>
        <v>-6.24507187321024</v>
      </c>
    </row>
    <row r="178" spans="1:6">
      <c r="A178" s="1" t="s">
        <v>189</v>
      </c>
      <c r="B178" s="1">
        <v>67.2782874617737</v>
      </c>
      <c r="C178" s="1">
        <v>52.8688524590163</v>
      </c>
      <c r="D178" s="1">
        <v>-14.1718774119125</v>
      </c>
      <c r="E178" s="1">
        <v>-2.43504851614169</v>
      </c>
      <c r="F178" s="2">
        <f t="shared" si="2"/>
        <v>11.7368288957708</v>
      </c>
    </row>
    <row r="179" spans="1:6">
      <c r="A179" s="1" t="s">
        <v>190</v>
      </c>
      <c r="B179" s="1">
        <v>66.3608562691131</v>
      </c>
      <c r="C179" s="1">
        <v>52.0491803278688</v>
      </c>
      <c r="D179" s="1">
        <v>-18.9144459910264</v>
      </c>
      <c r="E179" s="1">
        <v>48.956674325238</v>
      </c>
      <c r="F179" s="2">
        <f t="shared" si="2"/>
        <v>67.8711203162644</v>
      </c>
    </row>
    <row r="180" spans="1:6">
      <c r="A180" s="1" t="s">
        <v>191</v>
      </c>
      <c r="B180" s="1">
        <v>66.5306122448979</v>
      </c>
      <c r="C180" s="1">
        <v>48.7704918032786</v>
      </c>
      <c r="D180" s="1">
        <v>10.3833302061386</v>
      </c>
      <c r="E180" s="1">
        <v>-27.4877745235175</v>
      </c>
      <c r="F180" s="2">
        <f t="shared" si="2"/>
        <v>-37.8711047296561</v>
      </c>
    </row>
    <row r="181" spans="1:6">
      <c r="A181" s="1" t="s">
        <v>192</v>
      </c>
      <c r="B181" s="1">
        <v>64.729867482161</v>
      </c>
      <c r="C181" s="1">
        <v>47.9508196721311</v>
      </c>
      <c r="D181" s="1">
        <v>-11.4023890618563</v>
      </c>
      <c r="E181" s="1">
        <v>-7.56533653179456</v>
      </c>
      <c r="F181" s="2">
        <f t="shared" si="2"/>
        <v>3.83705253006174</v>
      </c>
    </row>
    <row r="182" spans="1:6">
      <c r="A182" s="1" t="s">
        <v>193</v>
      </c>
      <c r="B182" s="1">
        <v>66.8705402650356</v>
      </c>
      <c r="C182" s="1">
        <v>51.2295081967213</v>
      </c>
      <c r="D182" s="1">
        <v>-25.7927640268546</v>
      </c>
      <c r="E182" s="1">
        <v>-7.95112353592878</v>
      </c>
      <c r="F182" s="2">
        <f t="shared" si="2"/>
        <v>17.8416404909258</v>
      </c>
    </row>
    <row r="183" spans="1:6">
      <c r="A183" s="1" t="s">
        <v>194</v>
      </c>
      <c r="B183" s="1">
        <v>64.2201834862385</v>
      </c>
      <c r="C183" s="1">
        <v>48.3606557377049</v>
      </c>
      <c r="D183" s="1">
        <v>-34.8021448598449</v>
      </c>
      <c r="E183" s="1">
        <v>22.5738379167665</v>
      </c>
      <c r="F183" s="2">
        <f t="shared" si="2"/>
        <v>57.3759827766114</v>
      </c>
    </row>
    <row r="184" spans="1:6">
      <c r="A184" s="1" t="s">
        <v>195</v>
      </c>
      <c r="B184" s="1">
        <v>68.8775510204081</v>
      </c>
      <c r="C184" s="1">
        <v>51.2295081967213</v>
      </c>
      <c r="D184" s="1">
        <v>-30.7834809463183</v>
      </c>
      <c r="E184" s="1">
        <v>1.55336255618532</v>
      </c>
      <c r="F184" s="2">
        <f t="shared" si="2"/>
        <v>32.3368435025036</v>
      </c>
    </row>
    <row r="185" spans="1:6">
      <c r="A185" s="1" t="s">
        <v>196</v>
      </c>
      <c r="B185" s="1">
        <v>68.1957186544342</v>
      </c>
      <c r="C185" s="1">
        <v>48.3606557377049</v>
      </c>
      <c r="D185" s="1">
        <v>25.5027916217314</v>
      </c>
      <c r="E185" s="1">
        <v>-22.4673839265023</v>
      </c>
      <c r="F185" s="2">
        <f t="shared" si="2"/>
        <v>-47.9701755482337</v>
      </c>
    </row>
    <row r="186" spans="1:6">
      <c r="A186" s="1" t="s">
        <v>197</v>
      </c>
      <c r="B186" s="1">
        <v>63.710499490316</v>
      </c>
      <c r="C186" s="1">
        <v>52.0491803278688</v>
      </c>
      <c r="D186" s="1">
        <v>11.9044865476804</v>
      </c>
      <c r="E186" s="1">
        <v>-1.39235122996448</v>
      </c>
      <c r="F186" s="2">
        <f t="shared" si="2"/>
        <v>-13.2968377776449</v>
      </c>
    </row>
    <row r="187" spans="1:6">
      <c r="A187" s="1" t="s">
        <v>198</v>
      </c>
      <c r="B187" s="1">
        <v>64.322120285423</v>
      </c>
      <c r="C187" s="1">
        <v>52.4590163934426</v>
      </c>
      <c r="D187" s="1">
        <v>8.85906965061875</v>
      </c>
      <c r="E187" s="1">
        <v>9.68417143735925</v>
      </c>
      <c r="F187" s="2">
        <f t="shared" si="2"/>
        <v>0.8251017867405</v>
      </c>
    </row>
    <row r="188" spans="1:6">
      <c r="A188" s="1" t="s">
        <v>199</v>
      </c>
      <c r="B188" s="1">
        <v>64.7959183673469</v>
      </c>
      <c r="C188" s="1">
        <v>53.6885245901639</v>
      </c>
      <c r="D188" s="1">
        <v>15.8190933150863</v>
      </c>
      <c r="E188" s="1">
        <v>39.4753070393888</v>
      </c>
      <c r="F188" s="2">
        <f t="shared" si="2"/>
        <v>23.6562137243025</v>
      </c>
    </row>
    <row r="189" spans="1:6">
      <c r="A189" s="1" t="s">
        <v>200</v>
      </c>
      <c r="B189" s="1">
        <v>65.5453618756371</v>
      </c>
      <c r="C189" s="1">
        <v>51.2295081967213</v>
      </c>
      <c r="D189" s="1">
        <v>-18.4299333957208</v>
      </c>
      <c r="E189" s="1">
        <v>11.2715933031749</v>
      </c>
      <c r="F189" s="2">
        <f t="shared" si="2"/>
        <v>29.7015266988957</v>
      </c>
    </row>
    <row r="190" spans="1:6">
      <c r="A190" s="1" t="s">
        <v>201</v>
      </c>
      <c r="B190" s="1">
        <v>65.341488277268</v>
      </c>
      <c r="C190" s="1">
        <v>51.2295081967213</v>
      </c>
      <c r="D190" s="1">
        <v>39.1114786760102</v>
      </c>
      <c r="E190" s="1">
        <v>21.2187116870364</v>
      </c>
      <c r="F190" s="2">
        <f t="shared" si="2"/>
        <v>-17.8927669889738</v>
      </c>
    </row>
    <row r="191" spans="1:6">
      <c r="A191" s="1" t="s">
        <v>202</v>
      </c>
      <c r="B191" s="1">
        <v>67.5840978593272</v>
      </c>
      <c r="C191" s="1">
        <v>48.7704918032786</v>
      </c>
      <c r="D191" s="1">
        <v>1.51284199290063</v>
      </c>
      <c r="E191" s="1">
        <v>0.562111112262627</v>
      </c>
      <c r="F191" s="2">
        <f t="shared" si="2"/>
        <v>-0.950730880638003</v>
      </c>
    </row>
    <row r="192" spans="1:6">
      <c r="A192" s="1" t="s">
        <v>203</v>
      </c>
      <c r="B192" s="1">
        <v>66.8705402650356</v>
      </c>
      <c r="C192" s="1">
        <v>53.2786885245901</v>
      </c>
      <c r="D192" s="1">
        <v>-41.6134483086634</v>
      </c>
      <c r="E192" s="1">
        <v>-7.95575351536258</v>
      </c>
      <c r="F192" s="2">
        <f t="shared" si="2"/>
        <v>33.6576947933008</v>
      </c>
    </row>
    <row r="193" spans="1:6">
      <c r="A193" s="1" t="s">
        <v>204</v>
      </c>
      <c r="B193" s="1">
        <v>67.5840978593272</v>
      </c>
      <c r="C193" s="1">
        <v>47.1311475409836</v>
      </c>
      <c r="D193" s="1">
        <v>2.64979813372141</v>
      </c>
      <c r="E193" s="1">
        <v>-36.390790428388</v>
      </c>
      <c r="F193" s="2">
        <f t="shared" si="2"/>
        <v>-39.0405885621094</v>
      </c>
    </row>
    <row r="194" spans="1:6">
      <c r="A194" s="1" t="s">
        <v>205</v>
      </c>
      <c r="B194" s="1">
        <v>66.2589194699286</v>
      </c>
      <c r="C194" s="1">
        <v>49.5901639344262</v>
      </c>
      <c r="D194" s="1">
        <v>11.5877681893839</v>
      </c>
      <c r="E194" s="1">
        <v>-0.439821181594816</v>
      </c>
      <c r="F194" s="2">
        <f t="shared" ref="F194:F257" si="3">E194-D194</f>
        <v>-12.0275893709787</v>
      </c>
    </row>
    <row r="195" spans="1:6">
      <c r="A195" s="1" t="s">
        <v>206</v>
      </c>
      <c r="B195" s="1">
        <v>64.2201834862385</v>
      </c>
      <c r="C195" s="1">
        <v>51.2295081967213</v>
      </c>
      <c r="D195" s="1">
        <v>24.1011241594755</v>
      </c>
      <c r="E195" s="1">
        <v>33.7325724950444</v>
      </c>
      <c r="F195" s="2">
        <f t="shared" si="3"/>
        <v>9.6314483355689</v>
      </c>
    </row>
    <row r="196" spans="1:6">
      <c r="A196" s="1" t="s">
        <v>207</v>
      </c>
      <c r="B196" s="1">
        <v>0</v>
      </c>
      <c r="C196" s="1">
        <v>0</v>
      </c>
      <c r="D196" s="1">
        <v>0</v>
      </c>
      <c r="E196" s="1">
        <v>0</v>
      </c>
      <c r="F196" s="2">
        <f t="shared" si="3"/>
        <v>0</v>
      </c>
    </row>
    <row r="197" spans="1:6">
      <c r="A197" s="1" t="s">
        <v>208</v>
      </c>
      <c r="B197" s="1">
        <v>0</v>
      </c>
      <c r="C197" s="1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 t="s">
        <v>209</v>
      </c>
      <c r="B198" s="1">
        <v>66.7686034658511</v>
      </c>
      <c r="C198" s="1">
        <v>49.5901639344262</v>
      </c>
      <c r="D198" s="1">
        <v>9.06675214399323</v>
      </c>
      <c r="E198" s="1">
        <v>-9.49997798694544</v>
      </c>
      <c r="F198" s="2">
        <f t="shared" si="3"/>
        <v>-18.5667301309387</v>
      </c>
    </row>
    <row r="199" spans="1:6">
      <c r="A199" s="1" t="s">
        <v>210</v>
      </c>
      <c r="B199" s="1">
        <v>66.6666666666666</v>
      </c>
      <c r="C199" s="1">
        <v>60.2459016393442</v>
      </c>
      <c r="D199" s="1">
        <v>14.2070051563214</v>
      </c>
      <c r="E199" s="1">
        <v>40.7591847848373</v>
      </c>
      <c r="F199" s="2">
        <f t="shared" si="3"/>
        <v>26.5521796285159</v>
      </c>
    </row>
    <row r="200" spans="1:6">
      <c r="A200" s="1" t="s">
        <v>211</v>
      </c>
      <c r="B200" s="1">
        <v>67.6530612244897</v>
      </c>
      <c r="C200" s="1">
        <v>51.0288065843621</v>
      </c>
      <c r="D200" s="1">
        <v>-28.0048357123748</v>
      </c>
      <c r="E200" s="1">
        <v>-6.14980723522721</v>
      </c>
      <c r="F200" s="2">
        <f t="shared" si="3"/>
        <v>21.8550284771476</v>
      </c>
    </row>
    <row r="201" spans="1:6">
      <c r="A201" s="1" t="s">
        <v>212</v>
      </c>
      <c r="B201" s="1">
        <v>66.9724770642201</v>
      </c>
      <c r="C201" s="1">
        <v>54.5081967213114</v>
      </c>
      <c r="D201" s="1">
        <v>47.1500204670404</v>
      </c>
      <c r="E201" s="1">
        <v>49.9368713960033</v>
      </c>
      <c r="F201" s="2">
        <f t="shared" si="3"/>
        <v>2.7868509289629</v>
      </c>
    </row>
    <row r="202" spans="1:6">
      <c r="A202" s="1" t="s">
        <v>213</v>
      </c>
      <c r="B202" s="1">
        <v>69.2599620493358</v>
      </c>
      <c r="C202" s="1">
        <v>46.1538461538461</v>
      </c>
      <c r="D202" s="1">
        <v>3.38815037611645</v>
      </c>
      <c r="E202" s="1">
        <v>-18.8273431559399</v>
      </c>
      <c r="F202" s="2">
        <f t="shared" si="3"/>
        <v>-22.2154935320563</v>
      </c>
    </row>
    <row r="203" spans="1:6">
      <c r="A203" s="1" t="s">
        <v>214</v>
      </c>
      <c r="B203" s="1">
        <v>64.525993883792</v>
      </c>
      <c r="C203" s="1">
        <v>53.6885245901639</v>
      </c>
      <c r="D203" s="1">
        <v>-25.7729887375127</v>
      </c>
      <c r="E203" s="1">
        <v>-6.23972195584428</v>
      </c>
      <c r="F203" s="2">
        <f t="shared" si="3"/>
        <v>19.5332667816684</v>
      </c>
    </row>
    <row r="204" spans="1:6">
      <c r="A204" s="1" t="s">
        <v>215</v>
      </c>
      <c r="B204" s="1">
        <v>65.5102040816326</v>
      </c>
      <c r="C204" s="1">
        <v>50.4098360655737</v>
      </c>
      <c r="D204" s="1">
        <v>-28.0771681608035</v>
      </c>
      <c r="E204" s="1">
        <v>56.9405716274843</v>
      </c>
      <c r="F204" s="2">
        <f t="shared" si="3"/>
        <v>85.0177397882878</v>
      </c>
    </row>
    <row r="205" spans="1:6">
      <c r="A205" s="1" t="s">
        <v>216</v>
      </c>
      <c r="B205" s="1">
        <v>66.2589194699286</v>
      </c>
      <c r="C205" s="1">
        <v>52.4590163934426</v>
      </c>
      <c r="D205" s="1">
        <v>-18.2275668394533</v>
      </c>
      <c r="E205" s="1">
        <v>33.3535258322622</v>
      </c>
      <c r="F205" s="2">
        <f t="shared" si="3"/>
        <v>51.5810926717155</v>
      </c>
    </row>
    <row r="206" spans="1:6">
      <c r="A206" s="1" t="s">
        <v>217</v>
      </c>
      <c r="B206" s="1">
        <v>64.8318042813455</v>
      </c>
      <c r="C206" s="1">
        <v>54.9180327868852</v>
      </c>
      <c r="D206" s="1">
        <v>-5.13644481457688</v>
      </c>
      <c r="E206" s="1">
        <v>-1.18164947095517</v>
      </c>
      <c r="F206" s="2">
        <f t="shared" si="3"/>
        <v>3.95479534362171</v>
      </c>
    </row>
    <row r="207" spans="1:6">
      <c r="A207" s="1" t="s">
        <v>218</v>
      </c>
      <c r="B207" s="1">
        <v>68.469387755102</v>
      </c>
      <c r="C207" s="1">
        <v>49.1803278688524</v>
      </c>
      <c r="D207" s="1">
        <v>18.1048962934365</v>
      </c>
      <c r="E207" s="1">
        <v>-20.4773689768825</v>
      </c>
      <c r="F207" s="2">
        <f t="shared" si="3"/>
        <v>-38.582265270319</v>
      </c>
    </row>
    <row r="208" spans="1:6">
      <c r="A208" s="1" t="s">
        <v>219</v>
      </c>
      <c r="B208" s="1">
        <v>64.525993883792</v>
      </c>
      <c r="C208" s="1">
        <v>51.2295081967213</v>
      </c>
      <c r="D208" s="1">
        <v>6.91835897150355</v>
      </c>
      <c r="E208" s="1">
        <v>14.3815774554168</v>
      </c>
      <c r="F208" s="2">
        <f t="shared" si="3"/>
        <v>7.46321848391325</v>
      </c>
    </row>
    <row r="209" spans="1:6">
      <c r="A209" s="1" t="s">
        <v>220</v>
      </c>
      <c r="B209" s="1">
        <v>66.4627930682976</v>
      </c>
      <c r="C209" s="1">
        <v>51.639344262295</v>
      </c>
      <c r="D209" s="1">
        <v>0.247459716654716</v>
      </c>
      <c r="E209" s="1">
        <v>20.2179474894839</v>
      </c>
      <c r="F209" s="2">
        <f t="shared" si="3"/>
        <v>19.9704877728292</v>
      </c>
    </row>
    <row r="210" spans="1:6">
      <c r="A210" s="1" t="s">
        <v>221</v>
      </c>
      <c r="B210" s="1">
        <v>66.7686034658511</v>
      </c>
      <c r="C210" s="1">
        <v>52.8688524590163</v>
      </c>
      <c r="D210" s="1">
        <v>0.752484509220339</v>
      </c>
      <c r="E210" s="1">
        <v>34.9992755747202</v>
      </c>
      <c r="F210" s="2">
        <f t="shared" si="3"/>
        <v>34.2467910654999</v>
      </c>
    </row>
    <row r="211" spans="1:6">
      <c r="A211" s="1" t="s">
        <v>222</v>
      </c>
      <c r="B211" s="1">
        <v>64.4897959183673</v>
      </c>
      <c r="C211" s="1">
        <v>55.327868852459</v>
      </c>
      <c r="D211" s="1">
        <v>19.569744590266</v>
      </c>
      <c r="E211" s="1">
        <v>3.45580927155371</v>
      </c>
      <c r="F211" s="2">
        <f t="shared" si="3"/>
        <v>-16.1139353187123</v>
      </c>
    </row>
    <row r="212" spans="1:6">
      <c r="A212" s="1" t="s">
        <v>223</v>
      </c>
      <c r="B212" s="1">
        <v>66.6666666666666</v>
      </c>
      <c r="C212" s="1">
        <v>50.4098360655737</v>
      </c>
      <c r="D212" s="1">
        <v>11.496509983796</v>
      </c>
      <c r="E212" s="1">
        <v>9.16806705004629</v>
      </c>
      <c r="F212" s="2">
        <f t="shared" si="3"/>
        <v>-2.32844293374971</v>
      </c>
    </row>
    <row r="213" spans="1:6">
      <c r="A213" s="1" t="s">
        <v>224</v>
      </c>
      <c r="B213" s="1">
        <v>64.3877551020408</v>
      </c>
      <c r="C213" s="1">
        <v>52.4590163934426</v>
      </c>
      <c r="D213" s="1">
        <v>-6.7842317161354</v>
      </c>
      <c r="E213" s="1">
        <v>-25.878039824422</v>
      </c>
      <c r="F213" s="2">
        <f t="shared" si="3"/>
        <v>-19.0938081082866</v>
      </c>
    </row>
    <row r="214" spans="1:6">
      <c r="A214" s="1" t="s">
        <v>225</v>
      </c>
      <c r="B214" s="1">
        <v>63.8124362895005</v>
      </c>
      <c r="C214" s="1">
        <v>53.2786885245901</v>
      </c>
      <c r="D214" s="1">
        <v>35.8440417196468</v>
      </c>
      <c r="E214" s="1">
        <v>26.7696364878202</v>
      </c>
      <c r="F214" s="2">
        <f t="shared" si="3"/>
        <v>-9.0744052318266</v>
      </c>
    </row>
    <row r="215" spans="1:6">
      <c r="A215" s="1" t="s">
        <v>226</v>
      </c>
      <c r="B215" s="1">
        <v>67.3802242609582</v>
      </c>
      <c r="C215" s="1">
        <v>50.4098360655737</v>
      </c>
      <c r="D215" s="1">
        <v>-28.8778217176985</v>
      </c>
      <c r="E215" s="1">
        <v>13.5167846367677</v>
      </c>
      <c r="F215" s="2">
        <f t="shared" si="3"/>
        <v>42.3946063544662</v>
      </c>
    </row>
    <row r="216" spans="1:6">
      <c r="A216" s="1" t="s">
        <v>227</v>
      </c>
      <c r="B216" s="1">
        <v>65.2395514780835</v>
      </c>
      <c r="C216" s="1">
        <v>48.7704918032786</v>
      </c>
      <c r="D216" s="1">
        <v>10.6945820186853</v>
      </c>
      <c r="E216" s="1">
        <v>-14.5484859544022</v>
      </c>
      <c r="F216" s="2">
        <f t="shared" si="3"/>
        <v>-25.2430679730875</v>
      </c>
    </row>
    <row r="217" spans="1:6">
      <c r="A217" s="1" t="s">
        <v>228</v>
      </c>
      <c r="B217" s="1">
        <v>67.1763506625891</v>
      </c>
      <c r="C217" s="1">
        <v>53.2786885245901</v>
      </c>
      <c r="D217" s="1">
        <v>-38.5062371676127</v>
      </c>
      <c r="E217" s="1">
        <v>39.3230446652254</v>
      </c>
      <c r="F217" s="2">
        <f t="shared" si="3"/>
        <v>77.8292818328381</v>
      </c>
    </row>
    <row r="218" spans="1:6">
      <c r="A218" s="1" t="s">
        <v>229</v>
      </c>
      <c r="B218" s="1">
        <v>65.0356778797145</v>
      </c>
      <c r="C218" s="1">
        <v>49.1803278688524</v>
      </c>
      <c r="D218" s="1">
        <v>1.24390078645426</v>
      </c>
      <c r="E218" s="1">
        <v>0.865645497226791</v>
      </c>
      <c r="F218" s="2">
        <f t="shared" si="3"/>
        <v>-0.378255289227469</v>
      </c>
    </row>
    <row r="219" spans="1:6">
      <c r="A219" s="1" t="s">
        <v>230</v>
      </c>
      <c r="B219" s="1">
        <v>67.9918450560652</v>
      </c>
      <c r="C219" s="1">
        <v>43.8524590163934</v>
      </c>
      <c r="D219" s="1">
        <v>-8.87931606984192</v>
      </c>
      <c r="E219" s="1">
        <v>-41.8019281237106</v>
      </c>
      <c r="F219" s="2">
        <f t="shared" si="3"/>
        <v>-32.9226120538687</v>
      </c>
    </row>
    <row r="220" spans="1:6">
      <c r="A220" s="1" t="s">
        <v>231</v>
      </c>
      <c r="B220" s="1">
        <v>63.3027522935779</v>
      </c>
      <c r="C220" s="1">
        <v>50</v>
      </c>
      <c r="D220" s="1">
        <v>-3.1151192629784</v>
      </c>
      <c r="E220" s="1">
        <v>20.3647859706942</v>
      </c>
      <c r="F220" s="2">
        <f t="shared" si="3"/>
        <v>23.4799052336726</v>
      </c>
    </row>
    <row r="221" spans="1:6">
      <c r="A221" s="1" t="s">
        <v>232</v>
      </c>
      <c r="B221" s="1">
        <v>64.118246687054</v>
      </c>
      <c r="C221" s="1">
        <v>48.3606557377049</v>
      </c>
      <c r="D221" s="1">
        <v>31.1324227120622</v>
      </c>
      <c r="E221" s="1">
        <v>-29.5029984593004</v>
      </c>
      <c r="F221" s="2">
        <f t="shared" si="3"/>
        <v>-60.6354211713626</v>
      </c>
    </row>
    <row r="222" spans="1:6">
      <c r="A222" s="1" t="s">
        <v>233</v>
      </c>
      <c r="B222" s="1">
        <v>65.9531090723751</v>
      </c>
      <c r="C222" s="1">
        <v>48.3606557377049</v>
      </c>
      <c r="D222" s="1">
        <v>33.8317975647223</v>
      </c>
      <c r="E222" s="1">
        <v>-24.9182295520561</v>
      </c>
      <c r="F222" s="2">
        <f t="shared" si="3"/>
        <v>-58.7500271167784</v>
      </c>
    </row>
    <row r="223" spans="1:6">
      <c r="A223" s="1" t="s">
        <v>234</v>
      </c>
      <c r="B223" s="1">
        <v>65.137614678899</v>
      </c>
      <c r="C223" s="1">
        <v>45.9016393442622</v>
      </c>
      <c r="D223" s="1">
        <v>5.41869228435144</v>
      </c>
      <c r="E223" s="1">
        <v>-1.27337046712719</v>
      </c>
      <c r="F223" s="2">
        <f t="shared" si="3"/>
        <v>-6.69206275147863</v>
      </c>
    </row>
    <row r="224" spans="1:6">
      <c r="A224" s="1" t="s">
        <v>235</v>
      </c>
      <c r="B224" s="1">
        <v>67.1428571428571</v>
      </c>
      <c r="C224" s="1">
        <v>46.7213114754098</v>
      </c>
      <c r="D224" s="1">
        <v>21.9804466353499</v>
      </c>
      <c r="E224" s="1">
        <v>2.75782483674224</v>
      </c>
      <c r="F224" s="2">
        <f t="shared" si="3"/>
        <v>-19.2226217986077</v>
      </c>
    </row>
    <row r="225" spans="1:6">
      <c r="A225" s="1" t="s">
        <v>236</v>
      </c>
      <c r="B225" s="1">
        <v>66.1224489795918</v>
      </c>
      <c r="C225" s="1">
        <v>45.9016393442622</v>
      </c>
      <c r="D225" s="1">
        <v>14.0541988988703</v>
      </c>
      <c r="E225" s="1">
        <v>-54.1738465115842</v>
      </c>
      <c r="F225" s="2">
        <f t="shared" si="3"/>
        <v>-68.2280454104545</v>
      </c>
    </row>
    <row r="226" spans="1:6">
      <c r="A226" s="1" t="s">
        <v>237</v>
      </c>
      <c r="B226" s="1">
        <v>68.5015290519877</v>
      </c>
      <c r="C226" s="1">
        <v>50.8196721311475</v>
      </c>
      <c r="D226" s="1">
        <v>-7.11958412768205</v>
      </c>
      <c r="E226" s="1">
        <v>10.7781011115283</v>
      </c>
      <c r="F226" s="2">
        <f t="shared" si="3"/>
        <v>17.8976852392104</v>
      </c>
    </row>
    <row r="227" spans="1:6">
      <c r="A227" s="1" t="s">
        <v>238</v>
      </c>
      <c r="B227" s="1">
        <v>65.8511722731906</v>
      </c>
      <c r="C227" s="1">
        <v>50.4098360655737</v>
      </c>
      <c r="D227" s="1">
        <v>-19.4353249890729</v>
      </c>
      <c r="E227" s="1">
        <v>-30.6157447221202</v>
      </c>
      <c r="F227" s="2">
        <f t="shared" si="3"/>
        <v>-11.1804197330473</v>
      </c>
    </row>
    <row r="228" spans="1:6">
      <c r="A228" s="1" t="s">
        <v>239</v>
      </c>
      <c r="B228" s="1">
        <v>69.8823529411764</v>
      </c>
      <c r="C228" s="1">
        <v>45.7142857142857</v>
      </c>
      <c r="D228" s="1">
        <v>4.03210557156744</v>
      </c>
      <c r="E228" s="1">
        <v>-19.7078830825356</v>
      </c>
      <c r="F228" s="2">
        <f t="shared" si="3"/>
        <v>-23.739988654103</v>
      </c>
    </row>
    <row r="229" spans="1:6">
      <c r="A229" s="1" t="s">
        <v>240</v>
      </c>
      <c r="B229" s="1">
        <v>68.0937818552497</v>
      </c>
      <c r="C229" s="1">
        <v>50</v>
      </c>
      <c r="D229" s="1">
        <v>-14.1409192120993</v>
      </c>
      <c r="E229" s="1">
        <v>-32.8487074483796</v>
      </c>
      <c r="F229" s="2">
        <f t="shared" si="3"/>
        <v>-18.7077882362803</v>
      </c>
    </row>
    <row r="230" spans="1:6">
      <c r="A230" s="1" t="s">
        <v>241</v>
      </c>
      <c r="B230" s="1">
        <v>64.525993883792</v>
      </c>
      <c r="C230" s="1">
        <v>44.6721311475409</v>
      </c>
      <c r="D230" s="1">
        <v>21.1628303992687</v>
      </c>
      <c r="E230" s="1">
        <v>-26.671662382629</v>
      </c>
      <c r="F230" s="2">
        <f t="shared" si="3"/>
        <v>-47.8344927818977</v>
      </c>
    </row>
    <row r="231" spans="1:6">
      <c r="A231" s="1" t="s">
        <v>242</v>
      </c>
      <c r="B231" s="1">
        <v>64.93374108053</v>
      </c>
      <c r="C231" s="1">
        <v>52.4590163934426</v>
      </c>
      <c r="D231" s="1">
        <v>4.83038645026673</v>
      </c>
      <c r="E231" s="1">
        <v>-7.50912195602069</v>
      </c>
      <c r="F231" s="2">
        <f t="shared" si="3"/>
        <v>-12.3395084062874</v>
      </c>
    </row>
    <row r="232" spans="1:6">
      <c r="A232" s="1" t="s">
        <v>243</v>
      </c>
      <c r="B232" s="1">
        <v>66.6666666666666</v>
      </c>
      <c r="C232" s="1">
        <v>40.5737704918032</v>
      </c>
      <c r="D232" s="1">
        <v>-11.7683546327745</v>
      </c>
      <c r="E232" s="1">
        <v>-50.8014856377816</v>
      </c>
      <c r="F232" s="2">
        <f t="shared" si="3"/>
        <v>-39.0331310050071</v>
      </c>
    </row>
    <row r="233" spans="1:6">
      <c r="A233" s="1" t="s">
        <v>244</v>
      </c>
      <c r="B233" s="1">
        <v>67.7130044843049</v>
      </c>
      <c r="C233" s="1">
        <v>49.3975903614457</v>
      </c>
      <c r="D233" s="1">
        <v>11.8093585593618</v>
      </c>
      <c r="E233" s="1">
        <v>-15.0089029037849</v>
      </c>
      <c r="F233" s="2">
        <f t="shared" si="3"/>
        <v>-26.8182614631467</v>
      </c>
    </row>
    <row r="234" spans="1:6">
      <c r="A234" s="1" t="s">
        <v>245</v>
      </c>
      <c r="B234" s="1">
        <v>67.8624813153961</v>
      </c>
      <c r="C234" s="1">
        <v>46.3855421686747</v>
      </c>
      <c r="D234" s="1">
        <v>-12.9179923480572</v>
      </c>
      <c r="E234" s="1">
        <v>5.92279160180782</v>
      </c>
      <c r="F234" s="2">
        <f t="shared" si="3"/>
        <v>18.840783949865</v>
      </c>
    </row>
    <row r="235" spans="1:6">
      <c r="A235" s="1" t="s">
        <v>246</v>
      </c>
      <c r="B235" s="1">
        <v>64.729867482161</v>
      </c>
      <c r="C235" s="1">
        <v>58.6065573770491</v>
      </c>
      <c r="D235" s="1">
        <v>-8.98918411926822</v>
      </c>
      <c r="E235" s="1">
        <v>53.5829050776148</v>
      </c>
      <c r="F235" s="2">
        <f t="shared" si="3"/>
        <v>62.572089196883</v>
      </c>
    </row>
    <row r="236" spans="1:6">
      <c r="A236" s="1" t="s">
        <v>247</v>
      </c>
      <c r="B236" s="1">
        <v>63.710499490316</v>
      </c>
      <c r="C236" s="1">
        <v>51.639344262295</v>
      </c>
      <c r="D236" s="1">
        <v>26.2784495642311</v>
      </c>
      <c r="E236" s="1">
        <v>17.0455954892549</v>
      </c>
      <c r="F236" s="2">
        <f t="shared" si="3"/>
        <v>-9.2328540749762</v>
      </c>
    </row>
    <row r="237" spans="1:6">
      <c r="A237" s="1" t="s">
        <v>248</v>
      </c>
      <c r="B237" s="1">
        <v>65.137614678899</v>
      </c>
      <c r="C237" s="1">
        <v>46.311475409836</v>
      </c>
      <c r="D237" s="1">
        <v>5.40899398011722</v>
      </c>
      <c r="E237" s="1">
        <v>-29.1095762782655</v>
      </c>
      <c r="F237" s="2">
        <f t="shared" si="3"/>
        <v>-34.5185702583827</v>
      </c>
    </row>
    <row r="238" spans="1:6">
      <c r="A238" s="1" t="s">
        <v>249</v>
      </c>
      <c r="B238" s="1">
        <v>66.3608562691131</v>
      </c>
      <c r="C238" s="1">
        <v>54.5081967213114</v>
      </c>
      <c r="D238" s="1">
        <v>-12.458521866559</v>
      </c>
      <c r="E238" s="1">
        <v>20.1053430145376</v>
      </c>
      <c r="F238" s="2">
        <f t="shared" si="3"/>
        <v>32.5638648810966</v>
      </c>
    </row>
    <row r="239" spans="1:6">
      <c r="A239" s="1" t="s">
        <v>250</v>
      </c>
      <c r="B239" s="1">
        <v>65.8511722731906</v>
      </c>
      <c r="C239" s="1">
        <v>48.3606557377049</v>
      </c>
      <c r="D239" s="1">
        <v>8.94496554808601</v>
      </c>
      <c r="E239" s="1">
        <v>-7.16133243290746</v>
      </c>
      <c r="F239" s="2">
        <f t="shared" si="3"/>
        <v>-16.1062979809935</v>
      </c>
    </row>
    <row r="240" spans="1:6">
      <c r="A240" s="1" t="s">
        <v>251</v>
      </c>
      <c r="B240" s="1">
        <v>62.2833843017329</v>
      </c>
      <c r="C240" s="1">
        <v>58.1967213114754</v>
      </c>
      <c r="D240" s="1">
        <v>12.5151737868906</v>
      </c>
      <c r="E240" s="1">
        <v>37.7798432166483</v>
      </c>
      <c r="F240" s="2">
        <f t="shared" si="3"/>
        <v>25.2646694297577</v>
      </c>
    </row>
    <row r="241" spans="1:6">
      <c r="A241" s="1" t="s">
        <v>252</v>
      </c>
      <c r="B241" s="1">
        <v>66.9724770642201</v>
      </c>
      <c r="C241" s="1">
        <v>54.5081967213114</v>
      </c>
      <c r="D241" s="1">
        <v>8.18508603372424</v>
      </c>
      <c r="E241" s="1">
        <v>36.4104525129847</v>
      </c>
      <c r="F241" s="2">
        <f t="shared" si="3"/>
        <v>28.2253664792605</v>
      </c>
    </row>
    <row r="242" spans="1:6">
      <c r="A242" s="1" t="s">
        <v>253</v>
      </c>
      <c r="B242" s="1">
        <v>66.4627930682976</v>
      </c>
      <c r="C242" s="1">
        <v>52.4590163934426</v>
      </c>
      <c r="D242" s="1">
        <v>-8.89781317929356</v>
      </c>
      <c r="E242" s="1">
        <v>3.09907807705912</v>
      </c>
      <c r="F242" s="2">
        <f t="shared" si="3"/>
        <v>11.9968912563527</v>
      </c>
    </row>
    <row r="243" spans="1:6">
      <c r="A243" s="1" t="s">
        <v>254</v>
      </c>
      <c r="B243" s="1">
        <v>67.9591836734694</v>
      </c>
      <c r="C243" s="1">
        <v>52.6748971193415</v>
      </c>
      <c r="D243" s="1">
        <v>4.73703622750012</v>
      </c>
      <c r="E243" s="1">
        <v>20.4632344910279</v>
      </c>
      <c r="F243" s="2">
        <f t="shared" si="3"/>
        <v>15.7261982635278</v>
      </c>
    </row>
    <row r="244" spans="1:6">
      <c r="A244" s="1" t="s">
        <v>255</v>
      </c>
      <c r="B244" s="1">
        <v>62.3853211009174</v>
      </c>
      <c r="C244" s="1">
        <v>51.639344262295</v>
      </c>
      <c r="D244" s="1">
        <v>5.42396170966646</v>
      </c>
      <c r="E244" s="1">
        <v>-10.3994596906263</v>
      </c>
      <c r="F244" s="2">
        <f t="shared" si="3"/>
        <v>-15.8234214002928</v>
      </c>
    </row>
    <row r="245" spans="1:6">
      <c r="A245" s="1" t="s">
        <v>256</v>
      </c>
      <c r="B245" s="1">
        <v>67.0744138634046</v>
      </c>
      <c r="C245" s="1">
        <v>50</v>
      </c>
      <c r="D245" s="1">
        <v>-7.82082824874418</v>
      </c>
      <c r="E245" s="1">
        <v>1.26583737255373</v>
      </c>
      <c r="F245" s="2">
        <f t="shared" si="3"/>
        <v>9.08666562129791</v>
      </c>
    </row>
    <row r="246" spans="1:6">
      <c r="A246" s="1" t="s">
        <v>257</v>
      </c>
      <c r="B246" s="1">
        <v>67.4821610601427</v>
      </c>
      <c r="C246" s="1">
        <v>55.327868852459</v>
      </c>
      <c r="D246" s="1">
        <v>23.6480112122764</v>
      </c>
      <c r="E246" s="1">
        <v>37.8403578303065</v>
      </c>
      <c r="F246" s="2">
        <f t="shared" si="3"/>
        <v>14.1923466180301</v>
      </c>
    </row>
    <row r="247" spans="1:6">
      <c r="A247" s="1" t="s">
        <v>258</v>
      </c>
      <c r="B247" s="1">
        <v>67.1763506625891</v>
      </c>
      <c r="C247" s="1">
        <v>43.8524590163934</v>
      </c>
      <c r="D247" s="1">
        <v>-7.07077814212049</v>
      </c>
      <c r="E247" s="1">
        <v>-60.6464533921324</v>
      </c>
      <c r="F247" s="2">
        <f t="shared" si="3"/>
        <v>-53.5756752500119</v>
      </c>
    </row>
    <row r="248" spans="1:6">
      <c r="A248" s="1" t="s">
        <v>259</v>
      </c>
      <c r="B248" s="1">
        <v>65.3518123667377</v>
      </c>
      <c r="C248" s="1">
        <v>51.931330472103</v>
      </c>
      <c r="D248" s="1">
        <v>11.8454806260409</v>
      </c>
      <c r="E248" s="1">
        <v>10.1222403186518</v>
      </c>
      <c r="F248" s="2">
        <f t="shared" si="3"/>
        <v>-1.7232403073891</v>
      </c>
    </row>
    <row r="249" spans="1:6">
      <c r="A249" s="1" t="s">
        <v>260</v>
      </c>
      <c r="B249" s="1">
        <v>61.6326530612244</v>
      </c>
      <c r="C249" s="1">
        <v>48.3606557377049</v>
      </c>
      <c r="D249" s="1">
        <v>5.33433849082042</v>
      </c>
      <c r="E249" s="1">
        <v>-36.8037032685298</v>
      </c>
      <c r="F249" s="2">
        <f t="shared" si="3"/>
        <v>-42.1380417593502</v>
      </c>
    </row>
    <row r="250" spans="1:6">
      <c r="A250" s="1" t="s">
        <v>261</v>
      </c>
      <c r="B250" s="1">
        <v>64.525993883792</v>
      </c>
      <c r="C250" s="1">
        <v>53.2786885245901</v>
      </c>
      <c r="D250" s="1">
        <v>35.1794893620125</v>
      </c>
      <c r="E250" s="1">
        <v>1.64276517706026</v>
      </c>
      <c r="F250" s="2">
        <f t="shared" si="3"/>
        <v>-33.5367241849522</v>
      </c>
    </row>
    <row r="251" spans="1:6">
      <c r="A251" s="1" t="s">
        <v>262</v>
      </c>
      <c r="B251" s="1">
        <v>64.729867482161</v>
      </c>
      <c r="C251" s="1">
        <v>50</v>
      </c>
      <c r="D251" s="1">
        <v>-13.4055152497194</v>
      </c>
      <c r="E251" s="1">
        <v>-9.90035684916428</v>
      </c>
      <c r="F251" s="2">
        <f t="shared" si="3"/>
        <v>3.50515840055512</v>
      </c>
    </row>
    <row r="252" spans="1:6">
      <c r="A252" s="1" t="s">
        <v>263</v>
      </c>
      <c r="B252" s="1">
        <v>66.9724770642201</v>
      </c>
      <c r="C252" s="1">
        <v>54.5081967213114</v>
      </c>
      <c r="D252" s="1">
        <v>2.39684909127772</v>
      </c>
      <c r="E252" s="1">
        <v>33.7201828959133</v>
      </c>
      <c r="F252" s="2">
        <f t="shared" si="3"/>
        <v>31.3233338046356</v>
      </c>
    </row>
    <row r="253" spans="1:6">
      <c r="A253" s="1" t="s">
        <v>264</v>
      </c>
      <c r="B253" s="1">
        <v>62.8950050968399</v>
      </c>
      <c r="C253" s="1">
        <v>50.8196721311475</v>
      </c>
      <c r="D253" s="1">
        <v>-48.9212576416658</v>
      </c>
      <c r="E253" s="1">
        <v>-72.5847334465588</v>
      </c>
      <c r="F253" s="2">
        <f t="shared" si="3"/>
        <v>-23.663475804893</v>
      </c>
    </row>
    <row r="254" spans="1:6">
      <c r="A254" s="1" t="s">
        <v>265</v>
      </c>
      <c r="B254" s="1">
        <v>66.8705402650356</v>
      </c>
      <c r="C254" s="1">
        <v>53.2786885245901</v>
      </c>
      <c r="D254" s="1">
        <v>30.4873532115308</v>
      </c>
      <c r="E254" s="1">
        <v>30.2509815000658</v>
      </c>
      <c r="F254" s="2">
        <f t="shared" si="3"/>
        <v>-0.236371711464997</v>
      </c>
    </row>
    <row r="255" spans="1:6">
      <c r="A255" s="1" t="s">
        <v>266</v>
      </c>
      <c r="B255" s="1">
        <v>67.6530612244897</v>
      </c>
      <c r="C255" s="1">
        <v>51.2295081967213</v>
      </c>
      <c r="D255" s="1">
        <v>19.9200251097304</v>
      </c>
      <c r="E255" s="1">
        <v>31.9366091815231</v>
      </c>
      <c r="F255" s="2">
        <f t="shared" si="3"/>
        <v>12.0165840717927</v>
      </c>
    </row>
    <row r="256" spans="1:6">
      <c r="A256" s="1" t="s">
        <v>267</v>
      </c>
      <c r="B256" s="1">
        <v>65.5453618756371</v>
      </c>
      <c r="C256" s="1">
        <v>59.8360655737704</v>
      </c>
      <c r="D256" s="1">
        <v>14.3120096418488</v>
      </c>
      <c r="E256" s="1">
        <v>40.5315484790147</v>
      </c>
      <c r="F256" s="2">
        <f t="shared" si="3"/>
        <v>26.2195388371659</v>
      </c>
    </row>
    <row r="257" spans="1:6">
      <c r="A257" s="1" t="s">
        <v>268</v>
      </c>
      <c r="B257" s="1">
        <v>64.7959183673469</v>
      </c>
      <c r="C257" s="1">
        <v>53.6885245901639</v>
      </c>
      <c r="D257" s="1">
        <v>23.80695380629</v>
      </c>
      <c r="E257" s="1">
        <v>19.6650649907708</v>
      </c>
      <c r="F257" s="2">
        <f t="shared" si="3"/>
        <v>-4.1418888155192</v>
      </c>
    </row>
    <row r="258" spans="1:6">
      <c r="A258" s="1" t="s">
        <v>269</v>
      </c>
      <c r="B258" s="1">
        <v>64.8318042813455</v>
      </c>
      <c r="C258" s="1">
        <v>58.1967213114754</v>
      </c>
      <c r="D258" s="1">
        <v>15.3380542716289</v>
      </c>
      <c r="E258" s="1">
        <v>20.2688937643508</v>
      </c>
      <c r="F258" s="2">
        <f t="shared" ref="F258:F321" si="4">E258-D258</f>
        <v>4.9308394927219</v>
      </c>
    </row>
    <row r="259" spans="1:6">
      <c r="A259" s="1" t="s">
        <v>270</v>
      </c>
      <c r="B259" s="1">
        <v>64.8979591836734</v>
      </c>
      <c r="C259" s="1">
        <v>52.4590163934426</v>
      </c>
      <c r="D259" s="1">
        <v>-13.716605609542</v>
      </c>
      <c r="E259" s="1">
        <v>-1.45896147394176</v>
      </c>
      <c r="F259" s="2">
        <f t="shared" si="4"/>
        <v>12.2576441356002</v>
      </c>
    </row>
    <row r="260" spans="1:6">
      <c r="A260" s="1" t="s">
        <v>271</v>
      </c>
      <c r="B260" s="1">
        <v>66.4627930682976</v>
      </c>
      <c r="C260" s="1">
        <v>53.6885245901639</v>
      </c>
      <c r="D260" s="1">
        <v>-50.564977134258</v>
      </c>
      <c r="E260" s="1">
        <v>21.8271421622575</v>
      </c>
      <c r="F260" s="2">
        <f t="shared" si="4"/>
        <v>72.3921192965155</v>
      </c>
    </row>
    <row r="261" spans="1:6">
      <c r="A261" s="1" t="s">
        <v>272</v>
      </c>
      <c r="B261" s="1">
        <v>64.8318042813455</v>
      </c>
      <c r="C261" s="1">
        <v>48.3606557377049</v>
      </c>
      <c r="D261" s="1">
        <v>-12.0421678671956</v>
      </c>
      <c r="E261" s="1">
        <v>-12.7315931177399</v>
      </c>
      <c r="F261" s="2">
        <f t="shared" si="4"/>
        <v>-0.6894252505443</v>
      </c>
    </row>
    <row r="262" spans="1:6">
      <c r="A262" s="1" t="s">
        <v>273</v>
      </c>
      <c r="B262" s="1">
        <v>68.2976554536187</v>
      </c>
      <c r="C262" s="1">
        <v>51.639344262295</v>
      </c>
      <c r="D262" s="1">
        <v>-6.71312960158161</v>
      </c>
      <c r="E262" s="1">
        <v>-2.15706310199097</v>
      </c>
      <c r="F262" s="2">
        <f t="shared" si="4"/>
        <v>4.55606649959064</v>
      </c>
    </row>
    <row r="263" spans="1:6">
      <c r="A263" s="1" t="s">
        <v>274</v>
      </c>
      <c r="B263" s="1">
        <v>64.322120285423</v>
      </c>
      <c r="C263" s="1">
        <v>44.6721311475409</v>
      </c>
      <c r="D263" s="1">
        <v>21.7066593409913</v>
      </c>
      <c r="E263" s="1">
        <v>-56.9214487889111</v>
      </c>
      <c r="F263" s="2">
        <f t="shared" si="4"/>
        <v>-78.6281081299024</v>
      </c>
    </row>
    <row r="264" spans="1:6">
      <c r="A264" s="1" t="s">
        <v>275</v>
      </c>
      <c r="B264" s="1">
        <v>67.6860346585117</v>
      </c>
      <c r="C264" s="1">
        <v>48.7704918032786</v>
      </c>
      <c r="D264" s="1">
        <v>-14.1609383223424</v>
      </c>
      <c r="E264" s="1">
        <v>30.9398215173065</v>
      </c>
      <c r="F264" s="2">
        <f t="shared" si="4"/>
        <v>45.1007598396489</v>
      </c>
    </row>
    <row r="265" spans="1:6">
      <c r="A265" s="1" t="s">
        <v>276</v>
      </c>
      <c r="B265" s="1">
        <v>68.2976554536187</v>
      </c>
      <c r="C265" s="1">
        <v>53.2786885245901</v>
      </c>
      <c r="D265" s="1">
        <v>8.63031676290042</v>
      </c>
      <c r="E265" s="1">
        <v>6.48304893218659</v>
      </c>
      <c r="F265" s="2">
        <f t="shared" si="4"/>
        <v>-2.14726783071383</v>
      </c>
    </row>
    <row r="266" spans="1:6">
      <c r="A266" s="1" t="s">
        <v>277</v>
      </c>
      <c r="B266" s="1">
        <v>64.525993883792</v>
      </c>
      <c r="C266" s="1">
        <v>50.4098360655737</v>
      </c>
      <c r="D266" s="1">
        <v>5.63282986497169</v>
      </c>
      <c r="E266" s="1">
        <v>0.255022324786861</v>
      </c>
      <c r="F266" s="2">
        <f t="shared" si="4"/>
        <v>-5.37780754018483</v>
      </c>
    </row>
    <row r="267" spans="1:6">
      <c r="A267" s="1" t="s">
        <v>278</v>
      </c>
      <c r="B267" s="1">
        <v>63.3027522935779</v>
      </c>
      <c r="C267" s="1">
        <v>48.7704918032786</v>
      </c>
      <c r="D267" s="1">
        <v>2.93613744508943</v>
      </c>
      <c r="E267" s="1">
        <v>2.89003874006572</v>
      </c>
      <c r="F267" s="2">
        <f t="shared" si="4"/>
        <v>-0.0460987050237103</v>
      </c>
    </row>
    <row r="268" spans="1:6">
      <c r="A268" s="1" t="s">
        <v>279</v>
      </c>
      <c r="B268" s="1">
        <v>67.4821610601427</v>
      </c>
      <c r="C268" s="1">
        <v>50</v>
      </c>
      <c r="D268" s="1">
        <v>-8.16819176518638</v>
      </c>
      <c r="E268" s="1">
        <v>-11.8553405594462</v>
      </c>
      <c r="F268" s="2">
        <f t="shared" si="4"/>
        <v>-3.68714879425982</v>
      </c>
    </row>
    <row r="269" spans="1:6">
      <c r="A269" s="1" t="s">
        <v>280</v>
      </c>
      <c r="B269" s="1">
        <v>63.4046890927624</v>
      </c>
      <c r="C269" s="1">
        <v>54.0983606557377</v>
      </c>
      <c r="D269" s="1">
        <v>-5.28146656788948</v>
      </c>
      <c r="E269" s="1">
        <v>49.4549842057043</v>
      </c>
      <c r="F269" s="2">
        <f t="shared" si="4"/>
        <v>54.7364507735938</v>
      </c>
    </row>
    <row r="270" spans="1:6">
      <c r="A270" s="1" t="s">
        <v>281</v>
      </c>
      <c r="B270" s="1">
        <v>68.3673469387755</v>
      </c>
      <c r="C270" s="1">
        <v>52.8688524590163</v>
      </c>
      <c r="D270" s="1">
        <v>-17.8150646034953</v>
      </c>
      <c r="E270" s="1">
        <v>-4.98921705498418</v>
      </c>
      <c r="F270" s="2">
        <f t="shared" si="4"/>
        <v>12.8258475485111</v>
      </c>
    </row>
    <row r="271" spans="1:6">
      <c r="A271" s="1" t="s">
        <v>282</v>
      </c>
      <c r="B271" s="1">
        <v>65.8511722731906</v>
      </c>
      <c r="C271" s="1">
        <v>51.639344262295</v>
      </c>
      <c r="D271" s="1">
        <v>-17.532868992907</v>
      </c>
      <c r="E271" s="1">
        <v>-5.40771330302746</v>
      </c>
      <c r="F271" s="2">
        <f t="shared" si="4"/>
        <v>12.1251556898795</v>
      </c>
    </row>
    <row r="272" spans="1:6">
      <c r="A272" s="1" t="s">
        <v>283</v>
      </c>
      <c r="B272" s="1">
        <v>65.5172413793103</v>
      </c>
      <c r="C272" s="1">
        <v>54.6296296296296</v>
      </c>
      <c r="D272" s="1">
        <v>45.994956813724</v>
      </c>
      <c r="E272" s="1">
        <v>37.975221915229</v>
      </c>
      <c r="F272" s="2">
        <f t="shared" si="4"/>
        <v>-8.019734898495</v>
      </c>
    </row>
    <row r="273" spans="1:6">
      <c r="A273" s="1" t="s">
        <v>284</v>
      </c>
      <c r="B273" s="1">
        <v>67.032967032967</v>
      </c>
      <c r="C273" s="1">
        <v>50</v>
      </c>
      <c r="D273" s="1">
        <v>-59.5273227681866</v>
      </c>
      <c r="E273" s="1">
        <v>15.2459373042489</v>
      </c>
      <c r="F273" s="2">
        <f t="shared" si="4"/>
        <v>74.7732600724355</v>
      </c>
    </row>
    <row r="274" spans="1:6">
      <c r="A274" s="1" t="s">
        <v>285</v>
      </c>
      <c r="B274" s="1">
        <v>67.4821610601427</v>
      </c>
      <c r="C274" s="1">
        <v>57.7868852459016</v>
      </c>
      <c r="D274" s="1">
        <v>23.7918761577431</v>
      </c>
      <c r="E274" s="1">
        <v>23.5119237873326</v>
      </c>
      <c r="F274" s="2">
        <f t="shared" si="4"/>
        <v>-0.279952370410502</v>
      </c>
    </row>
    <row r="275" spans="1:6">
      <c r="A275" s="1" t="s">
        <v>286</v>
      </c>
      <c r="B275" s="1">
        <v>63.6734693877551</v>
      </c>
      <c r="C275" s="1">
        <v>52.8688524590163</v>
      </c>
      <c r="D275" s="1">
        <v>-1.14056012087299</v>
      </c>
      <c r="E275" s="1">
        <v>16.8508152467515</v>
      </c>
      <c r="F275" s="2">
        <f t="shared" si="4"/>
        <v>17.9913753676245</v>
      </c>
    </row>
    <row r="276" spans="1:6">
      <c r="A276" s="1" t="s">
        <v>287</v>
      </c>
      <c r="B276" s="1">
        <v>65.8511722731906</v>
      </c>
      <c r="C276" s="1">
        <v>53.6885245901639</v>
      </c>
      <c r="D276" s="1">
        <v>5.13043115771194</v>
      </c>
      <c r="E276" s="1">
        <v>31.1302405593616</v>
      </c>
      <c r="F276" s="2">
        <f t="shared" si="4"/>
        <v>25.9998094016497</v>
      </c>
    </row>
    <row r="277" spans="1:6">
      <c r="A277" s="1" t="s">
        <v>288</v>
      </c>
      <c r="B277" s="1">
        <v>62.8571428571428</v>
      </c>
      <c r="C277" s="1">
        <v>44.6721311475409</v>
      </c>
      <c r="D277" s="1">
        <v>22.6295677167719</v>
      </c>
      <c r="E277" s="1">
        <v>-25.9157466853665</v>
      </c>
      <c r="F277" s="2">
        <f t="shared" si="4"/>
        <v>-48.5453144021384</v>
      </c>
    </row>
    <row r="278" spans="1:6">
      <c r="A278" s="1" t="s">
        <v>289</v>
      </c>
      <c r="B278" s="1">
        <v>67.0744138634046</v>
      </c>
      <c r="C278" s="1">
        <v>49.1803278688524</v>
      </c>
      <c r="D278" s="1">
        <v>-1.56114862879075</v>
      </c>
      <c r="E278" s="1">
        <v>10.8531166134246</v>
      </c>
      <c r="F278" s="2">
        <f t="shared" si="4"/>
        <v>12.4142652422154</v>
      </c>
    </row>
    <row r="279" spans="1:6">
      <c r="A279" s="1" t="s">
        <v>290</v>
      </c>
      <c r="B279" s="1">
        <v>66.9724770642201</v>
      </c>
      <c r="C279" s="1">
        <v>49.1803278688524</v>
      </c>
      <c r="D279" s="1">
        <v>5.2012703428816</v>
      </c>
      <c r="E279" s="1">
        <v>-1.5372603490657</v>
      </c>
      <c r="F279" s="2">
        <f t="shared" si="4"/>
        <v>-6.7385306919473</v>
      </c>
    </row>
    <row r="280" spans="1:6">
      <c r="A280" s="1" t="s">
        <v>291</v>
      </c>
      <c r="B280" s="1">
        <v>64.2857142857142</v>
      </c>
      <c r="C280" s="1">
        <v>57.3770491803278</v>
      </c>
      <c r="D280" s="1">
        <v>17.3559202066414</v>
      </c>
      <c r="E280" s="1">
        <v>48.8350633655489</v>
      </c>
      <c r="F280" s="2">
        <f t="shared" si="4"/>
        <v>31.4791431589075</v>
      </c>
    </row>
    <row r="281" spans="1:6">
      <c r="A281" s="1" t="s">
        <v>292</v>
      </c>
      <c r="B281" s="1">
        <v>64.6279306829765</v>
      </c>
      <c r="C281" s="1">
        <v>53.6885245901639</v>
      </c>
      <c r="D281" s="1">
        <v>8.5371124197028</v>
      </c>
      <c r="E281" s="1">
        <v>22.6274803876523</v>
      </c>
      <c r="F281" s="2">
        <f t="shared" si="4"/>
        <v>14.0903679679495</v>
      </c>
    </row>
    <row r="282" spans="1:6">
      <c r="A282" s="1" t="s">
        <v>293</v>
      </c>
      <c r="B282" s="1">
        <v>66.4627930682976</v>
      </c>
      <c r="C282" s="1">
        <v>51.2295081967213</v>
      </c>
      <c r="D282" s="1">
        <v>-0.382601346545813</v>
      </c>
      <c r="E282" s="1">
        <v>8.66005601184167</v>
      </c>
      <c r="F282" s="2">
        <f t="shared" si="4"/>
        <v>9.04265735838748</v>
      </c>
    </row>
    <row r="283" spans="1:6">
      <c r="A283" s="1" t="s">
        <v>294</v>
      </c>
      <c r="B283" s="1">
        <v>65.0356778797145</v>
      </c>
      <c r="C283" s="1">
        <v>50</v>
      </c>
      <c r="D283" s="1">
        <v>-6.22963172092554</v>
      </c>
      <c r="E283" s="1">
        <v>17.2358636553573</v>
      </c>
      <c r="F283" s="2">
        <f t="shared" si="4"/>
        <v>23.4654953762828</v>
      </c>
    </row>
    <row r="284" spans="1:6">
      <c r="A284" s="1" t="s">
        <v>295</v>
      </c>
      <c r="B284" s="1">
        <v>65.8163265306122</v>
      </c>
      <c r="C284" s="1">
        <v>47.9508196721311</v>
      </c>
      <c r="D284" s="1">
        <v>-35.3431507863915</v>
      </c>
      <c r="E284" s="1">
        <v>-66.3440406868405</v>
      </c>
      <c r="F284" s="2">
        <f t="shared" si="4"/>
        <v>-31.000889900449</v>
      </c>
    </row>
    <row r="285" spans="1:6">
      <c r="A285" s="1" t="s">
        <v>296</v>
      </c>
      <c r="B285" s="1">
        <v>64.729867482161</v>
      </c>
      <c r="C285" s="1">
        <v>47.5409836065573</v>
      </c>
      <c r="D285" s="1">
        <v>1.24511516381996</v>
      </c>
      <c r="E285" s="1">
        <v>-26.9094466843883</v>
      </c>
      <c r="F285" s="2">
        <f t="shared" si="4"/>
        <v>-28.1545618482083</v>
      </c>
    </row>
    <row r="286" spans="1:6">
      <c r="A286" s="1" t="s">
        <v>297</v>
      </c>
      <c r="B286" s="1">
        <v>67.5840978593272</v>
      </c>
      <c r="C286" s="1">
        <v>51.639344262295</v>
      </c>
      <c r="D286" s="1">
        <v>-24.9532654276837</v>
      </c>
      <c r="E286" s="1">
        <v>-14.6373664101957</v>
      </c>
      <c r="F286" s="2">
        <f t="shared" si="4"/>
        <v>10.315899017488</v>
      </c>
    </row>
    <row r="287" spans="1:6">
      <c r="A287" s="1" t="s">
        <v>298</v>
      </c>
      <c r="B287" s="1">
        <v>67.3802242609582</v>
      </c>
      <c r="C287" s="1">
        <v>52.4590163934426</v>
      </c>
      <c r="D287" s="1">
        <v>-16.0651389648335</v>
      </c>
      <c r="E287" s="1">
        <v>-10.7078728069068</v>
      </c>
      <c r="F287" s="2">
        <f t="shared" si="4"/>
        <v>5.3572661579267</v>
      </c>
    </row>
    <row r="288" spans="1:6">
      <c r="A288" s="1" t="s">
        <v>299</v>
      </c>
      <c r="B288" s="1">
        <v>87.719298245614</v>
      </c>
      <c r="C288" s="1">
        <v>30.7692307692307</v>
      </c>
      <c r="D288" s="1">
        <v>0.506087766075825</v>
      </c>
      <c r="E288" s="1">
        <v>-5.04901306074451</v>
      </c>
      <c r="F288" s="2">
        <f t="shared" si="4"/>
        <v>-5.55510082682034</v>
      </c>
    </row>
    <row r="289" spans="1:6">
      <c r="A289" s="1" t="s">
        <v>300</v>
      </c>
      <c r="B289" s="1">
        <v>65.8511722731906</v>
      </c>
      <c r="C289" s="1">
        <v>50</v>
      </c>
      <c r="D289" s="1">
        <v>-34.8518115229278</v>
      </c>
      <c r="E289" s="1">
        <v>-19.5484188614344</v>
      </c>
      <c r="F289" s="2">
        <f t="shared" si="4"/>
        <v>15.3033926614934</v>
      </c>
    </row>
    <row r="290" spans="1:6">
      <c r="A290" s="1" t="s">
        <v>301</v>
      </c>
      <c r="B290" s="1">
        <v>65.7492354740061</v>
      </c>
      <c r="C290" s="1">
        <v>56.9672131147541</v>
      </c>
      <c r="D290" s="1">
        <v>4.1481276595821</v>
      </c>
      <c r="E290" s="1">
        <v>26.8604650754869</v>
      </c>
      <c r="F290" s="2">
        <f t="shared" si="4"/>
        <v>22.7123374159048</v>
      </c>
    </row>
    <row r="291" spans="1:6">
      <c r="A291" s="1" t="s">
        <v>302</v>
      </c>
      <c r="B291" s="1">
        <v>68.2976554536187</v>
      </c>
      <c r="C291" s="1">
        <v>44.2622950819672</v>
      </c>
      <c r="D291" s="1">
        <v>51.0021331751717</v>
      </c>
      <c r="E291" s="1">
        <v>-31.5953825608438</v>
      </c>
      <c r="F291" s="2">
        <f t="shared" si="4"/>
        <v>-82.5975157360155</v>
      </c>
    </row>
    <row r="292" spans="1:6">
      <c r="A292" s="1" t="s">
        <v>303</v>
      </c>
      <c r="B292" s="1">
        <v>67.5840978593272</v>
      </c>
      <c r="C292" s="1">
        <v>47.1311475409836</v>
      </c>
      <c r="D292" s="1">
        <v>-4.76986097508359</v>
      </c>
      <c r="E292" s="1">
        <v>1.8315494982913</v>
      </c>
      <c r="F292" s="2">
        <f t="shared" si="4"/>
        <v>6.60141047337489</v>
      </c>
    </row>
    <row r="293" spans="1:6">
      <c r="A293" s="1" t="s">
        <v>304</v>
      </c>
      <c r="B293" s="1">
        <v>65.8511722731906</v>
      </c>
      <c r="C293" s="1">
        <v>46.311475409836</v>
      </c>
      <c r="D293" s="1">
        <v>-19.1643530779601</v>
      </c>
      <c r="E293" s="1">
        <v>-40.9702263552381</v>
      </c>
      <c r="F293" s="2">
        <f t="shared" si="4"/>
        <v>-21.805873277278</v>
      </c>
    </row>
    <row r="294" spans="1:6">
      <c r="A294" s="1" t="s">
        <v>305</v>
      </c>
      <c r="B294" s="1">
        <v>66.2589194699286</v>
      </c>
      <c r="C294" s="1">
        <v>50.4098360655737</v>
      </c>
      <c r="D294" s="1">
        <v>18.6256036226576</v>
      </c>
      <c r="E294" s="1">
        <v>16.7218807720942</v>
      </c>
      <c r="F294" s="2">
        <f t="shared" si="4"/>
        <v>-1.9037228505634</v>
      </c>
    </row>
    <row r="295" spans="1:6">
      <c r="A295" s="1" t="s">
        <v>306</v>
      </c>
      <c r="B295" s="1">
        <v>61.6717635066258</v>
      </c>
      <c r="C295" s="1">
        <v>50.8196721311475</v>
      </c>
      <c r="D295" s="1">
        <v>20.7619238896774</v>
      </c>
      <c r="E295" s="1">
        <v>25.6704218320941</v>
      </c>
      <c r="F295" s="2">
        <f t="shared" si="4"/>
        <v>4.9084979424167</v>
      </c>
    </row>
    <row r="296" spans="1:6">
      <c r="A296" s="1" t="s">
        <v>307</v>
      </c>
      <c r="B296" s="1">
        <v>61.1224489795918</v>
      </c>
      <c r="C296" s="1">
        <v>50</v>
      </c>
      <c r="D296" s="1">
        <v>-21.7608056451366</v>
      </c>
      <c r="E296" s="1">
        <v>4.86983701109444</v>
      </c>
      <c r="F296" s="2">
        <f t="shared" si="4"/>
        <v>26.630642656231</v>
      </c>
    </row>
    <row r="297" spans="1:6">
      <c r="A297" s="1" t="s">
        <v>308</v>
      </c>
      <c r="B297" s="1">
        <v>63.4046890927624</v>
      </c>
      <c r="C297" s="1">
        <v>52.4590163934426</v>
      </c>
      <c r="D297" s="1">
        <v>-9.59199305509133</v>
      </c>
      <c r="E297" s="1">
        <v>22.813036592583</v>
      </c>
      <c r="F297" s="2">
        <f t="shared" si="4"/>
        <v>32.4050296476743</v>
      </c>
    </row>
    <row r="298" spans="1:6">
      <c r="A298" s="1" t="s">
        <v>309</v>
      </c>
      <c r="B298" s="1">
        <v>67.6855895196506</v>
      </c>
      <c r="C298" s="1">
        <v>54.8672566371681</v>
      </c>
      <c r="D298" s="1">
        <v>6.48832364059894</v>
      </c>
      <c r="E298" s="1">
        <v>-7.93421149254997</v>
      </c>
      <c r="F298" s="2">
        <f t="shared" si="4"/>
        <v>-14.4225351331489</v>
      </c>
    </row>
    <row r="299" spans="1:6">
      <c r="A299" s="1" t="s">
        <v>310</v>
      </c>
      <c r="B299" s="1">
        <v>66.5306122448979</v>
      </c>
      <c r="C299" s="1">
        <v>47.9508196721311</v>
      </c>
      <c r="D299" s="1">
        <v>-26.5449086818459</v>
      </c>
      <c r="E299" s="1">
        <v>-2.9736019537443</v>
      </c>
      <c r="F299" s="2">
        <f t="shared" si="4"/>
        <v>23.5713067281016</v>
      </c>
    </row>
    <row r="300" spans="1:6">
      <c r="A300" s="1" t="s">
        <v>311</v>
      </c>
      <c r="B300" s="1">
        <v>64.4240570846075</v>
      </c>
      <c r="C300" s="1">
        <v>49.5901639344262</v>
      </c>
      <c r="D300" s="1">
        <v>-15.2074869618517</v>
      </c>
      <c r="E300" s="1">
        <v>-33.6283066777658</v>
      </c>
      <c r="F300" s="2">
        <f t="shared" si="4"/>
        <v>-18.4208197159141</v>
      </c>
    </row>
    <row r="301" spans="1:6">
      <c r="A301" s="1" t="s">
        <v>312</v>
      </c>
      <c r="B301" s="1">
        <v>66.8705402650356</v>
      </c>
      <c r="C301" s="1">
        <v>54.0983606557377</v>
      </c>
      <c r="D301" s="1">
        <v>23.3064438156412</v>
      </c>
      <c r="E301" s="1">
        <v>6.42854245174478</v>
      </c>
      <c r="F301" s="2">
        <f t="shared" si="4"/>
        <v>-16.8779013638964</v>
      </c>
    </row>
    <row r="302" spans="1:6">
      <c r="A302" s="1" t="s">
        <v>313</v>
      </c>
      <c r="B302" s="1">
        <v>64.2857142857142</v>
      </c>
      <c r="C302" s="1">
        <v>52.0491803278688</v>
      </c>
      <c r="D302" s="1">
        <v>18.0698819827862</v>
      </c>
      <c r="E302" s="1">
        <v>6.98872274218071</v>
      </c>
      <c r="F302" s="2">
        <f t="shared" si="4"/>
        <v>-11.0811592406055</v>
      </c>
    </row>
    <row r="303" spans="1:6">
      <c r="A303" s="1" t="s">
        <v>314</v>
      </c>
      <c r="B303" s="1">
        <v>64.93374108053</v>
      </c>
      <c r="C303" s="1">
        <v>52.8688524590163</v>
      </c>
      <c r="D303" s="1">
        <v>-25.8432483167317</v>
      </c>
      <c r="E303" s="1">
        <v>39.9928656726789</v>
      </c>
      <c r="F303" s="2">
        <f t="shared" si="4"/>
        <v>65.8361139894106</v>
      </c>
    </row>
    <row r="304" spans="1:6">
      <c r="A304" s="1" t="s">
        <v>315</v>
      </c>
      <c r="B304" s="1">
        <v>67.9918450560652</v>
      </c>
      <c r="C304" s="1">
        <v>50.4098360655737</v>
      </c>
      <c r="D304" s="1">
        <v>-11.7196103925985</v>
      </c>
      <c r="E304" s="1">
        <v>-6.86549489089799</v>
      </c>
      <c r="F304" s="2">
        <f t="shared" si="4"/>
        <v>4.85411550170051</v>
      </c>
    </row>
    <row r="305" spans="1:6">
      <c r="A305" s="1" t="s">
        <v>316</v>
      </c>
      <c r="B305" s="1">
        <v>66.4627930682976</v>
      </c>
      <c r="C305" s="1">
        <v>49.1803278688524</v>
      </c>
      <c r="D305" s="1">
        <v>-4.30211745501944</v>
      </c>
      <c r="E305" s="1">
        <v>19.5110516884245</v>
      </c>
      <c r="F305" s="2">
        <f t="shared" si="4"/>
        <v>23.8131691434439</v>
      </c>
    </row>
    <row r="306" spans="1:6">
      <c r="A306" s="1" t="s">
        <v>317</v>
      </c>
      <c r="B306" s="1">
        <v>65.9531090723751</v>
      </c>
      <c r="C306" s="1">
        <v>51.639344262295</v>
      </c>
      <c r="D306" s="1">
        <v>2.86123060525264</v>
      </c>
      <c r="E306" s="1">
        <v>51.567752461994</v>
      </c>
      <c r="F306" s="2">
        <f t="shared" si="4"/>
        <v>48.7065218567414</v>
      </c>
    </row>
    <row r="307" spans="1:6">
      <c r="A307" s="1" t="s">
        <v>318</v>
      </c>
      <c r="B307" s="1">
        <v>62.2833843017329</v>
      </c>
      <c r="C307" s="1">
        <v>47.9508196721311</v>
      </c>
      <c r="D307" s="1">
        <v>18.1689062993812</v>
      </c>
      <c r="E307" s="1">
        <v>2.71555331527748</v>
      </c>
      <c r="F307" s="2">
        <f t="shared" si="4"/>
        <v>-15.4533529841037</v>
      </c>
    </row>
    <row r="308" spans="1:6">
      <c r="A308" s="1" t="s">
        <v>319</v>
      </c>
      <c r="B308" s="1">
        <v>64.3877551020408</v>
      </c>
      <c r="C308" s="1">
        <v>52.8688524590163</v>
      </c>
      <c r="D308" s="1">
        <v>-8.34155885061437</v>
      </c>
      <c r="E308" s="1">
        <v>41.0222305302618</v>
      </c>
      <c r="F308" s="2">
        <f t="shared" si="4"/>
        <v>49.3637893808762</v>
      </c>
    </row>
    <row r="309" spans="1:6">
      <c r="A309" s="1" t="s">
        <v>320</v>
      </c>
      <c r="B309" s="1">
        <v>64.93374108053</v>
      </c>
      <c r="C309" s="1">
        <v>48.7704918032786</v>
      </c>
      <c r="D309" s="1">
        <v>-22.4581527610704</v>
      </c>
      <c r="E309" s="1">
        <v>-11.3001597933028</v>
      </c>
      <c r="F309" s="2">
        <f t="shared" si="4"/>
        <v>11.1579929677676</v>
      </c>
    </row>
    <row r="310" spans="1:6">
      <c r="A310" s="1" t="s">
        <v>321</v>
      </c>
      <c r="B310" s="1">
        <v>65.4434250764526</v>
      </c>
      <c r="C310" s="1">
        <v>52.8688524590163</v>
      </c>
      <c r="D310" s="1">
        <v>4.92807780397592</v>
      </c>
      <c r="E310" s="1">
        <v>11.906389013886</v>
      </c>
      <c r="F310" s="2">
        <f t="shared" si="4"/>
        <v>6.97831120991008</v>
      </c>
    </row>
    <row r="311" spans="1:6">
      <c r="A311" s="1" t="s">
        <v>322</v>
      </c>
      <c r="B311" s="1">
        <v>67.9918450560652</v>
      </c>
      <c r="C311" s="1">
        <v>47.1311475409836</v>
      </c>
      <c r="D311" s="1">
        <v>9.32205263965856</v>
      </c>
      <c r="E311" s="1">
        <v>9.09424476903094</v>
      </c>
      <c r="F311" s="2">
        <f t="shared" si="4"/>
        <v>-0.22780787062762</v>
      </c>
    </row>
    <row r="312" spans="1:6">
      <c r="A312" s="1" t="s">
        <v>323</v>
      </c>
      <c r="B312" s="1">
        <v>68.1632653061224</v>
      </c>
      <c r="C312" s="1">
        <v>49.5901639344262</v>
      </c>
      <c r="D312" s="1">
        <v>12.0584538857228</v>
      </c>
      <c r="E312" s="1">
        <v>14.2245601160712</v>
      </c>
      <c r="F312" s="2">
        <f t="shared" si="4"/>
        <v>2.1661062303484</v>
      </c>
    </row>
    <row r="313" spans="1:6">
      <c r="A313" s="1" t="s">
        <v>324</v>
      </c>
      <c r="B313" s="1">
        <v>68.8073394495412</v>
      </c>
      <c r="C313" s="1">
        <v>45.4918032786885</v>
      </c>
      <c r="D313" s="1">
        <v>0.406533240898288</v>
      </c>
      <c r="E313" s="1">
        <v>-14.974745923842</v>
      </c>
      <c r="F313" s="2">
        <f t="shared" si="4"/>
        <v>-15.3812791647403</v>
      </c>
    </row>
    <row r="314" spans="1:6">
      <c r="A314" s="1" t="s">
        <v>325</v>
      </c>
      <c r="B314" s="1">
        <v>67.0744138634046</v>
      </c>
      <c r="C314" s="1">
        <v>50</v>
      </c>
      <c r="D314" s="1">
        <v>-26.9921938850078</v>
      </c>
      <c r="E314" s="1">
        <v>48.6850399942705</v>
      </c>
      <c r="F314" s="2">
        <f t="shared" si="4"/>
        <v>75.6772338792783</v>
      </c>
    </row>
    <row r="315" spans="1:6">
      <c r="A315" s="1" t="s">
        <v>326</v>
      </c>
      <c r="B315" s="1">
        <v>65.0356778797145</v>
      </c>
      <c r="C315" s="1">
        <v>50.4098360655737</v>
      </c>
      <c r="D315" s="1">
        <v>-60.0339685454291</v>
      </c>
      <c r="E315" s="1">
        <v>-34.9107474711876</v>
      </c>
      <c r="F315" s="2">
        <f t="shared" si="4"/>
        <v>25.1232210742415</v>
      </c>
    </row>
    <row r="316" spans="1:6">
      <c r="A316" s="1" t="s">
        <v>327</v>
      </c>
      <c r="B316" s="1">
        <v>68.1957186544342</v>
      </c>
      <c r="C316" s="1">
        <v>56.5573770491803</v>
      </c>
      <c r="D316" s="1">
        <v>22.7956335767865</v>
      </c>
      <c r="E316" s="1">
        <v>14.5528651070248</v>
      </c>
      <c r="F316" s="2">
        <f t="shared" si="4"/>
        <v>-8.2427684697617</v>
      </c>
    </row>
    <row r="317" spans="1:6">
      <c r="A317" s="1" t="s">
        <v>328</v>
      </c>
      <c r="B317" s="1">
        <v>67.0744138634046</v>
      </c>
      <c r="C317" s="1">
        <v>51.2295081967213</v>
      </c>
      <c r="D317" s="1">
        <v>-7.93886116740241</v>
      </c>
      <c r="E317" s="1">
        <v>16.0576454159742</v>
      </c>
      <c r="F317" s="2">
        <f t="shared" si="4"/>
        <v>23.9965065833766</v>
      </c>
    </row>
    <row r="318" spans="1:6">
      <c r="A318" s="1" t="s">
        <v>329</v>
      </c>
      <c r="B318" s="1">
        <v>66.3608562691131</v>
      </c>
      <c r="C318" s="1">
        <v>56.1475409836065</v>
      </c>
      <c r="D318" s="1">
        <v>11.2750103659625</v>
      </c>
      <c r="E318" s="1">
        <v>12.907614887139</v>
      </c>
      <c r="F318" s="2">
        <f t="shared" si="4"/>
        <v>1.6326045211765</v>
      </c>
    </row>
    <row r="319" spans="1:6">
      <c r="A319" s="1" t="s">
        <v>330</v>
      </c>
      <c r="B319" s="1">
        <v>65.137614678899</v>
      </c>
      <c r="C319" s="1">
        <v>55.327868852459</v>
      </c>
      <c r="D319" s="1">
        <v>-10.818701519713</v>
      </c>
      <c r="E319" s="1">
        <v>6.90007679279151</v>
      </c>
      <c r="F319" s="2">
        <f t="shared" si="4"/>
        <v>17.7187783125045</v>
      </c>
    </row>
    <row r="320" spans="1:6">
      <c r="A320" s="1" t="s">
        <v>331</v>
      </c>
      <c r="B320" s="1">
        <v>64.8318042813455</v>
      </c>
      <c r="C320" s="1">
        <v>50.8196721311475</v>
      </c>
      <c r="D320" s="1">
        <v>9.81098939278554</v>
      </c>
      <c r="E320" s="1">
        <v>8.66276969599406</v>
      </c>
      <c r="F320" s="2">
        <f t="shared" si="4"/>
        <v>-1.14821969679148</v>
      </c>
    </row>
    <row r="321" spans="1:6">
      <c r="A321" s="1" t="s">
        <v>332</v>
      </c>
      <c r="B321" s="1">
        <v>64.729867482161</v>
      </c>
      <c r="C321" s="1">
        <v>47.9508196721311</v>
      </c>
      <c r="D321" s="1">
        <v>-17.4029697224584</v>
      </c>
      <c r="E321" s="1">
        <v>-31.7990302654327</v>
      </c>
      <c r="F321" s="2">
        <f t="shared" si="4"/>
        <v>-14.3960605429743</v>
      </c>
    </row>
    <row r="322" spans="1:6">
      <c r="A322" s="1" t="s">
        <v>333</v>
      </c>
      <c r="B322" s="1">
        <v>67.4821610601427</v>
      </c>
      <c r="C322" s="1">
        <v>54.0983606557377</v>
      </c>
      <c r="D322" s="1">
        <v>11.8227457234492</v>
      </c>
      <c r="E322" s="1">
        <v>44.3825988710353</v>
      </c>
      <c r="F322" s="2">
        <f t="shared" ref="F322:F385" si="5">E322-D322</f>
        <v>32.5598531475861</v>
      </c>
    </row>
    <row r="323" spans="1:6">
      <c r="A323" s="1" t="s">
        <v>334</v>
      </c>
      <c r="B323" s="1">
        <v>64.0163098878695</v>
      </c>
      <c r="C323" s="1">
        <v>48.7704918032786</v>
      </c>
      <c r="D323" s="1">
        <v>-7.24393823633224</v>
      </c>
      <c r="E323" s="1">
        <v>-27.1510077787234</v>
      </c>
      <c r="F323" s="2">
        <f t="shared" si="5"/>
        <v>-19.9070695423912</v>
      </c>
    </row>
    <row r="324" spans="1:6">
      <c r="A324" s="1" t="s">
        <v>335</v>
      </c>
      <c r="B324" s="1">
        <v>67.4821610601427</v>
      </c>
      <c r="C324" s="1">
        <v>50</v>
      </c>
      <c r="D324" s="1">
        <v>41.8595371867534</v>
      </c>
      <c r="E324" s="1">
        <v>-0.403800957605145</v>
      </c>
      <c r="F324" s="2">
        <f t="shared" si="5"/>
        <v>-42.2633381443585</v>
      </c>
    </row>
    <row r="325" spans="1:6">
      <c r="A325" s="1" t="s">
        <v>336</v>
      </c>
      <c r="B325" s="1">
        <v>64.0163098878695</v>
      </c>
      <c r="C325" s="1">
        <v>46.311475409836</v>
      </c>
      <c r="D325" s="1">
        <v>15.261497438083</v>
      </c>
      <c r="E325" s="1">
        <v>-24.9223253635743</v>
      </c>
      <c r="F325" s="2">
        <f t="shared" si="5"/>
        <v>-40.1838228016573</v>
      </c>
    </row>
    <row r="326" spans="1:6">
      <c r="A326" s="1" t="s">
        <v>337</v>
      </c>
      <c r="B326" s="1">
        <v>66.8705402650356</v>
      </c>
      <c r="C326" s="1">
        <v>50</v>
      </c>
      <c r="D326" s="1">
        <v>-28.6826412361428</v>
      </c>
      <c r="E326" s="1">
        <v>-50.6285247309321</v>
      </c>
      <c r="F326" s="2">
        <f t="shared" si="5"/>
        <v>-21.9458834947893</v>
      </c>
    </row>
    <row r="327" spans="1:6">
      <c r="A327" s="1" t="s">
        <v>338</v>
      </c>
      <c r="B327" s="1">
        <v>61.9775739041794</v>
      </c>
      <c r="C327" s="1">
        <v>54.5081967213114</v>
      </c>
      <c r="D327" s="1">
        <v>23.958895828655</v>
      </c>
      <c r="E327" s="1">
        <v>18.8566457285954</v>
      </c>
      <c r="F327" s="2">
        <f t="shared" si="5"/>
        <v>-5.1022501000596</v>
      </c>
    </row>
    <row r="328" spans="1:6">
      <c r="A328" s="1" t="s">
        <v>339</v>
      </c>
      <c r="B328" s="1">
        <v>65.341488277268</v>
      </c>
      <c r="C328" s="1">
        <v>56.5573770491803</v>
      </c>
      <c r="D328" s="1">
        <v>19.2312112396409</v>
      </c>
      <c r="E328" s="1">
        <v>28.3557431462963</v>
      </c>
      <c r="F328" s="2">
        <f t="shared" si="5"/>
        <v>9.1245319066554</v>
      </c>
    </row>
    <row r="329" spans="1:6">
      <c r="A329" s="1" t="s">
        <v>340</v>
      </c>
      <c r="B329" s="1">
        <v>67.2782874617737</v>
      </c>
      <c r="C329" s="1">
        <v>53.2786885245901</v>
      </c>
      <c r="D329" s="1">
        <v>29.1616497937967</v>
      </c>
      <c r="E329" s="1">
        <v>17.8560602937782</v>
      </c>
      <c r="F329" s="2">
        <f t="shared" si="5"/>
        <v>-11.3055895000185</v>
      </c>
    </row>
    <row r="330" spans="1:6">
      <c r="A330" s="1" t="s">
        <v>341</v>
      </c>
      <c r="B330" s="1">
        <v>65.4434250764526</v>
      </c>
      <c r="C330" s="1">
        <v>48.3606557377049</v>
      </c>
      <c r="D330" s="1">
        <v>-8.99992606327229</v>
      </c>
      <c r="E330" s="1">
        <v>-0.599121246766733</v>
      </c>
      <c r="F330" s="2">
        <f t="shared" si="5"/>
        <v>8.40080481650556</v>
      </c>
    </row>
    <row r="331" spans="1:6">
      <c r="A331" s="1" t="s">
        <v>342</v>
      </c>
      <c r="B331" s="1">
        <v>65.5453618756371</v>
      </c>
      <c r="C331" s="1">
        <v>47.1311475409836</v>
      </c>
      <c r="D331" s="1">
        <v>13.2575053124703</v>
      </c>
      <c r="E331" s="1">
        <v>25.3404248775426</v>
      </c>
      <c r="F331" s="2">
        <f t="shared" si="5"/>
        <v>12.0829195650723</v>
      </c>
    </row>
    <row r="332" spans="1:6">
      <c r="A332" s="1" t="s">
        <v>343</v>
      </c>
      <c r="B332" s="1">
        <v>68.1957186544342</v>
      </c>
      <c r="C332" s="1">
        <v>49.1803278688524</v>
      </c>
      <c r="D332" s="1">
        <v>-35.7179866948703</v>
      </c>
      <c r="E332" s="1">
        <v>-40.4915567772679</v>
      </c>
      <c r="F332" s="2">
        <f t="shared" si="5"/>
        <v>-4.7735700823976</v>
      </c>
    </row>
    <row r="333" spans="1:6">
      <c r="A333" s="1" t="s">
        <v>344</v>
      </c>
      <c r="B333" s="1">
        <v>68.1957186544342</v>
      </c>
      <c r="C333" s="1">
        <v>55.7377049180327</v>
      </c>
      <c r="D333" s="1">
        <v>-9.07634873522701</v>
      </c>
      <c r="E333" s="1">
        <v>21.735429375124</v>
      </c>
      <c r="F333" s="2">
        <f t="shared" si="5"/>
        <v>30.811778110351</v>
      </c>
    </row>
    <row r="334" spans="1:6">
      <c r="A334" s="1" t="s">
        <v>345</v>
      </c>
      <c r="B334" s="1">
        <v>65.0356778797145</v>
      </c>
      <c r="C334" s="1">
        <v>45.9016393442622</v>
      </c>
      <c r="D334" s="1">
        <v>-43.3602253142523</v>
      </c>
      <c r="E334" s="1">
        <v>-32.4685491493387</v>
      </c>
      <c r="F334" s="2">
        <f t="shared" si="5"/>
        <v>10.8916761649136</v>
      </c>
    </row>
    <row r="335" spans="1:6">
      <c r="A335" s="1" t="s">
        <v>346</v>
      </c>
      <c r="B335" s="1">
        <v>67.3469387755102</v>
      </c>
      <c r="C335" s="1">
        <v>50.8196721311475</v>
      </c>
      <c r="D335" s="1">
        <v>-26.3196156632195</v>
      </c>
      <c r="E335" s="1">
        <v>13.8164486365352</v>
      </c>
      <c r="F335" s="2">
        <f t="shared" si="5"/>
        <v>40.1360642997547</v>
      </c>
    </row>
    <row r="336" spans="1:6">
      <c r="A336" s="1" t="s">
        <v>347</v>
      </c>
      <c r="B336" s="1">
        <v>65.8511722731906</v>
      </c>
      <c r="C336" s="1">
        <v>52.0491803278688</v>
      </c>
      <c r="D336" s="1">
        <v>-2.46617216288443</v>
      </c>
      <c r="E336" s="1">
        <v>-12.6352916991975</v>
      </c>
      <c r="F336" s="2">
        <f t="shared" si="5"/>
        <v>-10.1691195363131</v>
      </c>
    </row>
    <row r="337" spans="1:6">
      <c r="A337" s="1" t="s">
        <v>348</v>
      </c>
      <c r="B337" s="1">
        <v>63.6085626911314</v>
      </c>
      <c r="C337" s="1">
        <v>53.2786885245901</v>
      </c>
      <c r="D337" s="1">
        <v>9.50942801015715</v>
      </c>
      <c r="E337" s="1">
        <v>13.7844323159346</v>
      </c>
      <c r="F337" s="2">
        <f t="shared" si="5"/>
        <v>4.27500430577745</v>
      </c>
    </row>
    <row r="338" spans="1:6">
      <c r="A338" s="1" t="s">
        <v>349</v>
      </c>
      <c r="B338" s="1">
        <v>65.9183673469387</v>
      </c>
      <c r="C338" s="1">
        <v>52.4590163934426</v>
      </c>
      <c r="D338" s="1">
        <v>21.9080453058509</v>
      </c>
      <c r="E338" s="1">
        <v>11.9436063008444</v>
      </c>
      <c r="F338" s="2">
        <f t="shared" si="5"/>
        <v>-9.9644390050065</v>
      </c>
    </row>
    <row r="339" spans="1:6">
      <c r="A339" s="1" t="s">
        <v>350</v>
      </c>
      <c r="B339" s="1">
        <v>67.5840978593272</v>
      </c>
      <c r="C339" s="1">
        <v>51.2295081967213</v>
      </c>
      <c r="D339" s="1">
        <v>-10.9779998939323</v>
      </c>
      <c r="E339" s="1">
        <v>1.45636299408302</v>
      </c>
      <c r="F339" s="2">
        <f t="shared" si="5"/>
        <v>12.4343628880153</v>
      </c>
    </row>
    <row r="340" spans="1:6">
      <c r="A340" s="1" t="s">
        <v>351</v>
      </c>
      <c r="B340" s="1">
        <v>65.6472986748216</v>
      </c>
      <c r="C340" s="1">
        <v>51.2295081967213</v>
      </c>
      <c r="D340" s="1">
        <v>12.3269344204257</v>
      </c>
      <c r="E340" s="1">
        <v>33.9297757621067</v>
      </c>
      <c r="F340" s="2">
        <f t="shared" si="5"/>
        <v>21.602841341681</v>
      </c>
    </row>
    <row r="341" spans="1:6">
      <c r="A341" s="1" t="s">
        <v>352</v>
      </c>
      <c r="B341" s="1">
        <v>67.2782874617737</v>
      </c>
      <c r="C341" s="1">
        <v>52.4590163934426</v>
      </c>
      <c r="D341" s="1">
        <v>18.1603865677897</v>
      </c>
      <c r="E341" s="1">
        <v>22.913591317754</v>
      </c>
      <c r="F341" s="2">
        <f t="shared" si="5"/>
        <v>4.7532047499643</v>
      </c>
    </row>
    <row r="342" spans="1:6">
      <c r="A342" s="1" t="s">
        <v>353</v>
      </c>
      <c r="B342" s="1">
        <v>65.7492354740061</v>
      </c>
      <c r="C342" s="1">
        <v>50</v>
      </c>
      <c r="D342" s="1">
        <v>28.6301658062465</v>
      </c>
      <c r="E342" s="1">
        <v>8.77403073780242</v>
      </c>
      <c r="F342" s="2">
        <f t="shared" si="5"/>
        <v>-19.8561350684441</v>
      </c>
    </row>
    <row r="343" spans="1:6">
      <c r="A343" s="1" t="s">
        <v>354</v>
      </c>
      <c r="B343" s="1">
        <v>60.1020408163265</v>
      </c>
      <c r="C343" s="1">
        <v>50.6172839506172</v>
      </c>
      <c r="D343" s="1">
        <v>-100.828138673694</v>
      </c>
      <c r="E343" s="1">
        <v>-128.552223380928</v>
      </c>
      <c r="F343" s="2">
        <f t="shared" si="5"/>
        <v>-27.724084707234</v>
      </c>
    </row>
    <row r="344" spans="1:6">
      <c r="A344" s="1" t="s">
        <v>355</v>
      </c>
      <c r="B344" s="1">
        <v>68.2976554536187</v>
      </c>
      <c r="C344" s="1">
        <v>50</v>
      </c>
      <c r="D344" s="1">
        <v>-17.7446115359671</v>
      </c>
      <c r="E344" s="1">
        <v>-41.0329519625101</v>
      </c>
      <c r="F344" s="2">
        <f t="shared" si="5"/>
        <v>-23.288340426543</v>
      </c>
    </row>
    <row r="345" spans="1:6">
      <c r="A345" s="1" t="s">
        <v>356</v>
      </c>
      <c r="B345" s="1">
        <v>66.4627930682976</v>
      </c>
      <c r="C345" s="1">
        <v>48.7704918032786</v>
      </c>
      <c r="D345" s="1">
        <v>-16.5605971523282</v>
      </c>
      <c r="E345" s="1">
        <v>-14.4041522138467</v>
      </c>
      <c r="F345" s="2">
        <f t="shared" si="5"/>
        <v>2.1564449384815</v>
      </c>
    </row>
    <row r="346" spans="1:6">
      <c r="A346" s="1" t="s">
        <v>357</v>
      </c>
      <c r="B346" s="1">
        <v>67.6860346585117</v>
      </c>
      <c r="C346" s="1">
        <v>48.7704918032786</v>
      </c>
      <c r="D346" s="1">
        <v>-25.4016162612638</v>
      </c>
      <c r="E346" s="1">
        <v>-16.7974346450567</v>
      </c>
      <c r="F346" s="2">
        <f t="shared" si="5"/>
        <v>8.6041816162071</v>
      </c>
    </row>
    <row r="347" spans="1:6">
      <c r="A347" s="1" t="s">
        <v>358</v>
      </c>
      <c r="B347" s="1">
        <v>67.1763506625891</v>
      </c>
      <c r="C347" s="1">
        <v>53.2786885245901</v>
      </c>
      <c r="D347" s="1">
        <v>34.4728978709097</v>
      </c>
      <c r="E347" s="1">
        <v>30.784505576281</v>
      </c>
      <c r="F347" s="2">
        <f t="shared" si="5"/>
        <v>-3.6883922946287</v>
      </c>
    </row>
    <row r="348" spans="1:6">
      <c r="A348" s="1" t="s">
        <v>359</v>
      </c>
      <c r="B348" s="1">
        <v>64.118246687054</v>
      </c>
      <c r="C348" s="1">
        <v>45.9016393442622</v>
      </c>
      <c r="D348" s="1">
        <v>24.7883109016102</v>
      </c>
      <c r="E348" s="1">
        <v>-31.7281771162528</v>
      </c>
      <c r="F348" s="2">
        <f t="shared" si="5"/>
        <v>-56.516488017863</v>
      </c>
    </row>
    <row r="349" spans="1:6">
      <c r="A349" s="1" t="s">
        <v>360</v>
      </c>
      <c r="B349" s="1">
        <v>62.8950050968399</v>
      </c>
      <c r="C349" s="1">
        <v>55.327868852459</v>
      </c>
      <c r="D349" s="1">
        <v>4.09541385574484</v>
      </c>
      <c r="E349" s="1">
        <v>20.4150334433249</v>
      </c>
      <c r="F349" s="2">
        <f t="shared" si="5"/>
        <v>16.3196195875801</v>
      </c>
    </row>
    <row r="350" spans="1:6">
      <c r="A350" s="1" t="s">
        <v>361</v>
      </c>
      <c r="B350" s="1">
        <v>66.2589194699286</v>
      </c>
      <c r="C350" s="1">
        <v>50.4098360655737</v>
      </c>
      <c r="D350" s="1">
        <v>-13.7747810033231</v>
      </c>
      <c r="E350" s="1">
        <v>-12.6966498027063</v>
      </c>
      <c r="F350" s="2">
        <f t="shared" si="5"/>
        <v>1.0781312006168</v>
      </c>
    </row>
    <row r="351" spans="1:6">
      <c r="A351" s="1" t="s">
        <v>362</v>
      </c>
      <c r="B351" s="1">
        <v>66.8367346938775</v>
      </c>
      <c r="C351" s="1">
        <v>56.1475409836065</v>
      </c>
      <c r="D351" s="1">
        <v>-8.60238268408523</v>
      </c>
      <c r="E351" s="1">
        <v>30.5303414507626</v>
      </c>
      <c r="F351" s="2">
        <f t="shared" si="5"/>
        <v>39.1327241348478</v>
      </c>
    </row>
    <row r="352" spans="1:6">
      <c r="A352" s="1" t="s">
        <v>363</v>
      </c>
      <c r="B352" s="1">
        <v>58.6734693877551</v>
      </c>
      <c r="C352" s="1">
        <v>50.4098360655737</v>
      </c>
      <c r="D352" s="1">
        <v>-45.6325902461401</v>
      </c>
      <c r="E352" s="1">
        <v>-41.3124370410639</v>
      </c>
      <c r="F352" s="2">
        <f t="shared" si="5"/>
        <v>4.3201532050762</v>
      </c>
    </row>
    <row r="353" spans="1:6">
      <c r="A353" s="1" t="s">
        <v>364</v>
      </c>
      <c r="B353" s="1">
        <v>65.8511722731906</v>
      </c>
      <c r="C353" s="1">
        <v>48.3606557377049</v>
      </c>
      <c r="D353" s="1">
        <v>-52.7341543225514</v>
      </c>
      <c r="E353" s="1">
        <v>-53.523059361618</v>
      </c>
      <c r="F353" s="2">
        <f t="shared" si="5"/>
        <v>-0.788905039066606</v>
      </c>
    </row>
    <row r="354" spans="1:6">
      <c r="A354" s="1" t="s">
        <v>365</v>
      </c>
      <c r="B354" s="1">
        <v>63.8124362895005</v>
      </c>
      <c r="C354" s="1">
        <v>53.6885245901639</v>
      </c>
      <c r="D354" s="1">
        <v>-19.7591749693937</v>
      </c>
      <c r="E354" s="1">
        <v>46.7934473427739</v>
      </c>
      <c r="F354" s="2">
        <f t="shared" si="5"/>
        <v>66.5526223121676</v>
      </c>
    </row>
    <row r="355" spans="1:6">
      <c r="A355" s="1" t="s">
        <v>366</v>
      </c>
      <c r="B355" s="1">
        <v>67.0744138634046</v>
      </c>
      <c r="C355" s="1">
        <v>49.1803278688524</v>
      </c>
      <c r="D355" s="1">
        <v>-20.3493873897675</v>
      </c>
      <c r="E355" s="1">
        <v>25.3103445434581</v>
      </c>
      <c r="F355" s="2">
        <f t="shared" si="5"/>
        <v>45.6597319332256</v>
      </c>
    </row>
    <row r="356" spans="1:6">
      <c r="A356" s="1" t="s">
        <v>367</v>
      </c>
      <c r="B356" s="1">
        <v>64.020618556701</v>
      </c>
      <c r="C356" s="1">
        <v>51.0373443983402</v>
      </c>
      <c r="D356" s="1">
        <v>34.0680211627735</v>
      </c>
      <c r="E356" s="1">
        <v>14.4842539613135</v>
      </c>
      <c r="F356" s="2">
        <f t="shared" si="5"/>
        <v>-19.58376720146</v>
      </c>
    </row>
    <row r="357" spans="1:6">
      <c r="A357" s="1" t="s">
        <v>368</v>
      </c>
      <c r="B357" s="1">
        <v>63.0988786952089</v>
      </c>
      <c r="C357" s="1">
        <v>48.3606557377049</v>
      </c>
      <c r="D357" s="1">
        <v>18.3914444623731</v>
      </c>
      <c r="E357" s="1">
        <v>41.8021447277928</v>
      </c>
      <c r="F357" s="2">
        <f t="shared" si="5"/>
        <v>23.4107002654197</v>
      </c>
    </row>
    <row r="358" spans="1:6">
      <c r="A358" s="1" t="s">
        <v>369</v>
      </c>
      <c r="B358" s="1">
        <v>65.7142857142857</v>
      </c>
      <c r="C358" s="1">
        <v>54.9180327868852</v>
      </c>
      <c r="D358" s="1">
        <v>6.47498074203099</v>
      </c>
      <c r="E358" s="1">
        <v>30.6043429125264</v>
      </c>
      <c r="F358" s="2">
        <f t="shared" si="5"/>
        <v>24.1293621704954</v>
      </c>
    </row>
    <row r="359" spans="1:6">
      <c r="A359" s="1" t="s">
        <v>370</v>
      </c>
      <c r="B359" s="1">
        <v>67.1763506625891</v>
      </c>
      <c r="C359" s="1">
        <v>52.8688524590163</v>
      </c>
      <c r="D359" s="1">
        <v>1.46835487749883</v>
      </c>
      <c r="E359" s="1">
        <v>-3.13368352441166</v>
      </c>
      <c r="F359" s="2">
        <f t="shared" si="5"/>
        <v>-4.60203840191049</v>
      </c>
    </row>
    <row r="360" spans="1:6">
      <c r="A360" s="1" t="s">
        <v>371</v>
      </c>
      <c r="B360" s="1">
        <v>64.4240570846075</v>
      </c>
      <c r="C360" s="1">
        <v>49.1803278688524</v>
      </c>
      <c r="D360" s="1">
        <v>39.1709070392994</v>
      </c>
      <c r="E360" s="1">
        <v>7.9313117424316</v>
      </c>
      <c r="F360" s="2">
        <f t="shared" si="5"/>
        <v>-31.2395952968678</v>
      </c>
    </row>
    <row r="361" spans="1:6">
      <c r="A361" s="1" t="s">
        <v>372</v>
      </c>
      <c r="B361" s="1">
        <v>66.1224489795918</v>
      </c>
      <c r="C361" s="1">
        <v>45.9016393442622</v>
      </c>
      <c r="D361" s="1">
        <v>8.15337398315414</v>
      </c>
      <c r="E361" s="1">
        <v>-2.25756483162366</v>
      </c>
      <c r="F361" s="2">
        <f t="shared" si="5"/>
        <v>-10.4109388147778</v>
      </c>
    </row>
    <row r="362" spans="1:6">
      <c r="A362" s="1" t="s">
        <v>373</v>
      </c>
      <c r="B362" s="1">
        <v>66.8705402650356</v>
      </c>
      <c r="C362" s="1">
        <v>53.6885245901639</v>
      </c>
      <c r="D362" s="1">
        <v>18.2594356495567</v>
      </c>
      <c r="E362" s="1">
        <v>42.8610886434438</v>
      </c>
      <c r="F362" s="2">
        <f t="shared" si="5"/>
        <v>24.6016529938871</v>
      </c>
    </row>
    <row r="363" spans="1:6">
      <c r="A363" s="1" t="s">
        <v>374</v>
      </c>
      <c r="B363" s="1">
        <v>66.1569826707441</v>
      </c>
      <c r="C363" s="1">
        <v>51.2295081967213</v>
      </c>
      <c r="D363" s="1">
        <v>-7.27882669292392</v>
      </c>
      <c r="E363" s="1">
        <v>-4.17105669645777</v>
      </c>
      <c r="F363" s="2">
        <f t="shared" si="5"/>
        <v>3.10776999646615</v>
      </c>
    </row>
    <row r="364" spans="1:6">
      <c r="A364" s="1" t="s">
        <v>375</v>
      </c>
      <c r="B364" s="1">
        <v>65.5453618756371</v>
      </c>
      <c r="C364" s="1">
        <v>50</v>
      </c>
      <c r="D364" s="1">
        <v>2.41146108593046</v>
      </c>
      <c r="E364" s="1">
        <v>1.79830019963736</v>
      </c>
      <c r="F364" s="2">
        <f t="shared" si="5"/>
        <v>-0.6131608862931</v>
      </c>
    </row>
    <row r="365" spans="1:6">
      <c r="A365" s="1" t="s">
        <v>376</v>
      </c>
      <c r="B365" s="1">
        <v>64.6938775510204</v>
      </c>
      <c r="C365" s="1">
        <v>55.5555555555555</v>
      </c>
      <c r="D365" s="1">
        <v>22.6727757052776</v>
      </c>
      <c r="E365" s="1">
        <v>16.7824073732673</v>
      </c>
      <c r="F365" s="2">
        <f t="shared" si="5"/>
        <v>-5.8903683320103</v>
      </c>
    </row>
    <row r="366" spans="1:6">
      <c r="A366" s="1" t="s">
        <v>377</v>
      </c>
      <c r="B366" s="1">
        <v>69.5208970438328</v>
      </c>
      <c r="C366" s="1">
        <v>54.5081967213114</v>
      </c>
      <c r="D366" s="1">
        <v>5.58164693696793</v>
      </c>
      <c r="E366" s="1">
        <v>16.1242874605388</v>
      </c>
      <c r="F366" s="2">
        <f t="shared" si="5"/>
        <v>10.5426405235709</v>
      </c>
    </row>
    <row r="367" spans="1:6">
      <c r="A367" s="1" t="s">
        <v>378</v>
      </c>
      <c r="B367" s="1">
        <v>66.1224489795918</v>
      </c>
      <c r="C367" s="1">
        <v>47.5409836065573</v>
      </c>
      <c r="D367" s="1">
        <v>19.9976492032676</v>
      </c>
      <c r="E367" s="1">
        <v>-16.4749697598451</v>
      </c>
      <c r="F367" s="2">
        <f t="shared" si="5"/>
        <v>-36.4726189631127</v>
      </c>
    </row>
    <row r="368" spans="1:6">
      <c r="A368" s="1" t="s">
        <v>379</v>
      </c>
      <c r="B368" s="1">
        <v>63.710499490316</v>
      </c>
      <c r="C368" s="1">
        <v>53.6885245901639</v>
      </c>
      <c r="D368" s="1">
        <v>-15.8241799495219</v>
      </c>
      <c r="E368" s="1">
        <v>-1.91368596220829</v>
      </c>
      <c r="F368" s="2">
        <f t="shared" si="5"/>
        <v>13.9104939873136</v>
      </c>
    </row>
    <row r="369" spans="1:6">
      <c r="A369" s="1" t="s">
        <v>380</v>
      </c>
      <c r="B369" s="1">
        <v>66.7686034658511</v>
      </c>
      <c r="C369" s="1">
        <v>47.5409836065573</v>
      </c>
      <c r="D369" s="1">
        <v>24.5856112345921</v>
      </c>
      <c r="E369" s="1">
        <v>-10.2209643919867</v>
      </c>
      <c r="F369" s="2">
        <f t="shared" si="5"/>
        <v>-34.8065756265788</v>
      </c>
    </row>
    <row r="370" spans="1:6">
      <c r="A370" s="1" t="s">
        <v>381</v>
      </c>
      <c r="B370" s="1">
        <v>66.3265306122449</v>
      </c>
      <c r="C370" s="1">
        <v>54.0983606557377</v>
      </c>
      <c r="D370" s="1">
        <v>23.4298387078611</v>
      </c>
      <c r="E370" s="1">
        <v>10.4839498878502</v>
      </c>
      <c r="F370" s="2">
        <f t="shared" si="5"/>
        <v>-12.9458888200109</v>
      </c>
    </row>
    <row r="371" spans="1:6">
      <c r="A371" s="1" t="s">
        <v>382</v>
      </c>
      <c r="B371" s="1">
        <v>66.2589194699286</v>
      </c>
      <c r="C371" s="1">
        <v>49.1803278688524</v>
      </c>
      <c r="D371" s="1">
        <v>-1.45340265279171</v>
      </c>
      <c r="E371" s="1">
        <v>-3.9659190016754</v>
      </c>
      <c r="F371" s="2">
        <f t="shared" si="5"/>
        <v>-2.51251634888369</v>
      </c>
    </row>
    <row r="372" spans="1:6">
      <c r="A372" s="1" t="s">
        <v>383</v>
      </c>
      <c r="B372" s="1">
        <v>65.6472986748216</v>
      </c>
      <c r="C372" s="1">
        <v>47.5409836065573</v>
      </c>
      <c r="D372" s="1">
        <v>-11.5971200023116</v>
      </c>
      <c r="E372" s="1">
        <v>19.2604735475368</v>
      </c>
      <c r="F372" s="2">
        <f t="shared" si="5"/>
        <v>30.8575935498484</v>
      </c>
    </row>
    <row r="373" spans="1:6">
      <c r="A373" s="1" t="s">
        <v>384</v>
      </c>
      <c r="B373" s="1">
        <v>66.3608562691131</v>
      </c>
      <c r="C373" s="1">
        <v>52.4590163934426</v>
      </c>
      <c r="D373" s="1">
        <v>-19.5835694420603</v>
      </c>
      <c r="E373" s="1">
        <v>-11.8264693712013</v>
      </c>
      <c r="F373" s="2">
        <f t="shared" si="5"/>
        <v>7.757100070859</v>
      </c>
    </row>
    <row r="374" spans="1:6">
      <c r="A374" s="1" t="s">
        <v>385</v>
      </c>
      <c r="B374" s="1">
        <v>68.0937818552497</v>
      </c>
      <c r="C374" s="1">
        <v>50.4098360655737</v>
      </c>
      <c r="D374" s="1">
        <v>21.4867453325426</v>
      </c>
      <c r="E374" s="1">
        <v>4.0820020649539</v>
      </c>
      <c r="F374" s="2">
        <f t="shared" si="5"/>
        <v>-17.4047432675887</v>
      </c>
    </row>
    <row r="375" spans="1:6">
      <c r="A375" s="1" t="s">
        <v>386</v>
      </c>
      <c r="B375" s="1">
        <v>66.2589194699286</v>
      </c>
      <c r="C375" s="1">
        <v>50</v>
      </c>
      <c r="D375" s="1">
        <v>12.7307725901616</v>
      </c>
      <c r="E375" s="1">
        <v>10.9826720897353</v>
      </c>
      <c r="F375" s="2">
        <f t="shared" si="5"/>
        <v>-1.7481005004263</v>
      </c>
    </row>
    <row r="376" spans="1:6">
      <c r="A376" s="1" t="s">
        <v>387</v>
      </c>
      <c r="B376" s="1">
        <v>68.6034658511722</v>
      </c>
      <c r="C376" s="1">
        <v>50</v>
      </c>
      <c r="D376" s="1">
        <v>-14.9194547422977</v>
      </c>
      <c r="E376" s="1">
        <v>33.384196592466</v>
      </c>
      <c r="F376" s="2">
        <f t="shared" si="5"/>
        <v>48.3036513347637</v>
      </c>
    </row>
    <row r="377" spans="1:6">
      <c r="A377" s="1" t="s">
        <v>388</v>
      </c>
      <c r="B377" s="1">
        <v>65.6472986748216</v>
      </c>
      <c r="C377" s="1">
        <v>45.9016393442622</v>
      </c>
      <c r="D377" s="1">
        <v>-20.9752761398385</v>
      </c>
      <c r="E377" s="1">
        <v>-24.8532710681742</v>
      </c>
      <c r="F377" s="2">
        <f t="shared" si="5"/>
        <v>-3.8779949283357</v>
      </c>
    </row>
    <row r="378" spans="1:6">
      <c r="A378" s="1" t="s">
        <v>389</v>
      </c>
      <c r="B378" s="1">
        <v>67.2782874617737</v>
      </c>
      <c r="C378" s="1">
        <v>45.9016393442622</v>
      </c>
      <c r="D378" s="1">
        <v>-47.6322947780669</v>
      </c>
      <c r="E378" s="1">
        <v>-37.6930260162482</v>
      </c>
      <c r="F378" s="2">
        <f t="shared" si="5"/>
        <v>9.9392687618187</v>
      </c>
    </row>
    <row r="379" spans="1:6">
      <c r="A379" s="1" t="s">
        <v>390</v>
      </c>
      <c r="B379" s="1">
        <v>67.9918450560652</v>
      </c>
      <c r="C379" s="1">
        <v>46.7213114754098</v>
      </c>
      <c r="D379" s="1">
        <v>22.8541799054778</v>
      </c>
      <c r="E379" s="1">
        <v>-0.859305082130285</v>
      </c>
      <c r="F379" s="2">
        <f t="shared" si="5"/>
        <v>-23.7134849876081</v>
      </c>
    </row>
    <row r="380" spans="1:6">
      <c r="A380" s="1" t="s">
        <v>391</v>
      </c>
      <c r="B380" s="1">
        <v>68.7054026503567</v>
      </c>
      <c r="C380" s="1">
        <v>54.5081967213114</v>
      </c>
      <c r="D380" s="1">
        <v>-1.15260821614289</v>
      </c>
      <c r="E380" s="1">
        <v>6.47506138647946</v>
      </c>
      <c r="F380" s="2">
        <f t="shared" si="5"/>
        <v>7.62766960262235</v>
      </c>
    </row>
    <row r="381" spans="1:6">
      <c r="A381" s="1" t="s">
        <v>392</v>
      </c>
      <c r="B381" s="1">
        <v>66.9724770642201</v>
      </c>
      <c r="C381" s="1">
        <v>51.2295081967213</v>
      </c>
      <c r="D381" s="1">
        <v>19.3150875235125</v>
      </c>
      <c r="E381" s="1">
        <v>25.7862169726815</v>
      </c>
      <c r="F381" s="2">
        <f t="shared" si="5"/>
        <v>6.471129449169</v>
      </c>
    </row>
    <row r="382" spans="1:6">
      <c r="A382" s="1" t="s">
        <v>393</v>
      </c>
      <c r="B382" s="1">
        <v>66.3608562691131</v>
      </c>
      <c r="C382" s="1">
        <v>52.0491803278688</v>
      </c>
      <c r="D382" s="1">
        <v>-53.3550485896243</v>
      </c>
      <c r="E382" s="1">
        <v>-60.0990415637844</v>
      </c>
      <c r="F382" s="2">
        <f t="shared" si="5"/>
        <v>-6.74399297416009</v>
      </c>
    </row>
    <row r="383" spans="1:6">
      <c r="A383" s="1" t="s">
        <v>394</v>
      </c>
      <c r="B383" s="1">
        <v>68.5015290519877</v>
      </c>
      <c r="C383" s="1">
        <v>40.983606557377</v>
      </c>
      <c r="D383" s="1">
        <v>-8.76704937479113</v>
      </c>
      <c r="E383" s="1">
        <v>-31.5949106938909</v>
      </c>
      <c r="F383" s="2">
        <f t="shared" si="5"/>
        <v>-22.8278613190998</v>
      </c>
    </row>
    <row r="384" spans="1:6">
      <c r="A384" s="1" t="s">
        <v>395</v>
      </c>
      <c r="B384" s="1">
        <v>64.8318042813455</v>
      </c>
      <c r="C384" s="1">
        <v>54.5081967213114</v>
      </c>
      <c r="D384" s="1">
        <v>9.9512989131604</v>
      </c>
      <c r="E384" s="1">
        <v>-5.08909265752081</v>
      </c>
      <c r="F384" s="2">
        <f t="shared" si="5"/>
        <v>-15.0403915706812</v>
      </c>
    </row>
    <row r="385" spans="1:6">
      <c r="A385" s="1" t="s">
        <v>396</v>
      </c>
      <c r="B385" s="1">
        <v>66.2244897959183</v>
      </c>
      <c r="C385" s="1">
        <v>49.5901639344262</v>
      </c>
      <c r="D385" s="1">
        <v>6.08053803558065</v>
      </c>
      <c r="E385" s="1">
        <v>21.598818579324</v>
      </c>
      <c r="F385" s="2">
        <f t="shared" si="5"/>
        <v>15.5182805437433</v>
      </c>
    </row>
    <row r="386" spans="1:6">
      <c r="A386" s="1" t="s">
        <v>397</v>
      </c>
      <c r="B386" s="1">
        <v>66.6666666666666</v>
      </c>
      <c r="C386" s="1">
        <v>52.8688524590163</v>
      </c>
      <c r="D386" s="1">
        <v>-21.8102373896411</v>
      </c>
      <c r="E386" s="1">
        <v>-4.48409372116945</v>
      </c>
      <c r="F386" s="2">
        <f t="shared" ref="F386:F449" si="6">E386-D386</f>
        <v>17.3261436684716</v>
      </c>
    </row>
    <row r="387" spans="1:6">
      <c r="A387" s="1" t="s">
        <v>398</v>
      </c>
      <c r="B387" s="1">
        <v>67.3802242609582</v>
      </c>
      <c r="C387" s="1">
        <v>50.4098360655737</v>
      </c>
      <c r="D387" s="1">
        <v>1.47775446497699</v>
      </c>
      <c r="E387" s="1">
        <v>-0.18707900976808</v>
      </c>
      <c r="F387" s="2">
        <f t="shared" si="6"/>
        <v>-1.66483347474507</v>
      </c>
    </row>
    <row r="388" spans="1:6">
      <c r="A388" s="1" t="s">
        <v>399</v>
      </c>
      <c r="B388" s="1">
        <v>65.7142857142857</v>
      </c>
      <c r="C388" s="1">
        <v>51.2295081967213</v>
      </c>
      <c r="D388" s="1">
        <v>-15.835127339777</v>
      </c>
      <c r="E388" s="1">
        <v>15.9351657138519</v>
      </c>
      <c r="F388" s="2">
        <f t="shared" si="6"/>
        <v>31.7702930536289</v>
      </c>
    </row>
    <row r="389" spans="1:6">
      <c r="A389" s="1" t="s">
        <v>400</v>
      </c>
      <c r="B389" s="1">
        <v>66.0714285714285</v>
      </c>
      <c r="C389" s="1">
        <v>50.2762430939226</v>
      </c>
      <c r="D389" s="1">
        <v>15.0211081823178</v>
      </c>
      <c r="E389" s="1">
        <v>-15.0230529251237</v>
      </c>
      <c r="F389" s="2">
        <f t="shared" si="6"/>
        <v>-30.0441611074415</v>
      </c>
    </row>
    <row r="390" spans="1:6">
      <c r="A390" s="1" t="s">
        <v>401</v>
      </c>
      <c r="B390" s="1">
        <v>66.4285714285714</v>
      </c>
      <c r="C390" s="1">
        <v>49.1803278688524</v>
      </c>
      <c r="D390" s="1">
        <v>-6.63951033578299</v>
      </c>
      <c r="E390" s="1">
        <v>-22.7680728984272</v>
      </c>
      <c r="F390" s="2">
        <f t="shared" si="6"/>
        <v>-16.1285625626442</v>
      </c>
    </row>
    <row r="391" spans="1:6">
      <c r="A391" s="1" t="s">
        <v>402</v>
      </c>
      <c r="B391" s="1">
        <v>66.7068757539203</v>
      </c>
      <c r="C391" s="1">
        <v>52.4271844660194</v>
      </c>
      <c r="D391" s="1">
        <v>-12.1903769377772</v>
      </c>
      <c r="E391" s="1">
        <v>46.0673984143091</v>
      </c>
      <c r="F391" s="2">
        <f t="shared" si="6"/>
        <v>58.2577753520863</v>
      </c>
    </row>
    <row r="392" spans="1:6">
      <c r="A392" s="1" t="s">
        <v>403</v>
      </c>
      <c r="B392" s="1">
        <v>64.525993883792</v>
      </c>
      <c r="C392" s="1">
        <v>53.2786885245901</v>
      </c>
      <c r="D392" s="1">
        <v>-3.87721684071772</v>
      </c>
      <c r="E392" s="1">
        <v>-39.3026338581698</v>
      </c>
      <c r="F392" s="2">
        <f t="shared" si="6"/>
        <v>-35.4254170174521</v>
      </c>
    </row>
    <row r="393" spans="1:6">
      <c r="A393" s="1" t="s">
        <v>404</v>
      </c>
      <c r="B393" s="1">
        <v>66.5647298674821</v>
      </c>
      <c r="C393" s="1">
        <v>52.0491803278688</v>
      </c>
      <c r="D393" s="1">
        <v>-13.1588766716616</v>
      </c>
      <c r="E393" s="1">
        <v>14.3186583401993</v>
      </c>
      <c r="F393" s="2">
        <f t="shared" si="6"/>
        <v>27.4775350118609</v>
      </c>
    </row>
    <row r="394" spans="1:6">
      <c r="A394" s="1" t="s">
        <v>405</v>
      </c>
      <c r="B394" s="1">
        <v>66.5647298674821</v>
      </c>
      <c r="C394" s="1">
        <v>50</v>
      </c>
      <c r="D394" s="1">
        <v>11.6729913226532</v>
      </c>
      <c r="E394" s="1">
        <v>-3.10736248725274</v>
      </c>
      <c r="F394" s="2">
        <f t="shared" si="6"/>
        <v>-14.7803538099059</v>
      </c>
    </row>
    <row r="395" spans="1:6">
      <c r="A395" s="1" t="s">
        <v>406</v>
      </c>
      <c r="B395" s="1">
        <v>67.2448979591836</v>
      </c>
      <c r="C395" s="1">
        <v>49.5901639344262</v>
      </c>
      <c r="D395" s="1">
        <v>26.3490999502387</v>
      </c>
      <c r="E395" s="1">
        <v>28.1402019749521</v>
      </c>
      <c r="F395" s="2">
        <f t="shared" si="6"/>
        <v>1.7911020247134</v>
      </c>
    </row>
    <row r="396" spans="1:6">
      <c r="A396" s="1" t="s">
        <v>407</v>
      </c>
      <c r="B396" s="1">
        <v>65.7492354740061</v>
      </c>
      <c r="C396" s="1">
        <v>51.2295081967213</v>
      </c>
      <c r="D396" s="1">
        <v>-16.859039472647</v>
      </c>
      <c r="E396" s="1">
        <v>16.4293317181106</v>
      </c>
      <c r="F396" s="2">
        <f t="shared" si="6"/>
        <v>33.2883711907576</v>
      </c>
    </row>
    <row r="397" spans="1:6">
      <c r="A397" s="1" t="s">
        <v>408</v>
      </c>
      <c r="B397" s="1">
        <v>64.6279306829765</v>
      </c>
      <c r="C397" s="1">
        <v>54.0983606557377</v>
      </c>
      <c r="D397" s="1">
        <v>16.0094752715527</v>
      </c>
      <c r="E397" s="1">
        <v>1.56083978975246</v>
      </c>
      <c r="F397" s="2">
        <f t="shared" si="6"/>
        <v>-14.4486354818002</v>
      </c>
    </row>
    <row r="398" spans="1:6">
      <c r="A398" s="1" t="s">
        <v>409</v>
      </c>
      <c r="B398" s="1">
        <v>65.137614678899</v>
      </c>
      <c r="C398" s="1">
        <v>55.7377049180327</v>
      </c>
      <c r="D398" s="1">
        <v>17.0615327778132</v>
      </c>
      <c r="E398" s="1">
        <v>29.8741319608635</v>
      </c>
      <c r="F398" s="2">
        <f t="shared" si="6"/>
        <v>12.8125991830503</v>
      </c>
    </row>
    <row r="399" spans="1:6">
      <c r="A399" s="1" t="s">
        <v>410</v>
      </c>
      <c r="B399" s="1">
        <v>65.7492354740061</v>
      </c>
      <c r="C399" s="1">
        <v>49.5901639344262</v>
      </c>
      <c r="D399" s="1">
        <v>-12.7014875569587</v>
      </c>
      <c r="E399" s="1">
        <v>-38.1519417914134</v>
      </c>
      <c r="F399" s="2">
        <f t="shared" si="6"/>
        <v>-25.4504542344547</v>
      </c>
    </row>
    <row r="400" spans="1:6">
      <c r="A400" s="1" t="s">
        <v>411</v>
      </c>
      <c r="B400" s="1">
        <v>66.3608562691131</v>
      </c>
      <c r="C400" s="1">
        <v>53.6885245901639</v>
      </c>
      <c r="D400" s="1">
        <v>18.8358411116744</v>
      </c>
      <c r="E400" s="1">
        <v>29.8391301156847</v>
      </c>
      <c r="F400" s="2">
        <f t="shared" si="6"/>
        <v>11.0032890040103</v>
      </c>
    </row>
    <row r="401" spans="1:6">
      <c r="A401" s="1" t="s">
        <v>412</v>
      </c>
      <c r="B401" s="1">
        <v>64.2201834862385</v>
      </c>
      <c r="C401" s="1">
        <v>50.8196721311475</v>
      </c>
      <c r="D401" s="1">
        <v>5.62219888789039</v>
      </c>
      <c r="E401" s="1">
        <v>32.2517726060558</v>
      </c>
      <c r="F401" s="2">
        <f t="shared" si="6"/>
        <v>26.6295737181654</v>
      </c>
    </row>
    <row r="402" spans="1:6">
      <c r="A402" s="1" t="s">
        <v>413</v>
      </c>
      <c r="B402" s="1">
        <v>64.6279306829765</v>
      </c>
      <c r="C402" s="1">
        <v>48.3606557377049</v>
      </c>
      <c r="D402" s="1">
        <v>-1.66049710210183</v>
      </c>
      <c r="E402" s="1">
        <v>-19.1847664823292</v>
      </c>
      <c r="F402" s="2">
        <f t="shared" si="6"/>
        <v>-17.5242693802274</v>
      </c>
    </row>
    <row r="403" spans="1:6">
      <c r="A403" s="1" t="s">
        <v>414</v>
      </c>
      <c r="B403" s="1">
        <v>69.0112130479102</v>
      </c>
      <c r="C403" s="1">
        <v>55.7377049180327</v>
      </c>
      <c r="D403" s="1">
        <v>14.1269362527351</v>
      </c>
      <c r="E403" s="1">
        <v>43.6452518638511</v>
      </c>
      <c r="F403" s="2">
        <f t="shared" si="6"/>
        <v>29.518315611116</v>
      </c>
    </row>
    <row r="404" spans="1:6">
      <c r="A404" s="1" t="s">
        <v>415</v>
      </c>
      <c r="B404" s="1">
        <v>65.5102040816326</v>
      </c>
      <c r="C404" s="1">
        <v>56.1475409836065</v>
      </c>
      <c r="D404" s="1">
        <v>14.4998802344112</v>
      </c>
      <c r="E404" s="1">
        <v>3.80645941906822</v>
      </c>
      <c r="F404" s="2">
        <f t="shared" si="6"/>
        <v>-10.693420815343</v>
      </c>
    </row>
    <row r="405" spans="1:6">
      <c r="A405" s="1" t="s">
        <v>416</v>
      </c>
      <c r="B405" s="1">
        <v>64.118246687054</v>
      </c>
      <c r="C405" s="1">
        <v>47.5409836065573</v>
      </c>
      <c r="D405" s="1">
        <v>21.9197399489582</v>
      </c>
      <c r="E405" s="1">
        <v>-17.3792837052008</v>
      </c>
      <c r="F405" s="2">
        <f t="shared" si="6"/>
        <v>-39.299023654159</v>
      </c>
    </row>
    <row r="406" spans="1:6">
      <c r="A406" s="1" t="s">
        <v>417</v>
      </c>
      <c r="B406" s="1">
        <v>64.322120285423</v>
      </c>
      <c r="C406" s="1">
        <v>47.9508196721311</v>
      </c>
      <c r="D406" s="1">
        <v>14.9925282464216</v>
      </c>
      <c r="E406" s="1">
        <v>10.8222808972583</v>
      </c>
      <c r="F406" s="2">
        <f t="shared" si="6"/>
        <v>-4.1702473491633</v>
      </c>
    </row>
    <row r="407" spans="1:6">
      <c r="A407" s="1" t="s">
        <v>418</v>
      </c>
      <c r="B407" s="1">
        <v>65.0356778797145</v>
      </c>
      <c r="C407" s="1">
        <v>53.6885245901639</v>
      </c>
      <c r="D407" s="1">
        <v>-10.4988353390785</v>
      </c>
      <c r="E407" s="1">
        <v>-10.9076077117728</v>
      </c>
      <c r="F407">
        <f t="shared" si="6"/>
        <v>-0.408772372694299</v>
      </c>
    </row>
    <row r="408" spans="1:6">
      <c r="A408" s="1" t="s">
        <v>419</v>
      </c>
      <c r="B408" s="1">
        <v>63.4046890927624</v>
      </c>
      <c r="C408" s="1">
        <v>54.9180327868852</v>
      </c>
      <c r="D408" s="1">
        <v>6.68144603947912</v>
      </c>
      <c r="E408" s="1">
        <v>15.6359612955032</v>
      </c>
      <c r="F408">
        <f t="shared" si="6"/>
        <v>8.95451525602408</v>
      </c>
    </row>
    <row r="409" spans="1:6">
      <c r="A409" s="1" t="s">
        <v>420</v>
      </c>
      <c r="B409" s="1">
        <v>67.2782874617737</v>
      </c>
      <c r="C409" s="1">
        <v>50.8196721311475</v>
      </c>
      <c r="D409" s="1">
        <v>20.4893666946037</v>
      </c>
      <c r="E409" s="1">
        <v>17.3701912953022</v>
      </c>
      <c r="F409">
        <f t="shared" si="6"/>
        <v>-3.1191753993015</v>
      </c>
    </row>
    <row r="410" spans="1:6">
      <c r="A410" s="1" t="s">
        <v>421</v>
      </c>
      <c r="B410" s="1">
        <v>66.8705402650356</v>
      </c>
      <c r="C410" s="1">
        <v>51.639344262295</v>
      </c>
      <c r="D410" s="1">
        <v>-18.0652073117506</v>
      </c>
      <c r="E410" s="1">
        <v>14.48180798187</v>
      </c>
      <c r="F410">
        <f t="shared" si="6"/>
        <v>32.5470152936206</v>
      </c>
    </row>
    <row r="411" spans="1:6">
      <c r="A411" s="1" t="s">
        <v>422</v>
      </c>
      <c r="B411" s="1">
        <v>65.137614678899</v>
      </c>
      <c r="C411" s="1">
        <v>55.7377049180327</v>
      </c>
      <c r="D411" s="1">
        <v>-0.407710653777755</v>
      </c>
      <c r="E411" s="1">
        <v>4.15540303138837</v>
      </c>
      <c r="F411">
        <f t="shared" si="6"/>
        <v>4.56311368516613</v>
      </c>
    </row>
    <row r="412" spans="1:6">
      <c r="A412" s="1" t="s">
        <v>423</v>
      </c>
      <c r="B412" s="1">
        <v>66.7686034658511</v>
      </c>
      <c r="C412" s="1">
        <v>54.5081967213114</v>
      </c>
      <c r="D412" s="1">
        <v>6.26239365762982</v>
      </c>
      <c r="E412" s="1">
        <v>29.7772358297142</v>
      </c>
      <c r="F412">
        <f t="shared" si="6"/>
        <v>23.5148421720844</v>
      </c>
    </row>
    <row r="413" spans="1:6">
      <c r="A413" s="1" t="s">
        <v>424</v>
      </c>
      <c r="B413" s="1">
        <v>64.4240570846075</v>
      </c>
      <c r="C413" s="1">
        <v>49.1803278688524</v>
      </c>
      <c r="D413" s="1">
        <v>-4.89293858821424</v>
      </c>
      <c r="E413" s="1">
        <v>-0.286866580514929</v>
      </c>
      <c r="F413">
        <f t="shared" si="6"/>
        <v>4.60607200769931</v>
      </c>
    </row>
    <row r="414" spans="1:6">
      <c r="A414" s="1" t="s">
        <v>425</v>
      </c>
      <c r="B414" s="1">
        <v>67.4821610601427</v>
      </c>
      <c r="C414" s="1">
        <v>50</v>
      </c>
      <c r="D414" s="1">
        <v>-19.110942845954</v>
      </c>
      <c r="E414" s="1">
        <v>-24.8759466947145</v>
      </c>
      <c r="F414">
        <f t="shared" si="6"/>
        <v>-5.7650038487605</v>
      </c>
    </row>
    <row r="415" spans="1:6">
      <c r="A415" s="1" t="s">
        <v>426</v>
      </c>
      <c r="B415" s="1">
        <v>69.8267074413863</v>
      </c>
      <c r="C415" s="1">
        <v>49.1803278688524</v>
      </c>
      <c r="D415" s="1">
        <v>-35.832416963102</v>
      </c>
      <c r="E415" s="1">
        <v>13.8526833333798</v>
      </c>
      <c r="F415">
        <f t="shared" si="6"/>
        <v>49.6851002964818</v>
      </c>
    </row>
    <row r="416" spans="1:6">
      <c r="A416" s="1" t="s">
        <v>427</v>
      </c>
      <c r="B416" s="1">
        <v>64.2201834862385</v>
      </c>
      <c r="C416" s="1">
        <v>48.7704918032786</v>
      </c>
      <c r="D416" s="1">
        <v>-5.30290541458664</v>
      </c>
      <c r="E416" s="1">
        <v>10.0199498278705</v>
      </c>
      <c r="F416">
        <f t="shared" si="6"/>
        <v>15.3228552424571</v>
      </c>
    </row>
    <row r="417" spans="1:6">
      <c r="A417" s="1" t="s">
        <v>428</v>
      </c>
      <c r="B417" s="1">
        <v>68.8073394495412</v>
      </c>
      <c r="C417" s="1">
        <v>50</v>
      </c>
      <c r="D417" s="1">
        <v>6.67313458729232</v>
      </c>
      <c r="E417" s="1">
        <v>12.6831689613351</v>
      </c>
      <c r="F417">
        <f t="shared" si="6"/>
        <v>6.01003437404278</v>
      </c>
    </row>
    <row r="418" spans="1:6">
      <c r="A418" s="1" t="s">
        <v>429</v>
      </c>
      <c r="B418" s="1">
        <v>64.6279306829765</v>
      </c>
      <c r="C418" s="1">
        <v>55.7377049180327</v>
      </c>
      <c r="D418" s="1">
        <v>15.3795411353597</v>
      </c>
      <c r="E418" s="1">
        <v>32.4871706673575</v>
      </c>
      <c r="F418">
        <f t="shared" si="6"/>
        <v>17.1076295319978</v>
      </c>
    </row>
    <row r="419" spans="1:6">
      <c r="A419" s="1" t="s">
        <v>430</v>
      </c>
      <c r="B419" s="1">
        <v>65.8511722731906</v>
      </c>
      <c r="C419" s="1">
        <v>50</v>
      </c>
      <c r="D419" s="1">
        <v>18.8426589212136</v>
      </c>
      <c r="E419" s="1">
        <v>1.6995376199251</v>
      </c>
      <c r="F419">
        <f t="shared" si="6"/>
        <v>-17.1431213012885</v>
      </c>
    </row>
    <row r="420" spans="1:6">
      <c r="A420" s="1" t="s">
        <v>431</v>
      </c>
      <c r="B420" s="1">
        <v>66.1569826707441</v>
      </c>
      <c r="C420" s="1">
        <v>54.9180327868852</v>
      </c>
      <c r="D420" s="1">
        <v>15.4743401635037</v>
      </c>
      <c r="E420" s="1">
        <v>11.9810954677062</v>
      </c>
      <c r="F420">
        <f t="shared" si="6"/>
        <v>-3.4932446957975</v>
      </c>
    </row>
    <row r="421" spans="1:6">
      <c r="A421" s="1" t="s">
        <v>432</v>
      </c>
      <c r="B421" s="1">
        <v>65.5453618756371</v>
      </c>
      <c r="C421" s="1">
        <v>52.8688524590163</v>
      </c>
      <c r="D421" s="1">
        <v>4.05443791416763</v>
      </c>
      <c r="E421" s="1">
        <v>9.62487184385818</v>
      </c>
      <c r="F421">
        <f t="shared" si="6"/>
        <v>5.57043392969055</v>
      </c>
    </row>
    <row r="422" spans="1:6">
      <c r="A422" s="1" t="s">
        <v>433</v>
      </c>
      <c r="B422" s="1">
        <v>65.341488277268</v>
      </c>
      <c r="C422" s="1">
        <v>53.6885245901639</v>
      </c>
      <c r="D422" s="1">
        <v>12.3212394376153</v>
      </c>
      <c r="E422" s="1">
        <v>-4.38634907308178</v>
      </c>
      <c r="F422">
        <f t="shared" si="6"/>
        <v>-16.7075885106971</v>
      </c>
    </row>
    <row r="423" spans="1:6">
      <c r="A423" s="1" t="s">
        <v>434</v>
      </c>
      <c r="B423" s="1">
        <v>64.322120285423</v>
      </c>
      <c r="C423" s="1">
        <v>50.8196721311475</v>
      </c>
      <c r="D423" s="1">
        <v>-5.80980915634636</v>
      </c>
      <c r="E423" s="1">
        <v>20.6306329776859</v>
      </c>
      <c r="F423">
        <f t="shared" si="6"/>
        <v>26.4404421340323</v>
      </c>
    </row>
    <row r="424" spans="1:6">
      <c r="A424" s="1" t="s">
        <v>435</v>
      </c>
      <c r="B424" s="1">
        <v>68.0937818552497</v>
      </c>
      <c r="C424" s="1">
        <v>50.8196721311475</v>
      </c>
      <c r="D424" s="1">
        <v>-36.6511620976191</v>
      </c>
      <c r="E424" s="1">
        <v>-22.5362522614284</v>
      </c>
      <c r="F424">
        <f t="shared" si="6"/>
        <v>14.1149098361907</v>
      </c>
    </row>
    <row r="425" spans="1:6">
      <c r="A425" s="1" t="s">
        <v>436</v>
      </c>
      <c r="B425" s="1">
        <v>65.2395514780835</v>
      </c>
      <c r="C425" s="1">
        <v>56.1475409836065</v>
      </c>
      <c r="D425" s="1">
        <v>-20.1348949288578</v>
      </c>
      <c r="E425" s="1">
        <v>6.77708466417138</v>
      </c>
      <c r="F425">
        <f t="shared" si="6"/>
        <v>26.9119795930292</v>
      </c>
    </row>
    <row r="426" spans="1:6">
      <c r="A426" s="1" t="s">
        <v>437</v>
      </c>
      <c r="B426" s="1">
        <v>65.0356778797145</v>
      </c>
      <c r="C426" s="1">
        <v>44.6721311475409</v>
      </c>
      <c r="D426" s="1">
        <v>-26.7218650515056</v>
      </c>
      <c r="E426" s="1">
        <v>-9.76772365439734</v>
      </c>
      <c r="F426">
        <f t="shared" si="6"/>
        <v>16.9541413971083</v>
      </c>
    </row>
    <row r="427" spans="1:6">
      <c r="A427" s="1" t="s">
        <v>438</v>
      </c>
      <c r="B427" s="1">
        <v>64.525993883792</v>
      </c>
      <c r="C427" s="1">
        <v>42.6229508196721</v>
      </c>
      <c r="D427" s="1">
        <v>-15.2060359715398</v>
      </c>
      <c r="E427" s="1">
        <v>-27.4108626522112</v>
      </c>
      <c r="F427">
        <f t="shared" si="6"/>
        <v>-12.2048266806714</v>
      </c>
    </row>
    <row r="428" spans="1:6">
      <c r="A428" s="1" t="s">
        <v>439</v>
      </c>
      <c r="B428" s="1">
        <v>66.5647298674821</v>
      </c>
      <c r="C428" s="1">
        <v>52.4590163934426</v>
      </c>
      <c r="D428" s="1">
        <v>-29.4769304054775</v>
      </c>
      <c r="E428" s="1">
        <v>-16.7186923027978</v>
      </c>
      <c r="F428">
        <f t="shared" si="6"/>
        <v>12.7582381026797</v>
      </c>
    </row>
    <row r="429" spans="1:6">
      <c r="A429" s="1" t="s">
        <v>440</v>
      </c>
      <c r="B429" s="1">
        <v>67.3224043715847</v>
      </c>
      <c r="C429" s="1">
        <v>43.6123348017621</v>
      </c>
      <c r="D429" s="1">
        <v>-1.47945172723523</v>
      </c>
      <c r="E429" s="1">
        <v>-25.6391083873476</v>
      </c>
      <c r="F429">
        <f t="shared" si="6"/>
        <v>-24.1596566601124</v>
      </c>
    </row>
    <row r="430" spans="1:6">
      <c r="A430" s="1" t="s">
        <v>441</v>
      </c>
      <c r="B430" s="1">
        <v>64.5918367346938</v>
      </c>
      <c r="C430" s="1">
        <v>55.327868852459</v>
      </c>
      <c r="D430" s="1">
        <v>14.8451574818406</v>
      </c>
      <c r="E430" s="1">
        <v>19.9104837794039</v>
      </c>
      <c r="F430">
        <f t="shared" si="6"/>
        <v>5.0653262975633</v>
      </c>
    </row>
    <row r="431" spans="1:6">
      <c r="A431" s="1" t="s">
        <v>442</v>
      </c>
      <c r="B431" s="1">
        <v>63.8124362895005</v>
      </c>
      <c r="C431" s="1">
        <v>49.5901639344262</v>
      </c>
      <c r="D431" s="1">
        <v>-17.9666014430851</v>
      </c>
      <c r="E431" s="1">
        <v>-32.6262261487167</v>
      </c>
      <c r="F431">
        <f t="shared" si="6"/>
        <v>-14.6596247056316</v>
      </c>
    </row>
    <row r="432" spans="1:6">
      <c r="A432" s="1" t="s">
        <v>443</v>
      </c>
      <c r="B432" s="1">
        <v>65.8511722731906</v>
      </c>
      <c r="C432" s="1">
        <v>47.9508196721311</v>
      </c>
      <c r="D432" s="1">
        <v>12.9807729075583</v>
      </c>
      <c r="E432" s="1">
        <v>-8.23355348697127</v>
      </c>
      <c r="F432">
        <f t="shared" si="6"/>
        <v>-21.2143263945296</v>
      </c>
    </row>
    <row r="433" spans="1:6">
      <c r="A433" s="1" t="s">
        <v>444</v>
      </c>
      <c r="B433" s="1">
        <v>66.2244897959183</v>
      </c>
      <c r="C433" s="1">
        <v>51.639344262295</v>
      </c>
      <c r="D433" s="1">
        <v>-13.2484446324883</v>
      </c>
      <c r="E433" s="1">
        <v>-17.7430166953969</v>
      </c>
      <c r="F433">
        <f t="shared" si="6"/>
        <v>-4.4945720629086</v>
      </c>
    </row>
    <row r="434" spans="1:6">
      <c r="A434" s="1" t="s">
        <v>445</v>
      </c>
      <c r="B434" s="1">
        <v>62.9969418960244</v>
      </c>
      <c r="C434" s="1">
        <v>55.7377049180327</v>
      </c>
      <c r="D434" s="1">
        <v>-24.4506308522878</v>
      </c>
      <c r="E434" s="1">
        <v>34.1808128999612</v>
      </c>
      <c r="F434">
        <f t="shared" si="6"/>
        <v>58.631443752249</v>
      </c>
    </row>
    <row r="435" spans="1:6">
      <c r="A435" s="1" t="s">
        <v>446</v>
      </c>
      <c r="B435" s="1">
        <v>65.2395514780835</v>
      </c>
      <c r="C435" s="1">
        <v>55.327868852459</v>
      </c>
      <c r="D435" s="1">
        <v>41.2452487023219</v>
      </c>
      <c r="E435" s="1">
        <v>44.3144983295157</v>
      </c>
      <c r="F435">
        <f t="shared" si="6"/>
        <v>3.0692496271938</v>
      </c>
    </row>
    <row r="436" spans="1:6">
      <c r="A436" s="1" t="s">
        <v>447</v>
      </c>
      <c r="B436" s="1">
        <v>64.118246687054</v>
      </c>
      <c r="C436" s="1">
        <v>48.7704918032786</v>
      </c>
      <c r="D436" s="1">
        <v>-20.8878750943218</v>
      </c>
      <c r="E436" s="1">
        <v>-10.5088289268901</v>
      </c>
      <c r="F436">
        <f t="shared" si="6"/>
        <v>10.3790461674317</v>
      </c>
    </row>
    <row r="437" spans="1:6">
      <c r="A437" s="1" t="s">
        <v>448</v>
      </c>
      <c r="B437" s="1">
        <v>63.0988786952089</v>
      </c>
      <c r="C437" s="1">
        <v>51.2295081967213</v>
      </c>
      <c r="D437" s="1">
        <v>10.199185290797</v>
      </c>
      <c r="E437" s="1">
        <v>5.31094790242113</v>
      </c>
      <c r="F437">
        <f t="shared" si="6"/>
        <v>-4.88823738837587</v>
      </c>
    </row>
    <row r="438" spans="1:6">
      <c r="A438" s="1" t="s">
        <v>449</v>
      </c>
      <c r="B438" s="1">
        <v>65.7492354740061</v>
      </c>
      <c r="C438" s="1">
        <v>50.8196721311475</v>
      </c>
      <c r="D438" s="1">
        <v>5.80221878078911</v>
      </c>
      <c r="E438" s="1">
        <v>-11.2481546092039</v>
      </c>
      <c r="F438">
        <f t="shared" si="6"/>
        <v>-17.050373389993</v>
      </c>
    </row>
    <row r="439" spans="1:6">
      <c r="A439" s="1" t="s">
        <v>450</v>
      </c>
      <c r="B439" s="1">
        <v>65.8511722731906</v>
      </c>
      <c r="C439" s="1">
        <v>53.2786885245901</v>
      </c>
      <c r="D439" s="1">
        <v>-3.39355875231211</v>
      </c>
      <c r="E439" s="1">
        <v>29.8454939133252</v>
      </c>
      <c r="F439">
        <f t="shared" si="6"/>
        <v>33.2390526656373</v>
      </c>
    </row>
    <row r="440" spans="1:6">
      <c r="A440" s="1" t="s">
        <v>451</v>
      </c>
      <c r="B440" s="1">
        <v>67.8899082568807</v>
      </c>
      <c r="C440" s="1">
        <v>43.8524590163934</v>
      </c>
      <c r="D440" s="1">
        <v>25.0402832047469</v>
      </c>
      <c r="E440" s="1">
        <v>-35.7886377008352</v>
      </c>
      <c r="F440">
        <f t="shared" si="6"/>
        <v>-60.8289209055821</v>
      </c>
    </row>
    <row r="441" spans="1:6">
      <c r="A441" s="1" t="s">
        <v>452</v>
      </c>
      <c r="B441" s="1">
        <v>66.6666666666666</v>
      </c>
      <c r="C441" s="1">
        <v>45.4918032786885</v>
      </c>
      <c r="D441" s="1">
        <v>-3.3692889868705</v>
      </c>
      <c r="E441" s="1">
        <v>-29.7030359513302</v>
      </c>
      <c r="F441">
        <f t="shared" si="6"/>
        <v>-26.3337469644597</v>
      </c>
    </row>
    <row r="442" spans="1:6">
      <c r="A442" s="1" t="s">
        <v>453</v>
      </c>
      <c r="B442" s="1">
        <v>65.7492354740061</v>
      </c>
      <c r="C442" s="1">
        <v>49.1803278688524</v>
      </c>
      <c r="D442" s="1">
        <v>20.7958400175598</v>
      </c>
      <c r="E442" s="1">
        <v>7.03369743477687</v>
      </c>
      <c r="F442">
        <f t="shared" si="6"/>
        <v>-13.7621425827829</v>
      </c>
    </row>
    <row r="443" spans="1:6">
      <c r="A443" s="1" t="s">
        <v>454</v>
      </c>
      <c r="B443" s="1">
        <v>66.0550458715596</v>
      </c>
      <c r="C443" s="1">
        <v>47.1311475409836</v>
      </c>
      <c r="D443" s="1">
        <v>-40.4333246074481</v>
      </c>
      <c r="E443" s="1">
        <v>-19.0760657084891</v>
      </c>
      <c r="F443">
        <f t="shared" si="6"/>
        <v>21.357258898959</v>
      </c>
    </row>
    <row r="444" spans="1:6">
      <c r="A444" s="1" t="s">
        <v>455</v>
      </c>
      <c r="B444" s="1">
        <v>67.5840978593272</v>
      </c>
      <c r="C444" s="1">
        <v>45.9016393442622</v>
      </c>
      <c r="D444" s="1">
        <v>21.7260623255357</v>
      </c>
      <c r="E444" s="1">
        <v>-37.2368009415899</v>
      </c>
      <c r="F444">
        <f t="shared" si="6"/>
        <v>-58.9628632671256</v>
      </c>
    </row>
    <row r="445" spans="1:6">
      <c r="A445" s="1" t="s">
        <v>456</v>
      </c>
      <c r="B445" s="1">
        <v>66.2589194699286</v>
      </c>
      <c r="C445" s="1">
        <v>48.3606557377049</v>
      </c>
      <c r="D445" s="1">
        <v>-12.4616235111717</v>
      </c>
      <c r="E445" s="1">
        <v>2.80320802266881</v>
      </c>
      <c r="F445">
        <f t="shared" si="6"/>
        <v>15.2648315338405</v>
      </c>
    </row>
    <row r="446" spans="1:6">
      <c r="A446" s="1" t="s">
        <v>457</v>
      </c>
      <c r="B446" s="1">
        <v>65.0356778797145</v>
      </c>
      <c r="C446" s="1">
        <v>50.4098360655737</v>
      </c>
      <c r="D446" s="1">
        <v>-3.80025894425579</v>
      </c>
      <c r="E446" s="1">
        <v>-11.7046336492322</v>
      </c>
      <c r="F446">
        <f t="shared" si="6"/>
        <v>-7.90437470497641</v>
      </c>
    </row>
    <row r="447" spans="1:6">
      <c r="A447" s="1" t="s">
        <v>458</v>
      </c>
      <c r="B447" s="1">
        <v>66.5647298674821</v>
      </c>
      <c r="C447" s="1">
        <v>54.9180327868852</v>
      </c>
      <c r="D447" s="1">
        <v>42.580375730295</v>
      </c>
      <c r="E447" s="1">
        <v>36.6656689161138</v>
      </c>
      <c r="F447">
        <f t="shared" si="6"/>
        <v>-5.9147068141812</v>
      </c>
    </row>
    <row r="448" spans="1:6">
      <c r="A448" s="1" t="s">
        <v>459</v>
      </c>
      <c r="B448" s="1">
        <v>64.118246687054</v>
      </c>
      <c r="C448" s="1">
        <v>46.311475409836</v>
      </c>
      <c r="D448" s="1">
        <v>-17.3792496638247</v>
      </c>
      <c r="E448" s="1">
        <v>-17.061594702</v>
      </c>
      <c r="F448">
        <f t="shared" si="6"/>
        <v>0.317654961824701</v>
      </c>
    </row>
    <row r="449" spans="1:6">
      <c r="A449" s="1" t="s">
        <v>460</v>
      </c>
      <c r="B449" s="1">
        <v>63.914373088685</v>
      </c>
      <c r="C449" s="1">
        <v>53.2786885245901</v>
      </c>
      <c r="D449" s="1">
        <v>6.78471669425578</v>
      </c>
      <c r="E449" s="1">
        <v>-7.17855681826545</v>
      </c>
      <c r="F449">
        <f t="shared" si="6"/>
        <v>-13.9632735125212</v>
      </c>
    </row>
    <row r="450" spans="1:6">
      <c r="A450" s="1" t="s">
        <v>461</v>
      </c>
      <c r="B450" s="1">
        <v>66.7686034658511</v>
      </c>
      <c r="C450" s="1">
        <v>52.0491803278688</v>
      </c>
      <c r="D450" s="1">
        <v>-25.0748144784262</v>
      </c>
      <c r="E450" s="1">
        <v>29.56304229755</v>
      </c>
      <c r="F450">
        <f t="shared" ref="F450:F504" si="7">E450-D450</f>
        <v>54.6378567759762</v>
      </c>
    </row>
    <row r="451" spans="1:6">
      <c r="A451" s="1" t="s">
        <v>462</v>
      </c>
      <c r="B451" s="1">
        <v>64.4240570846075</v>
      </c>
      <c r="C451" s="1">
        <v>48.3606557377049</v>
      </c>
      <c r="D451" s="1">
        <v>-10.7937206201016</v>
      </c>
      <c r="E451" s="1">
        <v>-67.9498699083919</v>
      </c>
      <c r="F451">
        <f t="shared" si="7"/>
        <v>-57.1561492882903</v>
      </c>
    </row>
    <row r="452" spans="1:6">
      <c r="A452" s="1" t="s">
        <v>463</v>
      </c>
      <c r="B452" s="1">
        <v>63.4046890927624</v>
      </c>
      <c r="C452" s="1">
        <v>49.1803278688524</v>
      </c>
      <c r="D452" s="1">
        <v>-0.75212881274276</v>
      </c>
      <c r="E452" s="1">
        <v>3.88032742269712</v>
      </c>
      <c r="F452">
        <f t="shared" si="7"/>
        <v>4.63245623543988</v>
      </c>
    </row>
    <row r="453" spans="1:6">
      <c r="A453" s="1" t="s">
        <v>464</v>
      </c>
      <c r="B453" s="1">
        <v>66.1569826707441</v>
      </c>
      <c r="C453" s="1">
        <v>50.4098360655737</v>
      </c>
      <c r="D453" s="1">
        <v>-7.79520761139027</v>
      </c>
      <c r="E453" s="1">
        <v>-21.3648875005951</v>
      </c>
      <c r="F453">
        <f t="shared" si="7"/>
        <v>-13.5696798892048</v>
      </c>
    </row>
    <row r="454" spans="1:6">
      <c r="A454" s="1" t="s">
        <v>465</v>
      </c>
      <c r="B454" s="1">
        <v>65.5652173913043</v>
      </c>
      <c r="C454" s="1">
        <v>42.9577464788732</v>
      </c>
      <c r="D454" s="1">
        <v>9.87949314227207</v>
      </c>
      <c r="E454" s="1">
        <v>-39.7314307895881</v>
      </c>
      <c r="F454">
        <f t="shared" si="7"/>
        <v>-49.6109239318602</v>
      </c>
    </row>
    <row r="455" spans="1:6">
      <c r="A455" s="1" t="s">
        <v>466</v>
      </c>
      <c r="B455" s="1">
        <v>67.7879714576962</v>
      </c>
      <c r="C455" s="1">
        <v>52.8688524590163</v>
      </c>
      <c r="D455" s="1">
        <v>32.2398509409552</v>
      </c>
      <c r="E455" s="1">
        <v>28.9595055948029</v>
      </c>
      <c r="F455">
        <f t="shared" si="7"/>
        <v>-3.2803453461523</v>
      </c>
    </row>
    <row r="456" spans="1:6">
      <c r="A456" s="1" t="s">
        <v>467</v>
      </c>
      <c r="B456" s="1">
        <v>68.0937818552497</v>
      </c>
      <c r="C456" s="1">
        <v>46.311475409836</v>
      </c>
      <c r="D456" s="1">
        <v>18.0023233557477</v>
      </c>
      <c r="E456" s="1">
        <v>-4.28412756590955</v>
      </c>
      <c r="F456">
        <f t="shared" si="7"/>
        <v>-22.2864509216572</v>
      </c>
    </row>
    <row r="457" spans="1:6">
      <c r="A457" s="1" t="s">
        <v>468</v>
      </c>
      <c r="B457" s="1">
        <v>66.0550458715596</v>
      </c>
      <c r="C457" s="1">
        <v>47.9508196721311</v>
      </c>
      <c r="D457" s="1">
        <v>25.805242734443</v>
      </c>
      <c r="E457" s="1">
        <v>-17.1643730672833</v>
      </c>
      <c r="F457">
        <f t="shared" si="7"/>
        <v>-42.9696158017263</v>
      </c>
    </row>
    <row r="458" spans="1:6">
      <c r="A458" s="1" t="s">
        <v>469</v>
      </c>
      <c r="B458" s="1">
        <v>65.137614678899</v>
      </c>
      <c r="C458" s="1">
        <v>52.4590163934426</v>
      </c>
      <c r="D458" s="1">
        <v>13.1051515517665</v>
      </c>
      <c r="E458" s="1">
        <v>-22.2720693712392</v>
      </c>
      <c r="F458">
        <f t="shared" si="7"/>
        <v>-35.3772209230057</v>
      </c>
    </row>
    <row r="459" spans="1:6">
      <c r="A459" s="1" t="s">
        <v>470</v>
      </c>
      <c r="B459" s="1">
        <v>66.0550458715596</v>
      </c>
      <c r="C459" s="1">
        <v>49.5901639344262</v>
      </c>
      <c r="D459" s="1">
        <v>41.4065256671803</v>
      </c>
      <c r="E459" s="1">
        <v>-35.1655927164241</v>
      </c>
      <c r="F459">
        <f t="shared" si="7"/>
        <v>-76.5721183836044</v>
      </c>
    </row>
    <row r="460" spans="1:6">
      <c r="A460" s="1" t="s">
        <v>471</v>
      </c>
      <c r="B460" s="1">
        <v>63.9795918367347</v>
      </c>
      <c r="C460" s="1">
        <v>56.5573770491803</v>
      </c>
      <c r="D460" s="1">
        <v>9.13453991064122</v>
      </c>
      <c r="E460" s="1">
        <v>16.1474699611175</v>
      </c>
      <c r="F460">
        <f t="shared" si="7"/>
        <v>7.01293005047628</v>
      </c>
    </row>
    <row r="461" spans="1:6">
      <c r="A461" s="1" t="s">
        <v>472</v>
      </c>
      <c r="B461" s="1">
        <v>65.7492354740061</v>
      </c>
      <c r="C461" s="1">
        <v>51.639344262295</v>
      </c>
      <c r="D461" s="1">
        <v>-26.2927704569933</v>
      </c>
      <c r="E461" s="1">
        <v>10.2051642398123</v>
      </c>
      <c r="F461">
        <f t="shared" si="7"/>
        <v>36.4979346968056</v>
      </c>
    </row>
    <row r="462" spans="1:6">
      <c r="A462" s="1" t="s">
        <v>473</v>
      </c>
      <c r="B462" s="1">
        <v>69.4189602446483</v>
      </c>
      <c r="C462" s="1">
        <v>54.5081967213114</v>
      </c>
      <c r="D462" s="1">
        <v>22.2747965450125</v>
      </c>
      <c r="E462" s="1">
        <v>41.9106623485754</v>
      </c>
      <c r="F462">
        <f t="shared" si="7"/>
        <v>19.6358658035629</v>
      </c>
    </row>
    <row r="463" spans="1:6">
      <c r="A463" s="1" t="s">
        <v>474</v>
      </c>
      <c r="B463" s="1">
        <v>62.5510204081632</v>
      </c>
      <c r="C463" s="1">
        <v>50.4098360655737</v>
      </c>
      <c r="D463" s="1">
        <v>5.76765392409261</v>
      </c>
      <c r="E463" s="1">
        <v>-5.95798142199578</v>
      </c>
      <c r="F463">
        <f t="shared" si="7"/>
        <v>-11.7256353460884</v>
      </c>
    </row>
    <row r="464" spans="1:6">
      <c r="A464" s="1" t="s">
        <v>475</v>
      </c>
      <c r="B464" s="1">
        <v>63.710499490316</v>
      </c>
      <c r="C464" s="1">
        <v>44.6721311475409</v>
      </c>
      <c r="D464" s="1">
        <v>-31.8862333202731</v>
      </c>
      <c r="E464" s="1">
        <v>-53.0969600089614</v>
      </c>
      <c r="F464">
        <f t="shared" si="7"/>
        <v>-21.2107266886883</v>
      </c>
    </row>
    <row r="465" spans="1:6">
      <c r="A465" s="1" t="s">
        <v>476</v>
      </c>
      <c r="B465" s="1">
        <v>65.6472986748216</v>
      </c>
      <c r="C465" s="1">
        <v>47.1311475409836</v>
      </c>
      <c r="D465" s="1">
        <v>-1.8775372385529</v>
      </c>
      <c r="E465" s="1">
        <v>-12.0031375238256</v>
      </c>
      <c r="F465">
        <f t="shared" si="7"/>
        <v>-10.1256002852727</v>
      </c>
    </row>
    <row r="466" spans="1:6">
      <c r="A466" s="1" t="s">
        <v>477</v>
      </c>
      <c r="B466" s="1">
        <v>68.3995922528032</v>
      </c>
      <c r="C466" s="1">
        <v>50.8196721311475</v>
      </c>
      <c r="D466" s="1">
        <v>-1.16359430259168</v>
      </c>
      <c r="E466" s="1">
        <v>24.0404888478118</v>
      </c>
      <c r="F466">
        <f t="shared" si="7"/>
        <v>25.2040831504035</v>
      </c>
    </row>
    <row r="467" spans="1:6">
      <c r="A467" s="1" t="s">
        <v>478</v>
      </c>
      <c r="B467" s="1">
        <v>68.2976554536187</v>
      </c>
      <c r="C467" s="1">
        <v>54.5081967213114</v>
      </c>
      <c r="D467" s="1">
        <v>19.9931244118272</v>
      </c>
      <c r="E467" s="1">
        <v>20.1218923977228</v>
      </c>
      <c r="F467">
        <f t="shared" si="7"/>
        <v>0.1287679858956</v>
      </c>
    </row>
    <row r="468" spans="1:6">
      <c r="A468" s="1" t="s">
        <v>479</v>
      </c>
      <c r="B468" s="1">
        <v>63.710499490316</v>
      </c>
      <c r="C468" s="1">
        <v>49.5901639344262</v>
      </c>
      <c r="D468" s="1">
        <v>8.57089646851187</v>
      </c>
      <c r="E468" s="1">
        <v>-9.06008221085095</v>
      </c>
      <c r="F468">
        <f t="shared" si="7"/>
        <v>-17.6309786793628</v>
      </c>
    </row>
    <row r="469" spans="1:6">
      <c r="A469" s="1" t="s">
        <v>480</v>
      </c>
      <c r="B469" s="1">
        <v>67.4821610601427</v>
      </c>
      <c r="C469" s="1">
        <v>56.1475409836065</v>
      </c>
      <c r="D469" s="1">
        <v>18.9179135753441</v>
      </c>
      <c r="E469" s="1">
        <v>37.7705061861319</v>
      </c>
      <c r="F469">
        <f t="shared" si="7"/>
        <v>18.8525926107878</v>
      </c>
    </row>
    <row r="470" spans="1:6">
      <c r="A470" s="1" t="s">
        <v>481</v>
      </c>
      <c r="B470" s="1">
        <v>66.5647298674821</v>
      </c>
      <c r="C470" s="1">
        <v>57.7868852459016</v>
      </c>
      <c r="D470" s="1">
        <v>-8.09130171615997</v>
      </c>
      <c r="E470" s="1">
        <v>47.6168494403668</v>
      </c>
      <c r="F470">
        <f t="shared" si="7"/>
        <v>55.7081511565268</v>
      </c>
    </row>
    <row r="471" spans="1:6">
      <c r="A471" s="1" t="s">
        <v>482</v>
      </c>
      <c r="B471" s="1">
        <v>65.6122448979591</v>
      </c>
      <c r="C471" s="1">
        <v>50</v>
      </c>
      <c r="D471" s="1">
        <v>-8.60227314454233</v>
      </c>
      <c r="E471" s="1">
        <v>-6.14594971200214</v>
      </c>
      <c r="F471">
        <f t="shared" si="7"/>
        <v>2.45632343254019</v>
      </c>
    </row>
    <row r="472" spans="1:6">
      <c r="A472" s="1" t="s">
        <v>483</v>
      </c>
      <c r="B472" s="1">
        <v>67.2782874617737</v>
      </c>
      <c r="C472" s="1">
        <v>52.4590163934426</v>
      </c>
      <c r="D472" s="1">
        <v>-6.35092271088693</v>
      </c>
      <c r="E472" s="1">
        <v>53.0801054152803</v>
      </c>
      <c r="F472">
        <f t="shared" si="7"/>
        <v>59.4310281261672</v>
      </c>
    </row>
    <row r="473" spans="1:6">
      <c r="A473" s="1" t="s">
        <v>484</v>
      </c>
      <c r="B473" s="1">
        <v>69.8267074413863</v>
      </c>
      <c r="C473" s="1">
        <v>54.0983606557377</v>
      </c>
      <c r="D473" s="1">
        <v>1.67442235438787</v>
      </c>
      <c r="E473" s="1">
        <v>23.0956631733718</v>
      </c>
      <c r="F473">
        <f t="shared" si="7"/>
        <v>21.4212408189839</v>
      </c>
    </row>
    <row r="474" spans="1:6">
      <c r="A474" s="1" t="s">
        <v>485</v>
      </c>
      <c r="B474" s="1">
        <v>63.9795918367347</v>
      </c>
      <c r="C474" s="1">
        <v>54.5081967213114</v>
      </c>
      <c r="D474" s="1">
        <v>19.2905113010564</v>
      </c>
      <c r="E474" s="1">
        <v>18.1159648826314</v>
      </c>
      <c r="F474">
        <f t="shared" si="7"/>
        <v>-1.174546418425</v>
      </c>
    </row>
    <row r="475" spans="1:6">
      <c r="A475" s="1" t="s">
        <v>486</v>
      </c>
      <c r="B475" s="1">
        <v>66.2589194699286</v>
      </c>
      <c r="C475" s="1">
        <v>45.4918032786885</v>
      </c>
      <c r="D475" s="1">
        <v>40.3998040733634</v>
      </c>
      <c r="E475" s="1">
        <v>-30.9810639083367</v>
      </c>
      <c r="F475">
        <f t="shared" si="7"/>
        <v>-71.3808679817001</v>
      </c>
    </row>
    <row r="476" spans="1:6">
      <c r="A476" s="1" t="s">
        <v>487</v>
      </c>
      <c r="B476" s="1">
        <v>64.5918367346938</v>
      </c>
      <c r="C476" s="1">
        <v>51.639344262295</v>
      </c>
      <c r="D476" s="1">
        <v>9.37709819631623</v>
      </c>
      <c r="E476" s="1">
        <v>23.3028083215446</v>
      </c>
      <c r="F476">
        <f t="shared" si="7"/>
        <v>13.9257101252284</v>
      </c>
    </row>
    <row r="477" spans="1:6">
      <c r="A477" s="1" t="s">
        <v>488</v>
      </c>
      <c r="B477" s="1">
        <v>66.0550458715596</v>
      </c>
      <c r="C477" s="1">
        <v>56.5573770491803</v>
      </c>
      <c r="D477" s="1">
        <v>27.0618324290474</v>
      </c>
      <c r="E477" s="1">
        <v>37.1964850859868</v>
      </c>
      <c r="F477">
        <f t="shared" si="7"/>
        <v>10.1346526569394</v>
      </c>
    </row>
    <row r="478" spans="1:6">
      <c r="A478" s="1" t="s">
        <v>489</v>
      </c>
      <c r="B478" s="1">
        <v>65.2395514780835</v>
      </c>
      <c r="C478" s="1">
        <v>47.9508196721311</v>
      </c>
      <c r="D478" s="1">
        <v>20.3114182403755</v>
      </c>
      <c r="E478" s="1">
        <v>-20.7143241119063</v>
      </c>
      <c r="F478">
        <f t="shared" si="7"/>
        <v>-41.0257423522818</v>
      </c>
    </row>
    <row r="479" spans="1:6">
      <c r="A479" s="1" t="s">
        <v>490</v>
      </c>
      <c r="B479" s="1">
        <v>66.6666666666666</v>
      </c>
      <c r="C479" s="1">
        <v>39.917695473251</v>
      </c>
      <c r="D479" s="1">
        <v>-12.3653646129589</v>
      </c>
      <c r="E479" s="1">
        <v>-70.9976595460732</v>
      </c>
      <c r="F479">
        <f t="shared" si="7"/>
        <v>-58.6322949331143</v>
      </c>
    </row>
    <row r="480" spans="1:6">
      <c r="A480" s="1" t="s">
        <v>491</v>
      </c>
      <c r="B480" s="1">
        <v>65.5453618756371</v>
      </c>
      <c r="C480" s="1">
        <v>50</v>
      </c>
      <c r="D480" s="1">
        <v>14.3242256353911</v>
      </c>
      <c r="E480" s="1">
        <v>25.2500070572902</v>
      </c>
      <c r="F480">
        <f t="shared" si="7"/>
        <v>10.9257814218991</v>
      </c>
    </row>
    <row r="481" spans="1:6">
      <c r="A481" s="1" t="s">
        <v>492</v>
      </c>
      <c r="B481" s="1">
        <v>66.7686034658511</v>
      </c>
      <c r="C481" s="1">
        <v>48.3606557377049</v>
      </c>
      <c r="D481" s="1">
        <v>-2.37144740893127</v>
      </c>
      <c r="E481" s="1">
        <v>-17.4592126468388</v>
      </c>
      <c r="F481">
        <f t="shared" si="7"/>
        <v>-15.0877652379075</v>
      </c>
    </row>
    <row r="482" spans="1:6">
      <c r="A482" s="1" t="s">
        <v>493</v>
      </c>
      <c r="B482" s="1">
        <v>66.8705402650356</v>
      </c>
      <c r="C482" s="1">
        <v>48.3606557377049</v>
      </c>
      <c r="D482" s="1">
        <v>29.1419098356146</v>
      </c>
      <c r="E482" s="1">
        <v>-4.02066082266371</v>
      </c>
      <c r="F482">
        <f t="shared" si="7"/>
        <v>-33.1625706582783</v>
      </c>
    </row>
    <row r="483" spans="1:6">
      <c r="A483" s="1" t="s">
        <v>494</v>
      </c>
      <c r="B483" s="1">
        <v>67.1763506625891</v>
      </c>
      <c r="C483" s="1">
        <v>52.0491803278688</v>
      </c>
      <c r="D483" s="1">
        <v>-65.5092807253284</v>
      </c>
      <c r="E483" s="1">
        <v>-11.4535442101782</v>
      </c>
      <c r="F483">
        <f t="shared" si="7"/>
        <v>54.0557365151502</v>
      </c>
    </row>
    <row r="484" spans="1:6">
      <c r="A484" s="1" t="s">
        <v>495</v>
      </c>
      <c r="B484" s="1">
        <v>65.4434250764526</v>
      </c>
      <c r="C484" s="1">
        <v>50</v>
      </c>
      <c r="D484" s="1">
        <v>25.6445474197677</v>
      </c>
      <c r="E484" s="1">
        <v>10.0762629289774</v>
      </c>
      <c r="F484">
        <f t="shared" si="7"/>
        <v>-15.5682844907903</v>
      </c>
    </row>
    <row r="485" spans="1:6">
      <c r="A485" s="1" t="s">
        <v>496</v>
      </c>
      <c r="B485" s="1">
        <v>63.710499490316</v>
      </c>
      <c r="C485" s="1">
        <v>59.0163934426229</v>
      </c>
      <c r="D485" s="1">
        <v>37.3118000003319</v>
      </c>
      <c r="E485" s="1">
        <v>32.7875233579952</v>
      </c>
      <c r="F485">
        <f t="shared" si="7"/>
        <v>-4.5242766423367</v>
      </c>
    </row>
    <row r="486" spans="1:6">
      <c r="A486" s="1" t="s">
        <v>497</v>
      </c>
      <c r="B486" s="1">
        <v>67.7879714576962</v>
      </c>
      <c r="C486" s="1">
        <v>56.1475409836065</v>
      </c>
      <c r="D486" s="1">
        <v>-10.8329918325347</v>
      </c>
      <c r="E486" s="1">
        <v>47.8530775766735</v>
      </c>
      <c r="F486">
        <f t="shared" si="7"/>
        <v>58.6860694092082</v>
      </c>
    </row>
    <row r="487" spans="1:6">
      <c r="A487" s="1" t="s">
        <v>498</v>
      </c>
      <c r="B487" s="1">
        <v>66.6666666666666</v>
      </c>
      <c r="C487" s="1">
        <v>51.2295081967213</v>
      </c>
      <c r="D487" s="1">
        <v>-10.6724385956335</v>
      </c>
      <c r="E487" s="1">
        <v>31.7935215214156</v>
      </c>
      <c r="F487">
        <f t="shared" si="7"/>
        <v>42.4659601170491</v>
      </c>
    </row>
    <row r="488" spans="1:6">
      <c r="A488" s="1" t="s">
        <v>499</v>
      </c>
      <c r="B488" s="1">
        <v>66.6666666666666</v>
      </c>
      <c r="C488" s="1">
        <v>53.5483870967742</v>
      </c>
      <c r="D488" s="1">
        <v>9.10988068134275</v>
      </c>
      <c r="E488" s="1">
        <v>-18.051233398957</v>
      </c>
      <c r="F488">
        <f t="shared" si="7"/>
        <v>-27.1611140802997</v>
      </c>
    </row>
    <row r="489" spans="1:6">
      <c r="A489" s="1" t="s">
        <v>500</v>
      </c>
      <c r="B489" s="1">
        <v>63.5066258919469</v>
      </c>
      <c r="C489" s="1">
        <v>56.1475409836065</v>
      </c>
      <c r="D489" s="1">
        <v>16.8809544846384</v>
      </c>
      <c r="E489" s="1">
        <v>16.7402528557232</v>
      </c>
      <c r="F489">
        <f t="shared" si="7"/>
        <v>-0.140701628915203</v>
      </c>
    </row>
    <row r="490" spans="1:6">
      <c r="A490" s="1" t="s">
        <v>501</v>
      </c>
      <c r="B490" s="1">
        <v>66.7686034658511</v>
      </c>
      <c r="C490" s="1">
        <v>50</v>
      </c>
      <c r="D490" s="1">
        <v>1.75437207471514</v>
      </c>
      <c r="E490" s="1">
        <v>-29.6286011495798</v>
      </c>
      <c r="F490">
        <f t="shared" si="7"/>
        <v>-31.3829732242949</v>
      </c>
    </row>
    <row r="491" spans="1:6">
      <c r="A491" s="1" t="s">
        <v>502</v>
      </c>
      <c r="B491" s="1">
        <v>65.204081632653</v>
      </c>
      <c r="C491" s="1">
        <v>52.4590163934426</v>
      </c>
      <c r="D491" s="1">
        <v>12.1027058664666</v>
      </c>
      <c r="E491" s="1">
        <v>29.9273319343294</v>
      </c>
      <c r="F491">
        <f t="shared" si="7"/>
        <v>17.8246260678628</v>
      </c>
    </row>
    <row r="492" spans="1:6">
      <c r="A492" s="1" t="s">
        <v>503</v>
      </c>
      <c r="B492" s="1">
        <v>69.4406548431105</v>
      </c>
      <c r="C492" s="1">
        <v>44.5054945054945</v>
      </c>
      <c r="D492" s="1">
        <v>-46.3239794014749</v>
      </c>
      <c r="E492" s="1">
        <v>-58.5006143823581</v>
      </c>
      <c r="F492">
        <f t="shared" si="7"/>
        <v>-12.1766349808832</v>
      </c>
    </row>
    <row r="493" spans="1:6">
      <c r="A493" s="1" t="s">
        <v>504</v>
      </c>
      <c r="B493" s="1">
        <v>67.8899082568807</v>
      </c>
      <c r="C493" s="1">
        <v>54.0983606557377</v>
      </c>
      <c r="D493" s="1">
        <v>-7.34816096510486</v>
      </c>
      <c r="E493" s="1">
        <v>3.85261019279196</v>
      </c>
      <c r="F493">
        <f t="shared" si="7"/>
        <v>11.2007711578968</v>
      </c>
    </row>
    <row r="494" spans="1:6">
      <c r="A494" s="1" t="s">
        <v>505</v>
      </c>
      <c r="B494" s="1">
        <v>66.0550458715596</v>
      </c>
      <c r="C494" s="1">
        <v>51.639344262295</v>
      </c>
      <c r="D494" s="1">
        <v>-30.744059876847</v>
      </c>
      <c r="E494" s="1">
        <v>-30.2342959723025</v>
      </c>
      <c r="F494">
        <f t="shared" si="7"/>
        <v>0.509763904544499</v>
      </c>
    </row>
    <row r="495" spans="1:6">
      <c r="A495" s="1" t="s">
        <v>506</v>
      </c>
      <c r="B495" s="1">
        <v>67.3802242609582</v>
      </c>
      <c r="C495" s="1">
        <v>47.9508196721311</v>
      </c>
      <c r="D495" s="1">
        <v>-37.1014415471404</v>
      </c>
      <c r="E495" s="1">
        <v>24.8985833511298</v>
      </c>
      <c r="F495">
        <f t="shared" si="7"/>
        <v>62.0000248982702</v>
      </c>
    </row>
    <row r="496" spans="1:6">
      <c r="A496" s="1" t="s">
        <v>507</v>
      </c>
      <c r="B496" s="1">
        <v>68.0937818552497</v>
      </c>
      <c r="C496" s="1">
        <v>46.7213114754098</v>
      </c>
      <c r="D496" s="1">
        <v>-22.8269961859718</v>
      </c>
      <c r="E496" s="1">
        <v>-51.2152955811288</v>
      </c>
      <c r="F496">
        <f t="shared" si="7"/>
        <v>-28.388299395157</v>
      </c>
    </row>
    <row r="497" spans="1:6">
      <c r="A497" s="1" t="s">
        <v>508</v>
      </c>
      <c r="B497" s="1">
        <v>66.3265306122449</v>
      </c>
      <c r="C497" s="1">
        <v>46.9135802469135</v>
      </c>
      <c r="D497" s="1">
        <v>25.6726332755514</v>
      </c>
      <c r="E497" s="1">
        <v>-8.81930595450457</v>
      </c>
      <c r="F497">
        <f t="shared" si="7"/>
        <v>-34.491939230056</v>
      </c>
    </row>
    <row r="498" spans="1:6">
      <c r="A498" s="1" t="s">
        <v>509</v>
      </c>
      <c r="B498" s="1">
        <v>62.4872579001019</v>
      </c>
      <c r="C498" s="1">
        <v>53.2786885245901</v>
      </c>
      <c r="D498" s="1">
        <v>52.6359422237542</v>
      </c>
      <c r="E498" s="1">
        <v>62.3775223149882</v>
      </c>
      <c r="F498">
        <f t="shared" si="7"/>
        <v>9.741580091234</v>
      </c>
    </row>
    <row r="499" spans="1:6">
      <c r="A499" s="1" t="s">
        <v>510</v>
      </c>
      <c r="B499" s="1">
        <v>68.9092762487257</v>
      </c>
      <c r="C499" s="1">
        <v>51.2295081967213</v>
      </c>
      <c r="D499" s="1">
        <v>11.2297017659124</v>
      </c>
      <c r="E499" s="1">
        <v>4.03222000930971</v>
      </c>
      <c r="F499">
        <f t="shared" si="7"/>
        <v>-7.19748175660269</v>
      </c>
    </row>
    <row r="500" spans="1:6">
      <c r="A500" s="1" t="s">
        <v>511</v>
      </c>
      <c r="B500" s="1">
        <v>68.6034658511722</v>
      </c>
      <c r="C500" s="1">
        <v>52.0491803278688</v>
      </c>
      <c r="D500" s="1">
        <v>-15.4118054597348</v>
      </c>
      <c r="E500" s="1">
        <v>-52.0682719887434</v>
      </c>
      <c r="F500">
        <f t="shared" si="7"/>
        <v>-36.6564665290086</v>
      </c>
    </row>
    <row r="501" spans="1:6">
      <c r="A501" s="1" t="s">
        <v>512</v>
      </c>
      <c r="B501" s="1">
        <v>65.8511722731906</v>
      </c>
      <c r="C501" s="1">
        <v>50.4098360655737</v>
      </c>
      <c r="D501" s="1">
        <v>3.93651651312715</v>
      </c>
      <c r="E501" s="1">
        <v>-33.8131000710291</v>
      </c>
      <c r="F501">
        <f t="shared" si="7"/>
        <v>-37.7496165841563</v>
      </c>
    </row>
    <row r="502" spans="1:6">
      <c r="A502" s="1" t="s">
        <v>513</v>
      </c>
      <c r="B502" s="1">
        <v>70.4383282364933</v>
      </c>
      <c r="C502" s="1">
        <v>49.5901639344262</v>
      </c>
      <c r="D502" s="1">
        <v>-0.86673189075785</v>
      </c>
      <c r="E502" s="1">
        <v>-0.799037016015866</v>
      </c>
      <c r="F502">
        <f t="shared" si="7"/>
        <v>0.067694874741984</v>
      </c>
    </row>
    <row r="503" spans="1:6">
      <c r="A503" s="1" t="s">
        <v>514</v>
      </c>
      <c r="B503" s="1">
        <v>63.3027522935779</v>
      </c>
      <c r="C503" s="1">
        <v>52.4590163934426</v>
      </c>
      <c r="D503" s="1">
        <v>16.4007741464025</v>
      </c>
      <c r="E503" s="1">
        <v>22.7487844349664</v>
      </c>
      <c r="F503">
        <f t="shared" si="7"/>
        <v>6.3480102885639</v>
      </c>
    </row>
    <row r="504" spans="1:6">
      <c r="A504" s="1" t="s">
        <v>515</v>
      </c>
      <c r="B504" s="1">
        <v>66.734693877551</v>
      </c>
      <c r="C504" s="1">
        <v>53.6885245901639</v>
      </c>
      <c r="D504" s="1">
        <v>7.01820496220049</v>
      </c>
      <c r="E504" s="1">
        <v>18.4583018652151</v>
      </c>
      <c r="F504">
        <f t="shared" si="7"/>
        <v>11.4400969030146</v>
      </c>
    </row>
    <row r="505" spans="1:6">
      <c r="A505" s="1" t="s">
        <v>516</v>
      </c>
      <c r="B505" s="1">
        <v>65.7492354740061</v>
      </c>
      <c r="C505" s="1">
        <v>51.2295081967213</v>
      </c>
      <c r="D505" s="1">
        <v>-6.38322917498493</v>
      </c>
      <c r="E505" s="1">
        <v>3.84724751881902</v>
      </c>
      <c r="F505">
        <f>E505-D505</f>
        <v>10.230476693804</v>
      </c>
    </row>
    <row r="506" spans="1:6">
      <c r="A506" s="1" t="s">
        <v>517</v>
      </c>
      <c r="B506" s="1">
        <v>67.5840978593272</v>
      </c>
      <c r="C506" s="1">
        <v>50.8196721311475</v>
      </c>
      <c r="D506" s="1">
        <v>13.0199091902983</v>
      </c>
      <c r="E506" s="1">
        <v>8.69902424612498</v>
      </c>
      <c r="F506">
        <f>E506-D506</f>
        <v>-4.32088494417332</v>
      </c>
    </row>
    <row r="508" spans="3:6">
      <c r="C508" t="s">
        <v>525</v>
      </c>
      <c r="D508">
        <f t="shared" ref="D508:F508" si="8">MAX(D4:D506)</f>
        <v>71.0183367712513</v>
      </c>
      <c r="E508">
        <f t="shared" si="8"/>
        <v>64.7688457631516</v>
      </c>
      <c r="F508">
        <f t="shared" si="8"/>
        <v>85.0177397882878</v>
      </c>
    </row>
    <row r="509" spans="3:6">
      <c r="C509" t="s">
        <v>526</v>
      </c>
      <c r="D509">
        <f t="shared" ref="D509:F509" si="9">MIN(D4:D506)</f>
        <v>-100.828138673694</v>
      </c>
      <c r="E509">
        <f t="shared" si="9"/>
        <v>-128.552223380928</v>
      </c>
      <c r="F509">
        <f t="shared" si="9"/>
        <v>-111.579529907749</v>
      </c>
    </row>
    <row r="510" spans="3:7">
      <c r="C510" t="s">
        <v>527</v>
      </c>
      <c r="D510">
        <f t="shared" ref="D510:F510" si="10">AVERAGEIF(D4:D506,"&lt;&gt;0")</f>
        <v>1.41508580703606</v>
      </c>
      <c r="E510">
        <f t="shared" si="10"/>
        <v>2.03842283030584</v>
      </c>
      <c r="F510">
        <f t="shared" si="10"/>
        <v>0.623337023269783</v>
      </c>
      <c r="G510">
        <f>AVERAGEIF(F2:F506,"&gt;0")</f>
        <v>22.4425771443234</v>
      </c>
    </row>
    <row r="511" spans="3:6">
      <c r="C511" t="s">
        <v>528</v>
      </c>
      <c r="D511">
        <f t="shared" ref="D511:F511" si="11">COUNTIF(D4:D506,"&gt;0")</f>
        <v>275</v>
      </c>
      <c r="E511">
        <f t="shared" si="11"/>
        <v>275</v>
      </c>
      <c r="F511">
        <f t="shared" si="11"/>
        <v>246</v>
      </c>
    </row>
    <row r="512" spans="3:6">
      <c r="C512" t="s">
        <v>529</v>
      </c>
      <c r="D512">
        <f t="shared" ref="D512:F512" si="12">COUNTIF(D4:D506,"&lt;0")</f>
        <v>226</v>
      </c>
      <c r="E512">
        <f t="shared" si="12"/>
        <v>226</v>
      </c>
      <c r="F512">
        <f t="shared" si="12"/>
        <v>255</v>
      </c>
    </row>
    <row r="513" spans="3:6">
      <c r="C513" t="s">
        <v>530</v>
      </c>
      <c r="D513">
        <f t="shared" ref="D513:F513" si="13">COUNTIF(D4:D506,"=0")</f>
        <v>2</v>
      </c>
      <c r="E513">
        <f t="shared" si="13"/>
        <v>2</v>
      </c>
      <c r="F513">
        <f t="shared" si="13"/>
        <v>2</v>
      </c>
    </row>
  </sheetData>
  <conditionalFormatting sqref="D514:D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09:K1048576 F1:F50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Aggregate</vt:lpstr>
      <vt:lpstr>KNN</vt:lpstr>
      <vt:lpstr>KNN_rsi_macd</vt:lpstr>
      <vt:lpstr>KNN_stockstats</vt:lpstr>
      <vt:lpstr>SVC</vt:lpstr>
      <vt:lpstr>SVC_rsi_macd</vt:lpstr>
      <vt:lpstr>SVC_stockstats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Gancitano, Nino [USA]</dc:creator>
  <cp:lastModifiedBy>ngancitano</cp:lastModifiedBy>
  <dcterms:created xsi:type="dcterms:W3CDTF">2019-03-19T18:09:00Z</dcterms:created>
  <dcterms:modified xsi:type="dcterms:W3CDTF">2019-04-03T02:24:07Z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6e876ef9-8326-44b2-b2c8-7a996f349772</vt:lpwstr>
  </property>
  <property fmtid="{D5CDD505-2E9C-101B-9397-08002B2CF9AE}" pid="3" name="KSOProductBuildVer">
    <vt:lpwstr>1033-10.2.0.5838</vt:lpwstr>
  </property>
</Properties>
</file>