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Maeve\Dropbox (UFL)\PF Metagenomics Analysis\Paper\Initial Submission\npjpd\initial submission\"/>
    </mc:Choice>
  </mc:AlternateContent>
  <xr:revisionPtr revIDLastSave="0" documentId="13_ncr:1_{0892000F-89AF-4D32-90BC-60C60F5D133D}" xr6:coauthVersionLast="47" xr6:coauthVersionMax="47" xr10:uidLastSave="{00000000-0000-0000-0000-000000000000}"/>
  <bookViews>
    <workbookView xWindow="3263" yWindow="0" windowWidth="18450" windowHeight="11348" xr2:uid="{00000000-000D-0000-FFFF-FFFF00000000}"/>
  </bookViews>
  <sheets>
    <sheet name="KRT"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1" i="4" l="1"/>
  <c r="F9" i="4"/>
  <c r="F7" i="4"/>
</calcChain>
</file>

<file path=xl/sharedStrings.xml><?xml version="1.0" encoding="utf-8"?>
<sst xmlns="http://schemas.openxmlformats.org/spreadsheetml/2006/main" count="286" uniqueCount="154">
  <si>
    <t>RESOURCE TYPE</t>
  </si>
  <si>
    <t>RESOURCE NAME</t>
  </si>
  <si>
    <t>SOURCE</t>
  </si>
  <si>
    <t>NEW/REUSE</t>
  </si>
  <si>
    <t>ADDITIONAL INFORMATION</t>
  </si>
  <si>
    <t>Dataset</t>
  </si>
  <si>
    <t>Zenodo</t>
  </si>
  <si>
    <t>new</t>
  </si>
  <si>
    <t>Software/code</t>
  </si>
  <si>
    <t>reuse</t>
  </si>
  <si>
    <t>Protocols</t>
  </si>
  <si>
    <t>DNA Extraction</t>
  </si>
  <si>
    <t>Library Preparation and Sequencing</t>
  </si>
  <si>
    <t>Demographic data</t>
  </si>
  <si>
    <t xml:space="preserve">human reference genome </t>
  </si>
  <si>
    <t>Wallen et al. data</t>
  </si>
  <si>
    <t>Human Microbiome Project 2 (HMP2) data</t>
  </si>
  <si>
    <t>ChocoPhlAn data (vJun23)</t>
  </si>
  <si>
    <t>UniRef90 reference data (v201901b)</t>
  </si>
  <si>
    <t>MetaCyc reference data (v24)</t>
  </si>
  <si>
    <t>https://www.ncbi.nlm.nih.gov/datasets/genome/GCF_000001405.39/</t>
  </si>
  <si>
    <t>https://www.ibdmdb.org/results</t>
  </si>
  <si>
    <t>https://github.com/biobakery/humann?tab=readme-ov-file#installation-update</t>
  </si>
  <si>
    <t>https://metacyc.org/</t>
  </si>
  <si>
    <t>NCBI</t>
  </si>
  <si>
    <t xml:space="preserve">IBMDB </t>
  </si>
  <si>
    <t>MetaCyc</t>
  </si>
  <si>
    <t>Github</t>
  </si>
  <si>
    <t>Subject questionnaire data</t>
  </si>
  <si>
    <t>DNA quantification: DNA extraction</t>
  </si>
  <si>
    <t>DNA quantification: library preparation and sequencing</t>
  </si>
  <si>
    <t>DNA sequencing</t>
  </si>
  <si>
    <t>Read counts</t>
  </si>
  <si>
    <t>NCBI SRA</t>
  </si>
  <si>
    <t>IDENTIFIER (w/ RRID)</t>
  </si>
  <si>
    <t>BBSplit</t>
  </si>
  <si>
    <t>ChocoPhlAn</t>
  </si>
  <si>
    <t>arsenal</t>
  </si>
  <si>
    <t>https://sourceforge.net/projects/bbmap/</t>
  </si>
  <si>
    <t>http://cmprod1.cibio.unitn.it/biobakery4/metaphlan_databases</t>
  </si>
  <si>
    <t>https://cran.r-project.org/web/packages/arsenal/index.html</t>
  </si>
  <si>
    <t>https://cran.r-project.org/web/packages/compositions/index.html</t>
  </si>
  <si>
    <t>ChocoPhlAn _CHOCOPhlAnSGB_202307</t>
  </si>
  <si>
    <t>Source Forge</t>
  </si>
  <si>
    <t>Segatalab FTP</t>
  </si>
  <si>
    <t>Segatalab FTP / Github</t>
  </si>
  <si>
    <t>Comprehensive R Archive Network</t>
  </si>
  <si>
    <t>Python</t>
  </si>
  <si>
    <t>https://metacyc.org/; (RRID:SCR_007778)</t>
  </si>
  <si>
    <t>https://www.python.org/downloads/release/python-360/; (RRID:SCR_008394)</t>
  </si>
  <si>
    <t>MetaPhlAn</t>
  </si>
  <si>
    <t>HUMAnN</t>
  </si>
  <si>
    <t>https://huttenhower.sph.harvard.edu/metaphlan; (RRID:SCR_004915)</t>
  </si>
  <si>
    <t>https://huttenhower.sph.harvard.edu/humann; (RRID:SCR_014620)</t>
  </si>
  <si>
    <t>Huttenhower Lab</t>
  </si>
  <si>
    <t>ANCOM-BC2</t>
  </si>
  <si>
    <t xml:space="preserve">Bioconductor </t>
  </si>
  <si>
    <t>https://bioconductor.org/packages/release/bioc/vignettes/ANCOMBC/inst/doc/ANCOMBC2.html; (RRID:SCR_024901)</t>
  </si>
  <si>
    <t>MetaPhlAn 4</t>
  </si>
  <si>
    <t>HUMAnN 3.5</t>
  </si>
  <si>
    <t>R</t>
  </si>
  <si>
    <t>R 4.2.3</t>
  </si>
  <si>
    <t>https://www.r-project.org/;  (RRID:SCR_001905)</t>
  </si>
  <si>
    <t>R Project</t>
  </si>
  <si>
    <t>ape</t>
  </si>
  <si>
    <t>vegan</t>
  </si>
  <si>
    <t>ggplot2</t>
  </si>
  <si>
    <t>WGCNA</t>
  </si>
  <si>
    <t>afex</t>
  </si>
  <si>
    <t>multcomp</t>
  </si>
  <si>
    <t>https://cran.r-project.org/web/packages/ape/index.html; (RRID:SCR_017343)</t>
  </si>
  <si>
    <t>http://cran.r-project.org/web/packages/vegan/index.html; (RRID:SCR_011950)</t>
  </si>
  <si>
    <t>https://cran.r-project.org/web/packages/ggplot2/index.html; (RRID:SCR_014601)</t>
  </si>
  <si>
    <t>https://cran.r-project.org/web/packages/afex/index.html; (RRID:SCR_022857)</t>
  </si>
  <si>
    <t>https://cran.r-project.org/web/packages/emmeans/index.html; (RRID:SCR_018734)</t>
  </si>
  <si>
    <t>https://cran.r-project.org/web/packages/multcomp/index.html; (RRID:SCR_018255)</t>
  </si>
  <si>
    <t>https://cran.r-project.org/web/packages/WGCNA/index.html; (RRID:SCR_003302)</t>
  </si>
  <si>
    <t>tidyverse</t>
  </si>
  <si>
    <t>kableExtra</t>
  </si>
  <si>
    <t>openxlsx</t>
  </si>
  <si>
    <t>ggVennDiagram</t>
  </si>
  <si>
    <t>https://cran.r-project.org/web/packages/ggVennDiagram/index.html</t>
  </si>
  <si>
    <t>stringr</t>
  </si>
  <si>
    <t>dplyr</t>
  </si>
  <si>
    <t>reshape2</t>
  </si>
  <si>
    <t>ggpubr</t>
  </si>
  <si>
    <t>camcorder</t>
  </si>
  <si>
    <t>ggbeeswarm</t>
  </si>
  <si>
    <t>paletteer</t>
  </si>
  <si>
    <t>readxl</t>
  </si>
  <si>
    <t>https://www.bioconductor.org/packages/release/bioc/html/ANCOMBC.html</t>
  </si>
  <si>
    <t>ANCOM-BC</t>
  </si>
  <si>
    <t>https://cran.r-project.org/web/packages/tidyverse/index.html; (RRID:SCR_019186)</t>
  </si>
  <si>
    <t>https://cran.r-project.org/web/packages/kableExtra/index.html</t>
  </si>
  <si>
    <t>https://cran.r-project.org/web/packages/openxlsx/index.html; (RRID:SCR_019185)</t>
  </si>
  <si>
    <t>https://cran.r-project.org/web/packages/dplyr/index.html; (RRID:SCR_016708)</t>
  </si>
  <si>
    <t>https://cran.r-project.org/web/packages/stringr/index.html; (RRID:SCR_022813)</t>
  </si>
  <si>
    <t>https://cran.r-project.org/web/packages/reshape2/index.html; (RRID:SCR_022679)</t>
  </si>
  <si>
    <t>https://cran.r-project.org/web/packages/ggpubr/index.html; (RRID:SCR_021139)</t>
  </si>
  <si>
    <t>https://cran.r-project.org/web/packages/camcorder/index.html</t>
  </si>
  <si>
    <t>https://cran.r-project.org/web/packages/ggbeeswarm/index.html</t>
  </si>
  <si>
    <t>https://cran.r-project.org/web/packages/paletteer/index.html</t>
  </si>
  <si>
    <t>https://cran.r-project.org/web/packages/readxl/index.html; (RRID:SCR_018083)</t>
  </si>
  <si>
    <t>pairwiseAdonis</t>
  </si>
  <si>
    <t xml:space="preserve">https://github.com/pmartinezarbizu/pairwiseAdonis </t>
  </si>
  <si>
    <t>emmeans</t>
  </si>
  <si>
    <t>https://github.com/maevekrueger/UFPF_metagenomics</t>
  </si>
  <si>
    <t xml:space="preserve">R code </t>
  </si>
  <si>
    <t>Python code</t>
  </si>
  <si>
    <t>https://github.com/maevekrueger/UFPF_metagenomics/blob/main/Bioinformatic%20Processing%20of%20Sequences</t>
  </si>
  <si>
    <t>1.4.3</t>
  </si>
  <si>
    <t>2.0.0</t>
  </si>
  <si>
    <t>4.2.5.2</t>
  </si>
  <si>
    <t>5.7-1</t>
  </si>
  <si>
    <t>2.6-4</t>
  </si>
  <si>
    <t>1.44.0</t>
  </si>
  <si>
    <t>3.4.2</t>
  </si>
  <si>
    <t>0.6.0</t>
  </si>
  <si>
    <t>1.72-1</t>
  </si>
  <si>
    <t>1.3-0</t>
  </si>
  <si>
    <t>1.8.7</t>
  </si>
  <si>
    <t>1.4-25</t>
  </si>
  <si>
    <t>1.0.10</t>
  </si>
  <si>
    <t>1.4.4</t>
  </si>
  <si>
    <t>1.5.0</t>
  </si>
  <si>
    <t>4.2.3</t>
  </si>
  <si>
    <t>https://www.bioconductor.org/packages/release/bioc/html/phyloseq.html; (RRID:SCR_013080)</t>
  </si>
  <si>
    <t>phyloseq</t>
  </si>
  <si>
    <t>compositions</t>
  </si>
  <si>
    <t>https://zenodo.org/doi/10.5281/zenodo.7246184</t>
  </si>
  <si>
    <t>https://zenodo.org/doi/10.5281/zenodo.10912505</t>
  </si>
  <si>
    <t>package that ANCOM-BC2 is contained in; 2.0.3</t>
  </si>
  <si>
    <t>https://www.ncbi.nlm.nih.gov/bioproject/1096686</t>
  </si>
  <si>
    <t>BioProject: PRJNA1096686</t>
  </si>
  <si>
    <t>0.4.1</t>
  </si>
  <si>
    <t>3.6.3</t>
  </si>
  <si>
    <t>2.0-6</t>
  </si>
  <si>
    <t>1.2.3</t>
  </si>
  <si>
    <t>0.7.2</t>
  </si>
  <si>
    <t>0.1.0</t>
  </si>
  <si>
    <t>1.3.4</t>
  </si>
  <si>
    <t>broom</t>
  </si>
  <si>
    <t>https://cran.r-project.org/web/packages/broom/index.html</t>
  </si>
  <si>
    <t>1.0.5</t>
  </si>
  <si>
    <t>Under the section "Download a translated search database," followed the steps to download the full UniRef90 database (20.7GB reccomended) via $humann_databases --download uniref uniref90_diamond $INSTALL_LOCATION</t>
  </si>
  <si>
    <t xml:space="preserve">Source Data Table 1 / Zenodo </t>
  </si>
  <si>
    <t xml:space="preserve">Table 1 (UFPF_metadata) of the Source_Data file in the Zenodo repository displays the demographic and metadata for the UFPF dataset. </t>
  </si>
  <si>
    <t xml:space="preserve">Tables 5 - 8 of the Source Data in our project's Zenodo repository (doi/10.5281/zenodo.10912505) display metadata and additional metagenomic data from the Wallen PD dataset. We sourced this data from this publication's Source_Data_24Oct2022.xlsx  in their Zenodo repository in the link provided under the IDENTIFIER column to the left. </t>
  </si>
  <si>
    <t xml:space="preserve">Demographic and metadata was acquired by clicking “Download HMP2 Metadata” with the updated data being 2018-08-20. Due to the large age range of the HMP2 project, this dataset was filtered to include only subjects 40 years and older. Taxonomic data was downloaded by identifying Name “HMP2”, Week “2018.18”, Data type “Metagenomics(MGX)”, and clicking “products.” Then selecting “Merged Tables” and downloading the file titled “taxonomic_profiles.tsv.gz”. Functional pathway data was downloaded via the file titled “pathabundance.tsv.gz" within the Merged Tables tab. </t>
  </si>
  <si>
    <t xml:space="preserve">click Download </t>
  </si>
  <si>
    <t>In the Source_data file on our Zenodo Repository, in Table 1 titled "UFPF_metadata", total read count after QC can be found in the column titled "Reads." Taxonomic raw counts that were computed from MetaPhlAn's relative abundance output and the total read count can be found in Table 3 titled "UFPF_metaphlan_counts"</t>
  </si>
  <si>
    <t>Data not available</t>
  </si>
  <si>
    <t>This was outsourced to CosmosID Inc. Data was not shared with us.</t>
  </si>
  <si>
    <t>Not available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</si>
</sst>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scheme val="minor"/>
    </font>
    <font>
      <b/>
      <sz val="10"/>
      <color theme="1"/>
      <name val="Arial"/>
      <scheme val="minor"/>
    </font>
    <font>
      <sz val="10"/>
      <color theme="1"/>
      <name val="Arial"/>
      <scheme val="minor"/>
    </font>
    <font>
      <u/>
      <sz val="10"/>
      <color theme="10"/>
      <name val="Arial"/>
      <scheme val="minor"/>
    </font>
    <font>
      <sz val="10"/>
      <color theme="1"/>
      <name val="Arial"/>
      <family val="2"/>
    </font>
    <font>
      <sz val="10"/>
      <color rgb="FF434343"/>
      <name val="Arial"/>
      <family val="2"/>
    </font>
    <font>
      <sz val="10"/>
      <color rgb="FF000000"/>
      <name val="Arial"/>
      <family val="2"/>
      <scheme val="minor"/>
    </font>
    <font>
      <sz val="10"/>
      <color rgb="FF000000"/>
      <name val="Arial"/>
      <family val="2"/>
    </font>
    <font>
      <u/>
      <sz val="10"/>
      <color theme="10"/>
      <name val="Arial"/>
      <family val="2"/>
      <scheme val="minor"/>
    </font>
    <font>
      <u/>
      <sz val="10"/>
      <color theme="1"/>
      <name val="Arial"/>
      <family val="2"/>
    </font>
    <font>
      <b/>
      <sz val="10"/>
      <color theme="1"/>
      <name val="Arial"/>
      <family val="2"/>
      <scheme val="minor"/>
    </font>
    <font>
      <u/>
      <sz val="9"/>
      <color rgb="FF666666"/>
      <name val="Arial"/>
      <family val="2"/>
    </font>
    <font>
      <sz val="10"/>
      <color theme="1"/>
      <name val="Arial"/>
      <family val="2"/>
      <scheme val="minor"/>
    </font>
    <font>
      <sz val="9"/>
      <color rgb="FF666666"/>
      <name val="Arial"/>
      <family val="2"/>
    </font>
    <font>
      <sz val="10"/>
      <name val="Arial"/>
      <family val="2"/>
    </font>
  </fonts>
  <fills count="2">
    <fill>
      <patternFill patternType="none"/>
    </fill>
    <fill>
      <patternFill patternType="gray125"/>
    </fill>
  </fills>
  <borders count="26">
    <border>
      <left/>
      <right/>
      <top/>
      <bottom/>
      <diagonal/>
    </border>
    <border>
      <left/>
      <right/>
      <top/>
      <bottom style="medium">
        <color theme="4" tint="0.39997558519241921"/>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theme="1" tint="0.34998626667073579"/>
      </left>
      <right/>
      <top style="thin">
        <color theme="1" tint="0.34998626667073579"/>
      </top>
      <bottom/>
      <diagonal/>
    </border>
    <border>
      <left/>
      <right/>
      <top style="thin">
        <color theme="1" tint="0.34998626667073579"/>
      </top>
      <bottom/>
      <diagonal/>
    </border>
    <border>
      <left/>
      <right style="thin">
        <color theme="1" tint="0.34998626667073579"/>
      </right>
      <top style="thin">
        <color theme="1" tint="0.34998626667073579"/>
      </top>
      <bottom/>
      <diagonal/>
    </border>
    <border>
      <left style="thin">
        <color theme="1" tint="0.34998626667073579"/>
      </left>
      <right/>
      <top/>
      <bottom style="thin">
        <color theme="1" tint="0.34998626667073579"/>
      </bottom>
      <diagonal/>
    </border>
    <border>
      <left/>
      <right/>
      <top/>
      <bottom style="thin">
        <color theme="1" tint="0.34998626667073579"/>
      </bottom>
      <diagonal/>
    </border>
    <border>
      <left/>
      <right style="thin">
        <color theme="1" tint="0.34998626667073579"/>
      </right>
      <top/>
      <bottom style="thin">
        <color theme="1" tint="0.34998626667073579"/>
      </bottom>
      <diagonal/>
    </border>
  </borders>
  <cellStyleXfs count="2">
    <xf numFmtId="0" fontId="0" fillId="0" borderId="0"/>
    <xf numFmtId="0" fontId="3" fillId="0" borderId="0" applyNumberFormat="0" applyFill="0" applyBorder="0" applyAlignment="0" applyProtection="0"/>
  </cellStyleXfs>
  <cellXfs count="77">
    <xf numFmtId="0" fontId="0" fillId="0" borderId="0" xfId="0"/>
    <xf numFmtId="0" fontId="1" fillId="0" borderId="0" xfId="0" applyFont="1"/>
    <xf numFmtId="0" fontId="3" fillId="0" borderId="0" xfId="1"/>
    <xf numFmtId="0" fontId="6" fillId="0" borderId="0" xfId="0" applyFont="1"/>
    <xf numFmtId="0" fontId="3" fillId="0" borderId="0" xfId="1" applyBorder="1"/>
    <xf numFmtId="0" fontId="7" fillId="0" borderId="0" xfId="0" applyFont="1" applyAlignment="1">
      <alignment horizontal="left" vertical="center"/>
    </xf>
    <xf numFmtId="0" fontId="9" fillId="0" borderId="0" xfId="0" applyFont="1" applyAlignment="1">
      <alignment horizontal="left" vertical="center"/>
    </xf>
    <xf numFmtId="0" fontId="0" fillId="0" borderId="0" xfId="0" applyAlignment="1">
      <alignment horizontal="center"/>
    </xf>
    <xf numFmtId="0" fontId="10" fillId="0" borderId="0" xfId="0" applyFont="1"/>
    <xf numFmtId="0" fontId="2" fillId="0" borderId="0" xfId="0" applyFont="1"/>
    <xf numFmtId="0" fontId="4" fillId="0" borderId="0" xfId="0" applyFont="1" applyAlignment="1">
      <alignment vertical="center"/>
    </xf>
    <xf numFmtId="0" fontId="11" fillId="0" borderId="0" xfId="0" applyFont="1" applyAlignment="1">
      <alignment horizontal="left" vertical="center"/>
    </xf>
    <xf numFmtId="0" fontId="6" fillId="0" borderId="0" xfId="0" applyFont="1" applyAlignment="1">
      <alignment horizontal="center"/>
    </xf>
    <xf numFmtId="0" fontId="3" fillId="0" borderId="0" xfId="1" applyBorder="1" applyAlignment="1">
      <alignment horizontal="left" vertical="center"/>
    </xf>
    <xf numFmtId="0" fontId="8" fillId="0" borderId="0" xfId="1" applyFont="1" applyBorder="1" applyAlignment="1">
      <alignment horizontal="left" vertical="center"/>
    </xf>
    <xf numFmtId="0" fontId="2" fillId="0" borderId="5" xfId="0" applyFont="1" applyBorder="1"/>
    <xf numFmtId="0" fontId="2" fillId="0" borderId="7" xfId="0" applyFont="1" applyBorder="1"/>
    <xf numFmtId="0" fontId="7" fillId="0" borderId="8" xfId="0" applyFont="1" applyBorder="1" applyAlignment="1">
      <alignment horizontal="left" vertical="center"/>
    </xf>
    <xf numFmtId="0" fontId="6" fillId="0" borderId="8" xfId="0" applyFont="1" applyBorder="1" applyAlignment="1">
      <alignment horizontal="center"/>
    </xf>
    <xf numFmtId="0" fontId="3" fillId="0" borderId="0" xfId="1" applyFill="1" applyBorder="1" applyAlignment="1">
      <alignment horizontal="left" vertical="center"/>
    </xf>
    <xf numFmtId="0" fontId="12" fillId="0" borderId="10" xfId="0" applyFont="1" applyBorder="1"/>
    <xf numFmtId="0" fontId="6" fillId="0" borderId="11" xfId="0" applyFont="1" applyBorder="1"/>
    <xf numFmtId="0" fontId="12" fillId="0" borderId="13" xfId="0" applyFont="1" applyBorder="1"/>
    <xf numFmtId="0" fontId="4" fillId="0" borderId="14" xfId="0" applyFont="1" applyBorder="1" applyAlignment="1">
      <alignment horizontal="left" vertical="center"/>
    </xf>
    <xf numFmtId="0" fontId="6" fillId="0" borderId="14" xfId="0" applyFont="1" applyBorder="1" applyAlignment="1">
      <alignment horizontal="left"/>
    </xf>
    <xf numFmtId="0" fontId="4" fillId="0" borderId="14" xfId="0" applyFont="1" applyBorder="1" applyAlignment="1">
      <alignment vertical="center"/>
    </xf>
    <xf numFmtId="0" fontId="2" fillId="0" borderId="13" xfId="0" applyFont="1" applyBorder="1"/>
    <xf numFmtId="0" fontId="6" fillId="0" borderId="14" xfId="0" applyFont="1" applyBorder="1"/>
    <xf numFmtId="0" fontId="0" fillId="0" borderId="14" xfId="0" applyBorder="1" applyAlignment="1">
      <alignment horizontal="left"/>
    </xf>
    <xf numFmtId="0" fontId="2" fillId="0" borderId="15" xfId="0" applyFont="1" applyBorder="1"/>
    <xf numFmtId="0" fontId="4" fillId="0" borderId="1" xfId="0" applyFont="1" applyBorder="1" applyAlignment="1">
      <alignment vertical="center"/>
    </xf>
    <xf numFmtId="0" fontId="6" fillId="0" borderId="1" xfId="0" applyFont="1" applyBorder="1"/>
    <xf numFmtId="0" fontId="3" fillId="0" borderId="1" xfId="1" applyBorder="1"/>
    <xf numFmtId="0" fontId="6" fillId="0" borderId="1" xfId="0" applyFont="1" applyBorder="1" applyAlignment="1">
      <alignment horizontal="center"/>
    </xf>
    <xf numFmtId="0" fontId="13" fillId="0" borderId="0" xfId="0" applyFont="1" applyAlignment="1">
      <alignment horizontal="left" vertical="center"/>
    </xf>
    <xf numFmtId="0" fontId="7" fillId="0" borderId="11" xfId="0" applyFont="1" applyBorder="1" applyAlignment="1">
      <alignment horizontal="left" vertical="center"/>
    </xf>
    <xf numFmtId="0" fontId="6" fillId="0" borderId="11" xfId="0" applyFont="1" applyBorder="1" applyAlignment="1">
      <alignment horizontal="center"/>
    </xf>
    <xf numFmtId="0" fontId="6" fillId="0" borderId="16" xfId="0" applyFont="1" applyBorder="1"/>
    <xf numFmtId="0" fontId="6" fillId="0" borderId="12" xfId="0" applyFont="1" applyBorder="1" applyAlignment="1">
      <alignment horizontal="left"/>
    </xf>
    <xf numFmtId="0" fontId="3" fillId="0" borderId="0" xfId="1" applyFill="1" applyBorder="1"/>
    <xf numFmtId="0" fontId="3" fillId="0" borderId="11" xfId="1" applyBorder="1" applyAlignment="1">
      <alignment horizontal="left" vertical="center"/>
    </xf>
    <xf numFmtId="0" fontId="3" fillId="0" borderId="8" xfId="1" applyBorder="1" applyAlignment="1">
      <alignment horizontal="left" vertical="center"/>
    </xf>
    <xf numFmtId="0" fontId="6" fillId="0" borderId="6" xfId="0" applyFont="1" applyBorder="1"/>
    <xf numFmtId="0" fontId="2" fillId="0" borderId="2" xfId="0" applyFont="1" applyBorder="1" applyAlignment="1">
      <alignment horizontal="left" vertical="center"/>
    </xf>
    <xf numFmtId="0" fontId="7" fillId="0" borderId="3" xfId="0" applyFont="1" applyBorder="1" applyAlignment="1">
      <alignment horizontal="left" vertical="center"/>
    </xf>
    <xf numFmtId="0" fontId="0" fillId="0" borderId="3" xfId="0" applyBorder="1"/>
    <xf numFmtId="0" fontId="6" fillId="0" borderId="3" xfId="0" applyFont="1" applyBorder="1" applyAlignment="1">
      <alignment horizontal="center"/>
    </xf>
    <xf numFmtId="0" fontId="6" fillId="0" borderId="4" xfId="0" applyFont="1" applyBorder="1" applyAlignment="1">
      <alignment wrapText="1"/>
    </xf>
    <xf numFmtId="0" fontId="2" fillId="0" borderId="17" xfId="0" applyFont="1" applyBorder="1"/>
    <xf numFmtId="0" fontId="2" fillId="0" borderId="18" xfId="0" applyFont="1" applyBorder="1"/>
    <xf numFmtId="0" fontId="0" fillId="0" borderId="19" xfId="0" applyBorder="1"/>
    <xf numFmtId="0" fontId="0" fillId="0" borderId="6" xfId="0" applyBorder="1" applyAlignment="1">
      <alignment wrapText="1"/>
    </xf>
    <xf numFmtId="0" fontId="3" fillId="0" borderId="6" xfId="1" applyBorder="1"/>
    <xf numFmtId="0" fontId="14" fillId="0" borderId="6" xfId="0" applyFont="1" applyBorder="1" applyAlignment="1">
      <alignment horizontal="left" vertical="center" wrapText="1"/>
    </xf>
    <xf numFmtId="0" fontId="6" fillId="0" borderId="6" xfId="0" applyFont="1" applyBorder="1" applyAlignment="1">
      <alignment wrapText="1"/>
    </xf>
    <xf numFmtId="0" fontId="6" fillId="0" borderId="9" xfId="0" applyFont="1" applyBorder="1" applyAlignment="1">
      <alignment wrapText="1"/>
    </xf>
    <xf numFmtId="0" fontId="6" fillId="0" borderId="8" xfId="0" applyFont="1" applyBorder="1" applyAlignment="1">
      <alignment vertical="center"/>
    </xf>
    <xf numFmtId="0" fontId="7" fillId="0" borderId="0" xfId="0" applyFont="1" applyBorder="1" applyAlignment="1">
      <alignment horizontal="left" vertical="center"/>
    </xf>
    <xf numFmtId="0" fontId="0" fillId="0" borderId="0" xfId="0" applyBorder="1"/>
    <xf numFmtId="0" fontId="6" fillId="0" borderId="0" xfId="0" applyFont="1" applyBorder="1" applyAlignment="1">
      <alignment horizontal="center"/>
    </xf>
    <xf numFmtId="0" fontId="6" fillId="0" borderId="0" xfId="0" applyFont="1" applyBorder="1"/>
    <xf numFmtId="0" fontId="3" fillId="0" borderId="0" xfId="1" applyBorder="1" applyAlignment="1">
      <alignment vertical="center" wrapText="1"/>
    </xf>
    <xf numFmtId="0" fontId="5" fillId="0" borderId="0" xfId="0" applyFont="1" applyBorder="1" applyAlignment="1">
      <alignment horizontal="left" vertical="center"/>
    </xf>
    <xf numFmtId="0" fontId="6" fillId="0" borderId="0" xfId="0" applyFont="1" applyBorder="1" applyAlignment="1">
      <alignment vertical="center"/>
    </xf>
    <xf numFmtId="0" fontId="3" fillId="0" borderId="6" xfId="1" applyBorder="1" applyAlignment="1">
      <alignment wrapText="1"/>
    </xf>
    <xf numFmtId="0" fontId="6" fillId="0" borderId="3" xfId="0" applyFont="1" applyBorder="1"/>
    <xf numFmtId="0" fontId="6" fillId="0" borderId="0" xfId="0" applyFont="1" applyBorder="1" applyAlignment="1">
      <alignment horizontal="left" vertical="center"/>
    </xf>
    <xf numFmtId="0" fontId="14" fillId="0" borderId="20" xfId="0" applyFont="1" applyBorder="1" applyAlignment="1">
      <alignment horizontal="left" vertical="center"/>
    </xf>
    <xf numFmtId="0" fontId="0" fillId="0" borderId="21" xfId="0" applyBorder="1"/>
    <xf numFmtId="0" fontId="6" fillId="0" borderId="21" xfId="0" applyFont="1" applyBorder="1"/>
    <xf numFmtId="0" fontId="0" fillId="0" borderId="21" xfId="0" applyBorder="1" applyAlignment="1">
      <alignment horizontal="center"/>
    </xf>
    <xf numFmtId="0" fontId="3" fillId="0" borderId="22" xfId="1" applyBorder="1" applyAlignment="1">
      <alignment vertical="center" wrapText="1"/>
    </xf>
    <xf numFmtId="0" fontId="14" fillId="0" borderId="23" xfId="0" applyFont="1" applyBorder="1" applyAlignment="1">
      <alignment horizontal="left" vertical="center"/>
    </xf>
    <xf numFmtId="0" fontId="0" fillId="0" borderId="24" xfId="0" applyBorder="1"/>
    <xf numFmtId="0" fontId="6" fillId="0" borderId="24" xfId="0" applyFont="1" applyBorder="1"/>
    <xf numFmtId="0" fontId="0" fillId="0" borderId="24" xfId="0" applyBorder="1" applyAlignment="1">
      <alignment horizontal="center"/>
    </xf>
    <xf numFmtId="0" fontId="6" fillId="0" borderId="25" xfId="0" applyFont="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huttenhower.sph.harvard.edu/humann;%20(RRID:SCR_014620)" TargetMode="External"/><Relationship Id="rId18" Type="http://schemas.openxmlformats.org/officeDocument/2006/relationships/hyperlink" Target="https://www.bioconductor.org/packages/release/bioc/html/phyloseq.html;%20(RRID:SCR_013080)" TargetMode="External"/><Relationship Id="rId26" Type="http://schemas.openxmlformats.org/officeDocument/2006/relationships/hyperlink" Target="https://cran.r-project.org/web/packages/openxlsx/index.html;%20(RRID:SCR_019185)" TargetMode="External"/><Relationship Id="rId39" Type="http://schemas.openxmlformats.org/officeDocument/2006/relationships/hyperlink" Target="https://cran.r-project.org/web/packages/ggbeeswarm/index.html" TargetMode="External"/><Relationship Id="rId21" Type="http://schemas.openxmlformats.org/officeDocument/2006/relationships/hyperlink" Target="https://cran.r-project.org/web/packages/afex/index.html;%20(RRID:SCR_022857)" TargetMode="External"/><Relationship Id="rId34" Type="http://schemas.openxmlformats.org/officeDocument/2006/relationships/hyperlink" Target="https://github.com/pmartinezarbizu/pairwiseAdonis" TargetMode="External"/><Relationship Id="rId42" Type="http://schemas.openxmlformats.org/officeDocument/2006/relationships/hyperlink" Target="https://zenodo.org/doi/10.5281/zenodo.10912505" TargetMode="External"/><Relationship Id="rId7" Type="http://schemas.openxmlformats.org/officeDocument/2006/relationships/hyperlink" Target="http://cmprod1.cibio.unitn.it/biobakery4/metaphlan_databases" TargetMode="External"/><Relationship Id="rId2" Type="http://schemas.openxmlformats.org/officeDocument/2006/relationships/hyperlink" Target="https://www.ibdmdb.org/results" TargetMode="External"/><Relationship Id="rId16" Type="http://schemas.openxmlformats.org/officeDocument/2006/relationships/hyperlink" Target="https://cran.r-project.org/web/packages/ape/index.html;%20(RRID:SCR_017343)" TargetMode="External"/><Relationship Id="rId20" Type="http://schemas.openxmlformats.org/officeDocument/2006/relationships/hyperlink" Target="https://cran.r-project.org/web/packages/ggVennDiagram/index.html" TargetMode="External"/><Relationship Id="rId29" Type="http://schemas.openxmlformats.org/officeDocument/2006/relationships/hyperlink" Target="https://cran.r-project.org/web/packages/reshape2/index.html;%20(RRID:SCR_022679)" TargetMode="External"/><Relationship Id="rId41" Type="http://schemas.openxmlformats.org/officeDocument/2006/relationships/hyperlink" Target="https://zenodo.org/doi/10.5281/zenodo.10912505" TargetMode="External"/><Relationship Id="rId1" Type="http://schemas.openxmlformats.org/officeDocument/2006/relationships/hyperlink" Target="https://www.ncbi.nlm.nih.gov/datasets/genome/GCF_000001405.39/" TargetMode="External"/><Relationship Id="rId6" Type="http://schemas.openxmlformats.org/officeDocument/2006/relationships/hyperlink" Target="https://sourceforge.net/projects/bbmap/" TargetMode="External"/><Relationship Id="rId11" Type="http://schemas.openxmlformats.org/officeDocument/2006/relationships/hyperlink" Target="https://www.python.org/downloads/release/python-360/;%20(RRID:SCR_008394)" TargetMode="External"/><Relationship Id="rId24" Type="http://schemas.openxmlformats.org/officeDocument/2006/relationships/hyperlink" Target="https://cran.r-project.org/web/packages/WGCNA/index.html;%20(RRID:SCR_003302)" TargetMode="External"/><Relationship Id="rId32" Type="http://schemas.openxmlformats.org/officeDocument/2006/relationships/hyperlink" Target="https://github.com/maevekrueger/UFPF_metagenomics" TargetMode="External"/><Relationship Id="rId37" Type="http://schemas.openxmlformats.org/officeDocument/2006/relationships/hyperlink" Target="https://cran.r-project.org/web/packages/camcorder/index.html" TargetMode="External"/><Relationship Id="rId40" Type="http://schemas.openxmlformats.org/officeDocument/2006/relationships/hyperlink" Target="https://zenodo.org/doi/10.5281/zenodo.7246184" TargetMode="External"/><Relationship Id="rId5" Type="http://schemas.openxmlformats.org/officeDocument/2006/relationships/hyperlink" Target="https://zenodo.org/doi/10.5281/zenodo.10912505" TargetMode="External"/><Relationship Id="rId15" Type="http://schemas.openxmlformats.org/officeDocument/2006/relationships/hyperlink" Target="https://www.r-project.org/;%20%20(RRID:SCR_001905)" TargetMode="External"/><Relationship Id="rId23" Type="http://schemas.openxmlformats.org/officeDocument/2006/relationships/hyperlink" Target="https://cran.r-project.org/web/packages/multcomp/index.html;%20(RRID:SCR_018255)" TargetMode="External"/><Relationship Id="rId28" Type="http://schemas.openxmlformats.org/officeDocument/2006/relationships/hyperlink" Target="https://cran.r-project.org/web/packages/stringr/index.html;%20(RRID:SCR_022813)" TargetMode="External"/><Relationship Id="rId36" Type="http://schemas.openxmlformats.org/officeDocument/2006/relationships/hyperlink" Target="https://cran.r-project.org/web/packages/kableExtra/index.html" TargetMode="External"/><Relationship Id="rId10" Type="http://schemas.openxmlformats.org/officeDocument/2006/relationships/hyperlink" Target="https://metacyc.org/;%20(RRID:SCR_007778)" TargetMode="External"/><Relationship Id="rId19" Type="http://schemas.openxmlformats.org/officeDocument/2006/relationships/hyperlink" Target="https://cran.r-project.org/web/packages/ggplot2/index.html;%20(RRID:SCR_014601)" TargetMode="External"/><Relationship Id="rId31" Type="http://schemas.openxmlformats.org/officeDocument/2006/relationships/hyperlink" Target="https://cran.r-project.org/web/packages/readxl/index.html;%20(RRID:SCR_018083)" TargetMode="External"/><Relationship Id="rId44" Type="http://schemas.openxmlformats.org/officeDocument/2006/relationships/hyperlink" Target="http://cmprod1.cibio.unitn.it/biobakery4/metaphlan_databases" TargetMode="External"/><Relationship Id="rId4" Type="http://schemas.openxmlformats.org/officeDocument/2006/relationships/hyperlink" Target="https://metacyc.org/" TargetMode="External"/><Relationship Id="rId9" Type="http://schemas.openxmlformats.org/officeDocument/2006/relationships/hyperlink" Target="https://cran.r-project.org/web/packages/compositions/index.html" TargetMode="External"/><Relationship Id="rId14" Type="http://schemas.openxmlformats.org/officeDocument/2006/relationships/hyperlink" Target="https://bioconductor.org/packages/release/bioc/vignettes/ANCOMBC/inst/doc/ANCOMBC2.html;%20(RRID:SCR_024901)" TargetMode="External"/><Relationship Id="rId22" Type="http://schemas.openxmlformats.org/officeDocument/2006/relationships/hyperlink" Target="https://cran.r-project.org/web/packages/emmeans/index.html;%20(RRID:SCR_018734)" TargetMode="External"/><Relationship Id="rId27" Type="http://schemas.openxmlformats.org/officeDocument/2006/relationships/hyperlink" Target="https://cran.r-project.org/web/packages/dplyr/index.html;%20(RRID:SCR_016708)" TargetMode="External"/><Relationship Id="rId30" Type="http://schemas.openxmlformats.org/officeDocument/2006/relationships/hyperlink" Target="https://cran.r-project.org/web/packages/ggpubr/index.html;%20(RRID:SCR_021139)" TargetMode="External"/><Relationship Id="rId35" Type="http://schemas.openxmlformats.org/officeDocument/2006/relationships/hyperlink" Target="https://www.bioconductor.org/packages/release/bioc/html/ANCOMBC.html" TargetMode="External"/><Relationship Id="rId43" Type="http://schemas.openxmlformats.org/officeDocument/2006/relationships/hyperlink" Target="https://www.ncbi.nlm.nih.gov/bioproject/1096686" TargetMode="External"/><Relationship Id="rId8" Type="http://schemas.openxmlformats.org/officeDocument/2006/relationships/hyperlink" Target="https://cran.r-project.org/web/packages/arsenal/index.html" TargetMode="External"/><Relationship Id="rId3" Type="http://schemas.openxmlformats.org/officeDocument/2006/relationships/hyperlink" Target="https://github.com/biobakery/humann?tab=readme-ov-file" TargetMode="External"/><Relationship Id="rId12" Type="http://schemas.openxmlformats.org/officeDocument/2006/relationships/hyperlink" Target="https://huttenhower.sph.harvard.edu/metaphlan;%20(RRID:SCR_004915)" TargetMode="External"/><Relationship Id="rId17" Type="http://schemas.openxmlformats.org/officeDocument/2006/relationships/hyperlink" Target="http://cran.r-project.org/web/packages/vegan/index.html;%20(RRID:SCR_011950)" TargetMode="External"/><Relationship Id="rId25" Type="http://schemas.openxmlformats.org/officeDocument/2006/relationships/hyperlink" Target="https://cran.r-project.org/web/packages/tidyverse/index.html;%20(RRID:SCR_019186)" TargetMode="External"/><Relationship Id="rId33" Type="http://schemas.openxmlformats.org/officeDocument/2006/relationships/hyperlink" Target="https://github.com/maevekrueger/UFPF_metagenomics/blob/main/Bioinformatic%20Processing%20of%20Sequences" TargetMode="External"/><Relationship Id="rId38" Type="http://schemas.openxmlformats.org/officeDocument/2006/relationships/hyperlink" Target="https://cran.r-project.org/web/packages/paletteer/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2B35E-2E5C-4023-AA3A-DC02320701AA}">
  <dimension ref="A1:G56"/>
  <sheetViews>
    <sheetView tabSelected="1" topLeftCell="B1" zoomScale="89" workbookViewId="0">
      <pane ySplit="1" topLeftCell="A2" activePane="bottomLeft" state="frozen"/>
      <selection pane="bottomLeft" activeCell="D57" sqref="D57"/>
    </sheetView>
  </sheetViews>
  <sheetFormatPr defaultRowHeight="12.75" x14ac:dyDescent="0.35"/>
  <cols>
    <col min="1" max="3" width="20.59765625" customWidth="1"/>
    <col min="4" max="4" width="41.9296875" customWidth="1"/>
    <col min="5" max="5" width="9.86328125" customWidth="1"/>
    <col min="6" max="6" width="66.265625" customWidth="1"/>
    <col min="7" max="9" width="20.59765625" customWidth="1"/>
  </cols>
  <sheetData>
    <row r="1" spans="1:7" ht="15.75" customHeight="1" thickBot="1" x14ac:dyDescent="0.45">
      <c r="A1" s="1" t="s">
        <v>0</v>
      </c>
      <c r="B1" s="1" t="s">
        <v>1</v>
      </c>
      <c r="C1" s="1" t="s">
        <v>2</v>
      </c>
      <c r="D1" s="8" t="s">
        <v>34</v>
      </c>
      <c r="E1" s="1" t="s">
        <v>3</v>
      </c>
      <c r="F1" s="1" t="s">
        <v>4</v>
      </c>
    </row>
    <row r="2" spans="1:7" x14ac:dyDescent="0.35">
      <c r="A2" s="43" t="s">
        <v>5</v>
      </c>
      <c r="B2" s="44" t="s">
        <v>29</v>
      </c>
      <c r="C2" s="45"/>
      <c r="D2" s="65" t="s">
        <v>151</v>
      </c>
      <c r="E2" s="46" t="s">
        <v>7</v>
      </c>
      <c r="F2" s="47" t="s">
        <v>152</v>
      </c>
    </row>
    <row r="3" spans="1:7" x14ac:dyDescent="0.35">
      <c r="A3" s="15" t="s">
        <v>5</v>
      </c>
      <c r="B3" s="57" t="s">
        <v>30</v>
      </c>
      <c r="C3" s="58"/>
      <c r="D3" s="60" t="s">
        <v>151</v>
      </c>
      <c r="E3" s="59" t="s">
        <v>7</v>
      </c>
      <c r="F3" s="42" t="s">
        <v>152</v>
      </c>
    </row>
    <row r="4" spans="1:7" x14ac:dyDescent="0.35">
      <c r="A4" s="15" t="s">
        <v>5</v>
      </c>
      <c r="B4" s="57" t="s">
        <v>31</v>
      </c>
      <c r="C4" s="60" t="s">
        <v>33</v>
      </c>
      <c r="D4" s="61" t="s">
        <v>132</v>
      </c>
      <c r="E4" s="59" t="s">
        <v>7</v>
      </c>
      <c r="F4" s="42" t="s">
        <v>133</v>
      </c>
    </row>
    <row r="5" spans="1:7" x14ac:dyDescent="0.35">
      <c r="A5" s="15" t="s">
        <v>5</v>
      </c>
      <c r="B5" s="57" t="s">
        <v>14</v>
      </c>
      <c r="C5" s="60" t="s">
        <v>24</v>
      </c>
      <c r="D5" s="13" t="s">
        <v>20</v>
      </c>
      <c r="E5" s="59" t="s">
        <v>9</v>
      </c>
      <c r="F5" s="42" t="s">
        <v>149</v>
      </c>
    </row>
    <row r="6" spans="1:7" ht="63.75" x14ac:dyDescent="0.35">
      <c r="A6" s="15" t="s">
        <v>5</v>
      </c>
      <c r="B6" s="57" t="s">
        <v>32</v>
      </c>
      <c r="C6" s="63" t="s">
        <v>6</v>
      </c>
      <c r="D6" s="4" t="s">
        <v>130</v>
      </c>
      <c r="E6" s="59" t="s">
        <v>7</v>
      </c>
      <c r="F6" s="54" t="s">
        <v>150</v>
      </c>
    </row>
    <row r="7" spans="1:7" ht="38.25" x14ac:dyDescent="0.35">
      <c r="A7" s="15" t="s">
        <v>5</v>
      </c>
      <c r="B7" s="57" t="s">
        <v>17</v>
      </c>
      <c r="C7" s="66" t="s">
        <v>45</v>
      </c>
      <c r="D7" s="13" t="s">
        <v>39</v>
      </c>
      <c r="E7" s="59" t="s">
        <v>9</v>
      </c>
      <c r="F7" s="64" t="str">
        <f>HYPERLINK("https://github.com/biobakery/MetaPhlAn/wiki/MetaPhlAn-4#installation", "Followed the instructions installation and downloading the databases outlined here: LINK. The CHOCOPhlAn databases downloaded from the Segatalab website where those dated mpa_vJune23.")</f>
        <v>Followed the instructions installation and downloading the databases outlined here: LINK. The CHOCOPhlAn databases downloaded from the Segatalab website where those dated mpa_vJune23.</v>
      </c>
    </row>
    <row r="8" spans="1:7" ht="51" x14ac:dyDescent="0.35">
      <c r="A8" s="15" t="s">
        <v>5</v>
      </c>
      <c r="B8" s="57" t="s">
        <v>18</v>
      </c>
      <c r="C8" s="63" t="s">
        <v>27</v>
      </c>
      <c r="D8" s="13" t="s">
        <v>22</v>
      </c>
      <c r="E8" s="59" t="s">
        <v>9</v>
      </c>
      <c r="F8" s="51" t="s">
        <v>144</v>
      </c>
      <c r="G8" s="2"/>
    </row>
    <row r="9" spans="1:7" x14ac:dyDescent="0.35">
      <c r="A9" s="15" t="s">
        <v>5</v>
      </c>
      <c r="B9" s="57" t="s">
        <v>19</v>
      </c>
      <c r="C9" s="63" t="s">
        <v>26</v>
      </c>
      <c r="D9" s="13" t="s">
        <v>23</v>
      </c>
      <c r="E9" s="59" t="s">
        <v>9</v>
      </c>
      <c r="F9" s="52" t="str">
        <f>HYPERLINK("https://github.com/biobakery/humann?tab=readme-ov-file#installation-update", "This is included when you download and install HUMAnN via: LINK")</f>
        <v>This is included when you download and install HUMAnN via: LINK</v>
      </c>
    </row>
    <row r="10" spans="1:7" ht="25.5" x14ac:dyDescent="0.35">
      <c r="A10" s="15" t="s">
        <v>5</v>
      </c>
      <c r="B10" s="62" t="s">
        <v>13</v>
      </c>
      <c r="C10" s="63" t="s">
        <v>145</v>
      </c>
      <c r="D10" s="4" t="s">
        <v>130</v>
      </c>
      <c r="E10" s="59" t="s">
        <v>7</v>
      </c>
      <c r="F10" s="53" t="s">
        <v>146</v>
      </c>
    </row>
    <row r="11" spans="1:7" ht="25.5" x14ac:dyDescent="0.35">
      <c r="A11" s="15" t="s">
        <v>5</v>
      </c>
      <c r="B11" s="57" t="s">
        <v>28</v>
      </c>
      <c r="C11" s="63" t="s">
        <v>145</v>
      </c>
      <c r="D11" s="4" t="s">
        <v>130</v>
      </c>
      <c r="E11" s="59" t="s">
        <v>7</v>
      </c>
      <c r="F11" s="53" t="s">
        <v>146</v>
      </c>
    </row>
    <row r="12" spans="1:7" ht="63.75" x14ac:dyDescent="0.35">
      <c r="A12" s="15" t="s">
        <v>5</v>
      </c>
      <c r="B12" s="57" t="s">
        <v>15</v>
      </c>
      <c r="C12" s="63" t="s">
        <v>6</v>
      </c>
      <c r="D12" s="4" t="s">
        <v>129</v>
      </c>
      <c r="E12" s="59" t="s">
        <v>9</v>
      </c>
      <c r="F12" s="54" t="s">
        <v>147</v>
      </c>
    </row>
    <row r="13" spans="1:7" ht="102.4" thickBot="1" x14ac:dyDescent="0.4">
      <c r="A13" s="16" t="s">
        <v>5</v>
      </c>
      <c r="B13" s="17" t="s">
        <v>16</v>
      </c>
      <c r="C13" s="56" t="s">
        <v>25</v>
      </c>
      <c r="D13" s="41" t="s">
        <v>21</v>
      </c>
      <c r="E13" s="18" t="s">
        <v>9</v>
      </c>
      <c r="F13" s="55" t="s">
        <v>148</v>
      </c>
    </row>
    <row r="14" spans="1:7" ht="13.15" thickBot="1" x14ac:dyDescent="0.4">
      <c r="A14" s="9"/>
      <c r="B14" s="5"/>
      <c r="C14" s="3"/>
      <c r="D14" s="6"/>
      <c r="E14" s="12"/>
    </row>
    <row r="15" spans="1:7" x14ac:dyDescent="0.35">
      <c r="A15" s="20" t="s">
        <v>8</v>
      </c>
      <c r="B15" s="35" t="s">
        <v>107</v>
      </c>
      <c r="C15" s="21" t="s">
        <v>27</v>
      </c>
      <c r="D15" s="40" t="s">
        <v>106</v>
      </c>
      <c r="E15" s="36" t="s">
        <v>7</v>
      </c>
      <c r="F15" s="38" t="s">
        <v>61</v>
      </c>
    </row>
    <row r="16" spans="1:7" x14ac:dyDescent="0.35">
      <c r="A16" s="22" t="s">
        <v>8</v>
      </c>
      <c r="B16" s="5" t="s">
        <v>108</v>
      </c>
      <c r="C16" s="3" t="s">
        <v>27</v>
      </c>
      <c r="D16" s="13" t="s">
        <v>109</v>
      </c>
      <c r="E16" s="12" t="s">
        <v>7</v>
      </c>
      <c r="F16" s="28">
        <v>3.11</v>
      </c>
    </row>
    <row r="17" spans="1:6" s="3" customFormat="1" x14ac:dyDescent="0.35">
      <c r="A17" s="22" t="s">
        <v>8</v>
      </c>
      <c r="B17" s="10" t="s">
        <v>35</v>
      </c>
      <c r="C17" s="3" t="s">
        <v>43</v>
      </c>
      <c r="D17" s="19" t="s">
        <v>38</v>
      </c>
      <c r="E17" s="12" t="s">
        <v>9</v>
      </c>
      <c r="F17" s="23" t="s">
        <v>35</v>
      </c>
    </row>
    <row r="18" spans="1:6" s="3" customFormat="1" x14ac:dyDescent="0.35">
      <c r="A18" s="22" t="s">
        <v>8</v>
      </c>
      <c r="B18" s="10" t="s">
        <v>36</v>
      </c>
      <c r="C18" s="3" t="s">
        <v>44</v>
      </c>
      <c r="D18" s="19" t="s">
        <v>39</v>
      </c>
      <c r="E18" s="12" t="s">
        <v>9</v>
      </c>
      <c r="F18" s="23" t="s">
        <v>42</v>
      </c>
    </row>
    <row r="19" spans="1:6" x14ac:dyDescent="0.35">
      <c r="A19" s="22" t="s">
        <v>8</v>
      </c>
      <c r="B19" s="10" t="s">
        <v>47</v>
      </c>
      <c r="C19" s="3" t="s">
        <v>47</v>
      </c>
      <c r="D19" s="13" t="s">
        <v>49</v>
      </c>
      <c r="E19" s="12" t="s">
        <v>9</v>
      </c>
      <c r="F19" s="28">
        <v>3.11</v>
      </c>
    </row>
    <row r="20" spans="1:6" x14ac:dyDescent="0.35">
      <c r="A20" s="22" t="s">
        <v>8</v>
      </c>
      <c r="B20" s="10" t="s">
        <v>50</v>
      </c>
      <c r="C20" s="3" t="s">
        <v>54</v>
      </c>
      <c r="D20" s="13" t="s">
        <v>52</v>
      </c>
      <c r="E20" s="12" t="s">
        <v>9</v>
      </c>
      <c r="F20" s="25" t="s">
        <v>58</v>
      </c>
    </row>
    <row r="21" spans="1:6" s="3" customFormat="1" x14ac:dyDescent="0.35">
      <c r="A21" s="22" t="s">
        <v>8</v>
      </c>
      <c r="B21" s="10" t="s">
        <v>51</v>
      </c>
      <c r="C21" s="3" t="s">
        <v>54</v>
      </c>
      <c r="D21" s="13" t="s">
        <v>53</v>
      </c>
      <c r="E21" s="12" t="s">
        <v>9</v>
      </c>
      <c r="F21" s="23" t="s">
        <v>59</v>
      </c>
    </row>
    <row r="22" spans="1:6" x14ac:dyDescent="0.35">
      <c r="A22" s="26" t="s">
        <v>8</v>
      </c>
      <c r="B22" s="10" t="s">
        <v>26</v>
      </c>
      <c r="C22" s="3" t="s">
        <v>26</v>
      </c>
      <c r="D22" s="14" t="s">
        <v>48</v>
      </c>
      <c r="E22" s="12" t="s">
        <v>9</v>
      </c>
      <c r="F22" s="24">
        <v>24</v>
      </c>
    </row>
    <row r="23" spans="1:6" x14ac:dyDescent="0.35">
      <c r="A23" s="26" t="s">
        <v>8</v>
      </c>
      <c r="B23" s="10" t="s">
        <v>55</v>
      </c>
      <c r="C23" s="3" t="s">
        <v>56</v>
      </c>
      <c r="D23" s="13" t="s">
        <v>57</v>
      </c>
      <c r="E23" s="12" t="s">
        <v>9</v>
      </c>
      <c r="F23" s="24">
        <v>2</v>
      </c>
    </row>
    <row r="24" spans="1:6" x14ac:dyDescent="0.35">
      <c r="A24" s="26" t="s">
        <v>8</v>
      </c>
      <c r="B24" s="3" t="s">
        <v>91</v>
      </c>
      <c r="C24" s="3" t="s">
        <v>56</v>
      </c>
      <c r="D24" s="4" t="s">
        <v>90</v>
      </c>
      <c r="E24" s="12" t="s">
        <v>9</v>
      </c>
      <c r="F24" s="27" t="s">
        <v>131</v>
      </c>
    </row>
    <row r="25" spans="1:6" x14ac:dyDescent="0.35">
      <c r="A25" s="26" t="s">
        <v>8</v>
      </c>
      <c r="B25" s="10" t="s">
        <v>60</v>
      </c>
      <c r="C25" s="3" t="s">
        <v>63</v>
      </c>
      <c r="D25" s="13" t="s">
        <v>62</v>
      </c>
      <c r="E25" s="12" t="s">
        <v>9</v>
      </c>
      <c r="F25" s="24" t="s">
        <v>125</v>
      </c>
    </row>
    <row r="26" spans="1:6" x14ac:dyDescent="0.35">
      <c r="A26" s="26" t="s">
        <v>8</v>
      </c>
      <c r="B26" s="3" t="s">
        <v>89</v>
      </c>
      <c r="C26" s="3" t="s">
        <v>46</v>
      </c>
      <c r="D26" s="4" t="s">
        <v>102</v>
      </c>
      <c r="E26" s="12" t="s">
        <v>9</v>
      </c>
      <c r="F26" s="27" t="s">
        <v>110</v>
      </c>
    </row>
    <row r="27" spans="1:6" x14ac:dyDescent="0.35">
      <c r="A27" s="26" t="s">
        <v>8</v>
      </c>
      <c r="B27" s="10" t="s">
        <v>79</v>
      </c>
      <c r="C27" s="3" t="s">
        <v>46</v>
      </c>
      <c r="D27" s="4" t="s">
        <v>94</v>
      </c>
      <c r="E27" s="12" t="s">
        <v>9</v>
      </c>
      <c r="F27" s="27" t="s">
        <v>112</v>
      </c>
    </row>
    <row r="28" spans="1:6" x14ac:dyDescent="0.35">
      <c r="A28" s="26" t="s">
        <v>8</v>
      </c>
      <c r="B28" s="10" t="s">
        <v>77</v>
      </c>
      <c r="C28" s="3" t="s">
        <v>46</v>
      </c>
      <c r="D28" s="4" t="s">
        <v>92</v>
      </c>
      <c r="E28" s="12" t="s">
        <v>9</v>
      </c>
      <c r="F28" s="27" t="s">
        <v>111</v>
      </c>
    </row>
    <row r="29" spans="1:6" x14ac:dyDescent="0.35">
      <c r="A29" s="26" t="s">
        <v>8</v>
      </c>
      <c r="B29" s="10" t="s">
        <v>64</v>
      </c>
      <c r="C29" s="3" t="s">
        <v>46</v>
      </c>
      <c r="D29" s="13" t="s">
        <v>70</v>
      </c>
      <c r="E29" s="12" t="s">
        <v>9</v>
      </c>
      <c r="F29" s="24" t="s">
        <v>113</v>
      </c>
    </row>
    <row r="30" spans="1:6" x14ac:dyDescent="0.35">
      <c r="A30" s="26" t="s">
        <v>8</v>
      </c>
      <c r="B30" s="10" t="s">
        <v>65</v>
      </c>
      <c r="C30" s="3" t="s">
        <v>46</v>
      </c>
      <c r="D30" s="13" t="s">
        <v>71</v>
      </c>
      <c r="E30" s="12" t="s">
        <v>9</v>
      </c>
      <c r="F30" s="24" t="s">
        <v>114</v>
      </c>
    </row>
    <row r="31" spans="1:6" x14ac:dyDescent="0.35">
      <c r="A31" s="22" t="s">
        <v>8</v>
      </c>
      <c r="B31" s="10" t="s">
        <v>103</v>
      </c>
      <c r="C31" s="3" t="s">
        <v>27</v>
      </c>
      <c r="D31" s="39" t="s">
        <v>104</v>
      </c>
      <c r="E31" s="12" t="s">
        <v>9</v>
      </c>
      <c r="F31" s="24" t="s">
        <v>134</v>
      </c>
    </row>
    <row r="32" spans="1:6" s="3" customFormat="1" x14ac:dyDescent="0.35">
      <c r="A32" s="22" t="s">
        <v>8</v>
      </c>
      <c r="B32" s="10" t="s">
        <v>37</v>
      </c>
      <c r="C32" s="3" t="s">
        <v>46</v>
      </c>
      <c r="D32" s="19" t="s">
        <v>40</v>
      </c>
      <c r="E32" s="12" t="s">
        <v>9</v>
      </c>
      <c r="F32" s="24" t="s">
        <v>135</v>
      </c>
    </row>
    <row r="33" spans="1:6" s="3" customFormat="1" x14ac:dyDescent="0.35">
      <c r="A33" s="22" t="s">
        <v>8</v>
      </c>
      <c r="B33" s="10" t="s">
        <v>128</v>
      </c>
      <c r="C33" s="3" t="s">
        <v>46</v>
      </c>
      <c r="D33" s="19" t="s">
        <v>41</v>
      </c>
      <c r="E33" s="12" t="s">
        <v>9</v>
      </c>
      <c r="F33" s="24" t="s">
        <v>136</v>
      </c>
    </row>
    <row r="34" spans="1:6" x14ac:dyDescent="0.35">
      <c r="A34" s="26" t="s">
        <v>8</v>
      </c>
      <c r="B34" s="10" t="s">
        <v>127</v>
      </c>
      <c r="C34" s="3" t="s">
        <v>56</v>
      </c>
      <c r="D34" s="13" t="s">
        <v>126</v>
      </c>
      <c r="E34" s="12" t="s">
        <v>9</v>
      </c>
      <c r="F34" s="24" t="s">
        <v>115</v>
      </c>
    </row>
    <row r="35" spans="1:6" x14ac:dyDescent="0.35">
      <c r="A35" s="26" t="s">
        <v>8</v>
      </c>
      <c r="B35" s="10" t="s">
        <v>66</v>
      </c>
      <c r="C35" s="3" t="s">
        <v>46</v>
      </c>
      <c r="D35" s="13" t="s">
        <v>72</v>
      </c>
      <c r="E35" s="12" t="s">
        <v>9</v>
      </c>
      <c r="F35" s="27" t="s">
        <v>116</v>
      </c>
    </row>
    <row r="36" spans="1:6" x14ac:dyDescent="0.35">
      <c r="A36" s="26" t="s">
        <v>8</v>
      </c>
      <c r="B36" s="10" t="s">
        <v>80</v>
      </c>
      <c r="C36" s="3" t="s">
        <v>46</v>
      </c>
      <c r="D36" s="19" t="s">
        <v>81</v>
      </c>
      <c r="E36" s="12" t="s">
        <v>9</v>
      </c>
      <c r="F36" s="27" t="s">
        <v>137</v>
      </c>
    </row>
    <row r="37" spans="1:6" x14ac:dyDescent="0.35">
      <c r="A37" s="26" t="s">
        <v>8</v>
      </c>
      <c r="B37" t="s">
        <v>87</v>
      </c>
      <c r="C37" s="3" t="s">
        <v>46</v>
      </c>
      <c r="D37" s="4" t="s">
        <v>100</v>
      </c>
      <c r="E37" s="12" t="s">
        <v>9</v>
      </c>
      <c r="F37" s="27" t="s">
        <v>138</v>
      </c>
    </row>
    <row r="38" spans="1:6" x14ac:dyDescent="0.35">
      <c r="A38" s="26" t="s">
        <v>8</v>
      </c>
      <c r="B38" t="s">
        <v>85</v>
      </c>
      <c r="C38" s="3" t="s">
        <v>46</v>
      </c>
      <c r="D38" s="4" t="s">
        <v>98</v>
      </c>
      <c r="E38" s="12" t="s">
        <v>9</v>
      </c>
      <c r="F38" s="27" t="s">
        <v>117</v>
      </c>
    </row>
    <row r="39" spans="1:6" x14ac:dyDescent="0.35">
      <c r="A39" s="26" t="s">
        <v>8</v>
      </c>
      <c r="B39" t="s">
        <v>86</v>
      </c>
      <c r="C39" s="3" t="s">
        <v>46</v>
      </c>
      <c r="D39" s="4" t="s">
        <v>99</v>
      </c>
      <c r="E39" s="12" t="s">
        <v>9</v>
      </c>
      <c r="F39" s="27" t="s">
        <v>139</v>
      </c>
    </row>
    <row r="40" spans="1:6" x14ac:dyDescent="0.35">
      <c r="A40" s="26" t="s">
        <v>8</v>
      </c>
      <c r="B40" t="s">
        <v>88</v>
      </c>
      <c r="C40" s="3" t="s">
        <v>46</v>
      </c>
      <c r="D40" s="4" t="s">
        <v>101</v>
      </c>
      <c r="E40" s="12" t="s">
        <v>9</v>
      </c>
      <c r="F40" s="27" t="s">
        <v>124</v>
      </c>
    </row>
    <row r="41" spans="1:6" x14ac:dyDescent="0.35">
      <c r="A41" s="26" t="s">
        <v>8</v>
      </c>
      <c r="B41" s="10" t="s">
        <v>67</v>
      </c>
      <c r="C41" s="3" t="s">
        <v>46</v>
      </c>
      <c r="D41" s="13" t="s">
        <v>76</v>
      </c>
      <c r="E41" s="12" t="s">
        <v>9</v>
      </c>
      <c r="F41" s="27" t="s">
        <v>118</v>
      </c>
    </row>
    <row r="42" spans="1:6" x14ac:dyDescent="0.35">
      <c r="A42" s="26" t="s">
        <v>8</v>
      </c>
      <c r="B42" s="10" t="s">
        <v>68</v>
      </c>
      <c r="C42" s="3" t="s">
        <v>46</v>
      </c>
      <c r="D42" s="13" t="s">
        <v>73</v>
      </c>
      <c r="E42" s="12" t="s">
        <v>9</v>
      </c>
      <c r="F42" s="27" t="s">
        <v>119</v>
      </c>
    </row>
    <row r="43" spans="1:6" x14ac:dyDescent="0.35">
      <c r="A43" s="26" t="s">
        <v>8</v>
      </c>
      <c r="B43" s="10" t="s">
        <v>105</v>
      </c>
      <c r="C43" s="3" t="s">
        <v>46</v>
      </c>
      <c r="D43" s="13" t="s">
        <v>74</v>
      </c>
      <c r="E43" s="12" t="s">
        <v>9</v>
      </c>
      <c r="F43" s="27" t="s">
        <v>120</v>
      </c>
    </row>
    <row r="44" spans="1:6" x14ac:dyDescent="0.35">
      <c r="A44" s="26" t="s">
        <v>8</v>
      </c>
      <c r="B44" s="10" t="s">
        <v>69</v>
      </c>
      <c r="C44" s="3" t="s">
        <v>46</v>
      </c>
      <c r="D44" s="13" t="s">
        <v>75</v>
      </c>
      <c r="E44" s="12" t="s">
        <v>9</v>
      </c>
      <c r="F44" s="27" t="s">
        <v>121</v>
      </c>
    </row>
    <row r="45" spans="1:6" x14ac:dyDescent="0.35">
      <c r="A45" s="26" t="s">
        <v>8</v>
      </c>
      <c r="B45" s="10" t="s">
        <v>78</v>
      </c>
      <c r="C45" s="3" t="s">
        <v>46</v>
      </c>
      <c r="D45" s="4" t="s">
        <v>93</v>
      </c>
      <c r="E45" s="12" t="s">
        <v>9</v>
      </c>
      <c r="F45" s="27" t="s">
        <v>140</v>
      </c>
    </row>
    <row r="46" spans="1:6" x14ac:dyDescent="0.35">
      <c r="A46" s="26" t="s">
        <v>8</v>
      </c>
      <c r="B46" s="10" t="s">
        <v>83</v>
      </c>
      <c r="C46" s="3" t="s">
        <v>46</v>
      </c>
      <c r="D46" s="4" t="s">
        <v>95</v>
      </c>
      <c r="E46" s="12" t="s">
        <v>9</v>
      </c>
      <c r="F46" s="27" t="s">
        <v>122</v>
      </c>
    </row>
    <row r="47" spans="1:6" x14ac:dyDescent="0.35">
      <c r="A47" s="26" t="s">
        <v>8</v>
      </c>
      <c r="B47" s="10" t="s">
        <v>82</v>
      </c>
      <c r="C47" s="3" t="s">
        <v>46</v>
      </c>
      <c r="D47" s="4" t="s">
        <v>96</v>
      </c>
      <c r="E47" s="12" t="s">
        <v>9</v>
      </c>
      <c r="F47" s="27" t="s">
        <v>124</v>
      </c>
    </row>
    <row r="48" spans="1:6" x14ac:dyDescent="0.35">
      <c r="A48" s="26" t="s">
        <v>8</v>
      </c>
      <c r="B48" s="10" t="s">
        <v>141</v>
      </c>
      <c r="C48" s="3" t="s">
        <v>46</v>
      </c>
      <c r="D48" s="4" t="s">
        <v>142</v>
      </c>
      <c r="E48" s="12" t="s">
        <v>9</v>
      </c>
      <c r="F48" s="27" t="s">
        <v>143</v>
      </c>
    </row>
    <row r="49" spans="1:6" ht="13.15" thickBot="1" x14ac:dyDescent="0.4">
      <c r="A49" s="29" t="s">
        <v>8</v>
      </c>
      <c r="B49" s="30" t="s">
        <v>84</v>
      </c>
      <c r="C49" s="31" t="s">
        <v>46</v>
      </c>
      <c r="D49" s="32" t="s">
        <v>97</v>
      </c>
      <c r="E49" s="33" t="s">
        <v>9</v>
      </c>
      <c r="F49" s="37" t="s">
        <v>123</v>
      </c>
    </row>
    <row r="51" spans="1:6" ht="38.25" customHeight="1" x14ac:dyDescent="0.35">
      <c r="A51" s="48" t="s">
        <v>10</v>
      </c>
      <c r="B51" s="67" t="s">
        <v>11</v>
      </c>
      <c r="C51" s="68"/>
      <c r="D51" s="69" t="s">
        <v>153</v>
      </c>
      <c r="E51" s="70"/>
      <c r="F51" s="71" t="str">
        <f>HYPERLINK("https://www.cosmosid.com/",
"DNA extraction &amp; library prep and sequencing were done by CosmosID Inc. The methods provided from CosmosID Inc. are available in our manuscript. If you would like further information regarding their procedures, " &amp;
"you can find their contact information listed on their website: LINK"
)</f>
        <v>DNA extraction &amp; library prep and sequencing were done by CosmosID Inc. The methods provided from CosmosID Inc. are available in our manuscript. If you would like further information regarding their procedures, you can find their contact information listed on their website: LINK</v>
      </c>
    </row>
    <row r="52" spans="1:6" ht="38.25" customHeight="1" x14ac:dyDescent="0.35">
      <c r="A52" s="49" t="s">
        <v>10</v>
      </c>
      <c r="B52" s="72" t="s">
        <v>12</v>
      </c>
      <c r="C52" s="73"/>
      <c r="D52" s="74" t="s">
        <v>153</v>
      </c>
      <c r="E52" s="75"/>
      <c r="F52" s="76"/>
    </row>
    <row r="53" spans="1:6" x14ac:dyDescent="0.35">
      <c r="A53" s="50"/>
      <c r="E53" s="7"/>
    </row>
    <row r="54" spans="1:6" x14ac:dyDescent="0.35">
      <c r="E54" s="7"/>
    </row>
    <row r="55" spans="1:6" x14ac:dyDescent="0.35">
      <c r="B55" s="34"/>
      <c r="C55" s="34"/>
      <c r="D55" s="11"/>
      <c r="F55" s="2"/>
    </row>
    <row r="56" spans="1:6" x14ac:dyDescent="0.35">
      <c r="B56" s="34"/>
      <c r="C56" s="34"/>
      <c r="D56" s="11"/>
    </row>
  </sheetData>
  <mergeCells count="1">
    <mergeCell ref="F51:F52"/>
  </mergeCells>
  <hyperlinks>
    <hyperlink ref="D5" r:id="rId1" xr:uid="{111BE913-64C0-4B8A-8FD1-3E394E50BD09}"/>
    <hyperlink ref="D13" r:id="rId2" xr:uid="{3DD7D2D2-22CD-406A-BACA-2D3FB073B8B7}"/>
    <hyperlink ref="D8" r:id="rId3" location="installation-update" xr:uid="{C129B1A3-A901-4CFA-A093-B028BDFCD271}"/>
    <hyperlink ref="D9" r:id="rId4" xr:uid="{60A79650-8084-4AA3-96FF-7E94E2886E58}"/>
    <hyperlink ref="D11" r:id="rId5" xr:uid="{1EB09128-16AE-41BE-B2A3-07E1DD66D3BF}"/>
    <hyperlink ref="D17" r:id="rId6" xr:uid="{2F2374FE-EE5F-4DE6-807D-DF7FB96F9D98}"/>
    <hyperlink ref="D18" r:id="rId7" xr:uid="{A51C851A-1B54-4255-AB22-7CA573D83B96}"/>
    <hyperlink ref="D32" r:id="rId8" xr:uid="{C7622EDD-B99C-4FF6-BDC2-C5E983D3D28B}"/>
    <hyperlink ref="D33" r:id="rId9" xr:uid="{6E8C4EC0-48D5-4CBB-A59B-60BC8C647AF3}"/>
    <hyperlink ref="D22" r:id="rId10" xr:uid="{E9A96295-8308-4B25-903E-1B7046F3C616}"/>
    <hyperlink ref="D19" r:id="rId11" xr:uid="{50FA662B-3EC5-42D2-B86D-005BD5FEAE1A}"/>
    <hyperlink ref="D20" r:id="rId12" xr:uid="{1672CC09-8EF4-43DB-BF52-6C376FB8095F}"/>
    <hyperlink ref="D21" r:id="rId13" xr:uid="{80977364-C271-4A8B-9E4D-6192EC367FBD}"/>
    <hyperlink ref="D23" r:id="rId14" xr:uid="{AAD304E6-4ADC-4052-8AA7-39BB226CC0CE}"/>
    <hyperlink ref="D25" r:id="rId15" xr:uid="{B85D6B85-B35A-420C-86BB-F2AFBE103749}"/>
    <hyperlink ref="D29" r:id="rId16" xr:uid="{08C8CF93-0EDE-45FE-BF4E-13C336337A4A}"/>
    <hyperlink ref="D30" r:id="rId17" xr:uid="{0BDD63B0-49E0-4812-B426-65E940CB8F1B}"/>
    <hyperlink ref="D34" r:id="rId18" xr:uid="{0AA4A58D-D708-4868-BB6A-E73624F6D6C4}"/>
    <hyperlink ref="D35" r:id="rId19" xr:uid="{312E52AE-EB07-40A6-937C-840919C1CB98}"/>
    <hyperlink ref="D36" r:id="rId20" xr:uid="{421C0E95-44C6-4801-AAD3-1E93DA4C3AD5}"/>
    <hyperlink ref="D42" r:id="rId21" xr:uid="{23CDB6C8-191F-46C2-B8B8-113F1718DE2A}"/>
    <hyperlink ref="D43" r:id="rId22" xr:uid="{AF84BEF0-8F4C-4A34-9E31-2D3FF15849B9}"/>
    <hyperlink ref="D44" r:id="rId23" xr:uid="{9A3430A8-44EA-48CF-9B9F-1B94898E7A0E}"/>
    <hyperlink ref="D41" r:id="rId24" xr:uid="{50BE074F-BD3F-4E90-A821-5312E648456F}"/>
    <hyperlink ref="D28" r:id="rId25" xr:uid="{D5183E55-12E5-491E-B85B-74BA23C90D60}"/>
    <hyperlink ref="D27" r:id="rId26" xr:uid="{AFF316EB-05BB-444F-A060-A533B60115FD}"/>
    <hyperlink ref="D46" r:id="rId27" xr:uid="{1E48454E-8ED8-428E-A164-B44D54C0E5D5}"/>
    <hyperlink ref="D47" r:id="rId28" xr:uid="{C77A5052-9980-452A-B70F-04035FC8A563}"/>
    <hyperlink ref="D49" r:id="rId29" xr:uid="{D6B6C6DF-814D-44FE-8161-1334CABFED83}"/>
    <hyperlink ref="D38" r:id="rId30" xr:uid="{D083B04E-7813-4EE5-950A-C7908ACE34A9}"/>
    <hyperlink ref="D26" r:id="rId31" xr:uid="{53F2F3DE-091D-4555-ADC6-746F31794EB5}"/>
    <hyperlink ref="D15" r:id="rId32" xr:uid="{95603F55-86D4-4031-B28A-97C36D8B2BAB}"/>
    <hyperlink ref="D16" r:id="rId33" xr:uid="{7268819C-B509-4E1D-820B-9B2CDC7C1DF6}"/>
    <hyperlink ref="D31" r:id="rId34" xr:uid="{2FF2F324-605A-4DC6-9059-0A1E908FAD70}"/>
    <hyperlink ref="D24" r:id="rId35" xr:uid="{453F0D4A-3061-4BD9-B124-6021F2DEEF2A}"/>
    <hyperlink ref="D45" r:id="rId36" xr:uid="{F6CE57A0-7451-42DF-87E9-E75370309A0F}"/>
    <hyperlink ref="D39" r:id="rId37" xr:uid="{C45977A6-F5A4-4BA5-85BF-7804DEC13A35}"/>
    <hyperlink ref="D40" r:id="rId38" xr:uid="{067FE203-CC74-4C9F-BBC1-657CE3890539}"/>
    <hyperlink ref="D37" r:id="rId39" xr:uid="{0A3F874D-A0A8-4A08-95BF-B4AB61AD64F3}"/>
    <hyperlink ref="D12" r:id="rId40" xr:uid="{CED7D4C1-1C87-49AF-B375-39F70A4E5E7F}"/>
    <hyperlink ref="D10" r:id="rId41" xr:uid="{086F7D17-CFC7-4F87-AE5E-D98684AFFB76}"/>
    <hyperlink ref="D6" r:id="rId42" xr:uid="{536C31E3-476C-4627-BFDC-CBB6D717E7EF}"/>
    <hyperlink ref="D4" r:id="rId43" xr:uid="{FB276210-7CF9-4694-84A5-60B502AB5449}"/>
    <hyperlink ref="D7" r:id="rId44" xr:uid="{892EA6A7-2EC5-49E7-8628-6632440C8C0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Maeve Krueger</dc:creator>
  <cp:lastModifiedBy>Maeve Krueger</cp:lastModifiedBy>
  <dcterms:created xsi:type="dcterms:W3CDTF">2024-04-11T13:52:40Z</dcterms:created>
  <dcterms:modified xsi:type="dcterms:W3CDTF">2024-07-16T16:43:13Z</dcterms:modified>
</cp:coreProperties>
</file>