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555" windowHeight="468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4" i="1"/>
  <c r="O5" i="1"/>
  <c r="O6" i="1"/>
  <c r="O7" i="1"/>
  <c r="O8" i="1"/>
  <c r="O9" i="1"/>
  <c r="O10" i="1"/>
  <c r="O11" i="1"/>
  <c r="O12" i="1"/>
  <c r="O4" i="1"/>
  <c r="M7" i="1"/>
  <c r="M8" i="1"/>
  <c r="M9" i="1"/>
  <c r="M10" i="1"/>
  <c r="M11" i="1"/>
  <c r="M12" i="1"/>
  <c r="M6" i="1"/>
  <c r="M5" i="1"/>
  <c r="N5" i="1" s="1"/>
  <c r="L5" i="1"/>
  <c r="M4" i="1"/>
  <c r="N4" i="1" s="1"/>
  <c r="N3" i="1"/>
  <c r="N6" i="1"/>
  <c r="N7" i="1"/>
  <c r="N8" i="1"/>
  <c r="N9" i="1"/>
  <c r="N10" i="1"/>
  <c r="N11" i="1"/>
  <c r="N12" i="1"/>
  <c r="L12" i="1"/>
  <c r="L11" i="1"/>
  <c r="L10" i="1"/>
  <c r="L9" i="1"/>
  <c r="L8" i="1"/>
  <c r="L7" i="1"/>
  <c r="L6" i="1"/>
  <c r="L4" i="1"/>
  <c r="K6" i="1" l="1"/>
  <c r="K7" i="1" s="1"/>
  <c r="K8" i="1" s="1"/>
  <c r="K9" i="1" s="1"/>
  <c r="K10" i="1" s="1"/>
  <c r="K11" i="1" s="1"/>
  <c r="K12" i="1" s="1"/>
  <c r="K5" i="1"/>
  <c r="K4" i="1"/>
  <c r="J5" i="1"/>
  <c r="J6" i="1"/>
  <c r="J7" i="1"/>
  <c r="J8" i="1"/>
  <c r="J9" i="1"/>
  <c r="J10" i="1"/>
  <c r="J11" i="1"/>
  <c r="J12" i="1"/>
  <c r="J4" i="1"/>
  <c r="D24" i="1"/>
  <c r="E24" i="1"/>
  <c r="C24" i="1"/>
  <c r="D23" i="1"/>
  <c r="E23" i="1"/>
  <c r="C23" i="1"/>
  <c r="D22" i="1"/>
  <c r="E22" i="1"/>
  <c r="C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<sst xmlns="http://schemas.openxmlformats.org/spreadsheetml/2006/main" count="21" uniqueCount="18">
  <si>
    <t>Variedade</t>
  </si>
  <si>
    <t>Repetição</t>
  </si>
  <si>
    <t>Y_ik</t>
  </si>
  <si>
    <t>Y_ik_obs</t>
  </si>
  <si>
    <t>Erro</t>
  </si>
  <si>
    <t>Média</t>
  </si>
  <si>
    <t>Variância</t>
  </si>
  <si>
    <t>Desvio</t>
  </si>
  <si>
    <t>N</t>
  </si>
  <si>
    <t>j</t>
  </si>
  <si>
    <t>relativa</t>
  </si>
  <si>
    <t>simples</t>
  </si>
  <si>
    <t>Acumulada</t>
  </si>
  <si>
    <t>Frequências Empíricas</t>
  </si>
  <si>
    <t>Freq. Teórica</t>
  </si>
  <si>
    <t>Módulo</t>
  </si>
  <si>
    <t>IL-KI(j-(j-1))</t>
  </si>
  <si>
    <t>IL-KI(j-(j))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</si>
</sst>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O18" sqref="O18"/>
    </sheetView>
  </sheetViews>
  <sheetFormatPr defaultRowHeight="15" x14ac:dyDescent="0.25"/>
  <cols>
    <col min="1" max="1" width="10.140625" bestFit="1" customWidth="1"/>
    <col min="2" max="2" width="9.85546875" bestFit="1" customWidth="1"/>
    <col min="3" max="5" width="12" bestFit="1" customWidth="1"/>
    <col min="11" max="11" width="10.85546875" bestFit="1" customWidth="1"/>
    <col min="12" max="12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 t="s">
        <v>13</v>
      </c>
      <c r="J1" s="2"/>
      <c r="K1" s="2"/>
      <c r="L1" t="s">
        <v>14</v>
      </c>
      <c r="M1" s="3" t="s">
        <v>16</v>
      </c>
      <c r="N1" s="2" t="s">
        <v>15</v>
      </c>
      <c r="O1" s="3" t="s">
        <v>17</v>
      </c>
      <c r="P1" s="2" t="s">
        <v>15</v>
      </c>
    </row>
    <row r="2" spans="1:16" x14ac:dyDescent="0.25">
      <c r="A2">
        <v>1</v>
      </c>
      <c r="B2">
        <v>1</v>
      </c>
      <c r="C2">
        <v>25</v>
      </c>
      <c r="D2">
        <v>23</v>
      </c>
      <c r="E2">
        <f>C2-D2</f>
        <v>2</v>
      </c>
      <c r="G2" t="s">
        <v>9</v>
      </c>
      <c r="H2" t="s">
        <v>4</v>
      </c>
      <c r="I2" t="s">
        <v>11</v>
      </c>
      <c r="J2" t="s">
        <v>10</v>
      </c>
      <c r="K2" t="s">
        <v>12</v>
      </c>
      <c r="L2" t="s">
        <v>12</v>
      </c>
      <c r="M2" s="3"/>
      <c r="N2" s="2"/>
      <c r="O2" s="3"/>
      <c r="P2" s="2"/>
    </row>
    <row r="3" spans="1:16" x14ac:dyDescent="0.25">
      <c r="A3">
        <v>1</v>
      </c>
      <c r="B3">
        <v>2</v>
      </c>
      <c r="C3">
        <v>26</v>
      </c>
      <c r="D3">
        <v>23</v>
      </c>
      <c r="E3">
        <f t="shared" ref="E3:E21" si="0">C3-D3</f>
        <v>3</v>
      </c>
      <c r="G3">
        <v>0</v>
      </c>
      <c r="K3">
        <v>0</v>
      </c>
      <c r="L3">
        <v>0</v>
      </c>
      <c r="N3">
        <f>ABS(M3)</f>
        <v>0</v>
      </c>
    </row>
    <row r="4" spans="1:16" x14ac:dyDescent="0.25">
      <c r="A4">
        <v>1</v>
      </c>
      <c r="B4">
        <v>3</v>
      </c>
      <c r="C4">
        <v>20</v>
      </c>
      <c r="D4">
        <v>23</v>
      </c>
      <c r="E4">
        <f t="shared" si="0"/>
        <v>-3</v>
      </c>
      <c r="G4">
        <v>1</v>
      </c>
      <c r="H4">
        <v>-4</v>
      </c>
      <c r="I4">
        <v>1</v>
      </c>
      <c r="J4">
        <f>I4/20</f>
        <v>0.05</v>
      </c>
      <c r="K4">
        <f>SUM(J4,K3)</f>
        <v>0.05</v>
      </c>
      <c r="L4">
        <f>NORMDIST(H4,E22,E24,TRUE)</f>
        <v>4.9726739874154352E-2</v>
      </c>
      <c r="M4">
        <f>L4-K3</f>
        <v>4.9726739874154352E-2</v>
      </c>
      <c r="N4">
        <f t="shared" ref="N4:N12" si="1">ABS(M4)</f>
        <v>4.9726739874154352E-2</v>
      </c>
      <c r="O4">
        <f>L4-K4</f>
        <v>-2.7326012584565074E-4</v>
      </c>
      <c r="P4">
        <f>ABS(O4)</f>
        <v>2.7326012584565074E-4</v>
      </c>
    </row>
    <row r="5" spans="1:16" x14ac:dyDescent="0.25">
      <c r="A5">
        <v>1</v>
      </c>
      <c r="B5">
        <v>4</v>
      </c>
      <c r="C5">
        <v>23</v>
      </c>
      <c r="D5">
        <v>23</v>
      </c>
      <c r="E5">
        <f t="shared" si="0"/>
        <v>0</v>
      </c>
      <c r="G5">
        <v>2</v>
      </c>
      <c r="H5">
        <v>-3</v>
      </c>
      <c r="I5">
        <v>3</v>
      </c>
      <c r="J5">
        <f t="shared" ref="J5:J12" si="2">I5/20</f>
        <v>0.15</v>
      </c>
      <c r="K5">
        <f>SUM(J5,K4)</f>
        <v>0.2</v>
      </c>
      <c r="L5">
        <f>NORMDIST(H5,E22,E24,TRUE)</f>
        <v>0.10829774672171834</v>
      </c>
      <c r="M5">
        <f>L5-K4</f>
        <v>5.8297746721718335E-2</v>
      </c>
      <c r="N5">
        <f t="shared" si="1"/>
        <v>5.8297746721718335E-2</v>
      </c>
      <c r="O5">
        <f t="shared" ref="O5:O12" si="3">L5-K5</f>
        <v>-9.1702253278281673E-2</v>
      </c>
      <c r="P5">
        <f t="shared" ref="P5:P12" si="4">ABS(O5)</f>
        <v>9.1702253278281673E-2</v>
      </c>
    </row>
    <row r="6" spans="1:16" x14ac:dyDescent="0.25">
      <c r="A6">
        <v>1</v>
      </c>
      <c r="B6">
        <v>5</v>
      </c>
      <c r="C6">
        <v>21</v>
      </c>
      <c r="D6">
        <v>23</v>
      </c>
      <c r="E6">
        <f t="shared" si="0"/>
        <v>-2</v>
      </c>
      <c r="G6">
        <v>3</v>
      </c>
      <c r="H6">
        <v>-2</v>
      </c>
      <c r="I6">
        <v>3</v>
      </c>
      <c r="J6">
        <f t="shared" si="2"/>
        <v>0.15</v>
      </c>
      <c r="K6">
        <f t="shared" ref="K6:K12" si="5">SUM(J6,K5)</f>
        <v>0.35</v>
      </c>
      <c r="L6">
        <f>NORMDIST(H6,E22,E24,TRUE)</f>
        <v>0.20503954098330854</v>
      </c>
      <c r="M6">
        <f>L6-K5</f>
        <v>5.039540983308527E-3</v>
      </c>
      <c r="N6">
        <f t="shared" si="1"/>
        <v>5.039540983308527E-3</v>
      </c>
      <c r="O6">
        <f t="shared" si="3"/>
        <v>-0.14496045901669144</v>
      </c>
      <c r="P6">
        <f t="shared" si="4"/>
        <v>0.14496045901669144</v>
      </c>
    </row>
    <row r="7" spans="1:16" x14ac:dyDescent="0.25">
      <c r="A7">
        <v>2</v>
      </c>
      <c r="B7">
        <v>1</v>
      </c>
      <c r="C7">
        <v>31</v>
      </c>
      <c r="D7">
        <v>27</v>
      </c>
      <c r="E7">
        <f t="shared" si="0"/>
        <v>4</v>
      </c>
      <c r="G7">
        <v>4</v>
      </c>
      <c r="H7">
        <v>-1</v>
      </c>
      <c r="I7">
        <v>1</v>
      </c>
      <c r="J7">
        <f t="shared" si="2"/>
        <v>0.05</v>
      </c>
      <c r="K7">
        <f t="shared" si="5"/>
        <v>0.39999999999999997</v>
      </c>
      <c r="L7">
        <f>NORMDIST(H7,E22,E24,TRUE)</f>
        <v>0.34021470351366223</v>
      </c>
      <c r="M7">
        <f t="shared" ref="M7:M12" si="6">L7-K6</f>
        <v>-9.7852964863377467E-3</v>
      </c>
      <c r="N7">
        <f t="shared" si="1"/>
        <v>9.7852964863377467E-3</v>
      </c>
      <c r="O7">
        <f t="shared" si="3"/>
        <v>-5.9785296486337736E-2</v>
      </c>
      <c r="P7">
        <f t="shared" si="4"/>
        <v>5.9785296486337736E-2</v>
      </c>
    </row>
    <row r="8" spans="1:16" x14ac:dyDescent="0.25">
      <c r="A8">
        <v>2</v>
      </c>
      <c r="B8">
        <v>2</v>
      </c>
      <c r="C8">
        <v>25</v>
      </c>
      <c r="D8">
        <v>27</v>
      </c>
      <c r="E8">
        <f t="shared" si="0"/>
        <v>-2</v>
      </c>
      <c r="G8">
        <v>5</v>
      </c>
      <c r="H8">
        <v>0</v>
      </c>
      <c r="I8">
        <v>4</v>
      </c>
      <c r="J8">
        <f t="shared" si="2"/>
        <v>0.2</v>
      </c>
      <c r="K8">
        <f t="shared" si="5"/>
        <v>0.6</v>
      </c>
      <c r="L8">
        <f>NORMDIST(H8,E22,E24,TRUE)</f>
        <v>0.5</v>
      </c>
      <c r="M8">
        <f t="shared" si="6"/>
        <v>0.10000000000000003</v>
      </c>
      <c r="N8">
        <f t="shared" si="1"/>
        <v>0.10000000000000003</v>
      </c>
      <c r="O8">
        <f t="shared" si="3"/>
        <v>-9.9999999999999978E-2</v>
      </c>
      <c r="P8">
        <f t="shared" si="4"/>
        <v>9.9999999999999978E-2</v>
      </c>
    </row>
    <row r="9" spans="1:16" x14ac:dyDescent="0.25">
      <c r="A9">
        <v>2</v>
      </c>
      <c r="B9">
        <v>3</v>
      </c>
      <c r="C9">
        <v>28</v>
      </c>
      <c r="D9">
        <v>27</v>
      </c>
      <c r="E9">
        <f t="shared" si="0"/>
        <v>1</v>
      </c>
      <c r="G9">
        <v>6</v>
      </c>
      <c r="H9">
        <v>1</v>
      </c>
      <c r="I9">
        <v>1</v>
      </c>
      <c r="J9">
        <f t="shared" si="2"/>
        <v>0.05</v>
      </c>
      <c r="K9">
        <f t="shared" si="5"/>
        <v>0.65</v>
      </c>
      <c r="L9">
        <f>NORMDIST(H9,E22,E24,TRUE)</f>
        <v>0.65978529648633777</v>
      </c>
      <c r="M9">
        <f t="shared" si="6"/>
        <v>5.9785296486337791E-2</v>
      </c>
      <c r="N9">
        <f t="shared" si="1"/>
        <v>5.9785296486337791E-2</v>
      </c>
      <c r="O9">
        <f t="shared" si="3"/>
        <v>9.7852964863377467E-3</v>
      </c>
      <c r="P9">
        <f t="shared" si="4"/>
        <v>9.7852964863377467E-3</v>
      </c>
    </row>
    <row r="10" spans="1:16" x14ac:dyDescent="0.25">
      <c r="A10">
        <v>2</v>
      </c>
      <c r="B10">
        <v>4</v>
      </c>
      <c r="C10">
        <v>27</v>
      </c>
      <c r="D10">
        <v>27</v>
      </c>
      <c r="E10">
        <f t="shared" si="0"/>
        <v>0</v>
      </c>
      <c r="G10">
        <v>7</v>
      </c>
      <c r="H10">
        <v>2</v>
      </c>
      <c r="I10">
        <v>3</v>
      </c>
      <c r="J10">
        <f t="shared" si="2"/>
        <v>0.15</v>
      </c>
      <c r="K10">
        <f t="shared" si="5"/>
        <v>0.8</v>
      </c>
      <c r="L10">
        <f>NORMDIST(H10,E22,E24,TRUE)</f>
        <v>0.79496045901669143</v>
      </c>
      <c r="M10">
        <f t="shared" si="6"/>
        <v>0.14496045901669141</v>
      </c>
      <c r="N10">
        <f t="shared" si="1"/>
        <v>0.14496045901669141</v>
      </c>
      <c r="O10">
        <f t="shared" si="3"/>
        <v>-5.0395409833086102E-3</v>
      </c>
      <c r="P10">
        <f t="shared" si="4"/>
        <v>5.0395409833086102E-3</v>
      </c>
    </row>
    <row r="11" spans="1:16" x14ac:dyDescent="0.25">
      <c r="A11">
        <v>2</v>
      </c>
      <c r="B11">
        <v>5</v>
      </c>
      <c r="C11">
        <v>24</v>
      </c>
      <c r="D11">
        <v>27</v>
      </c>
      <c r="E11">
        <f t="shared" si="0"/>
        <v>-3</v>
      </c>
      <c r="G11">
        <v>8</v>
      </c>
      <c r="H11">
        <v>3</v>
      </c>
      <c r="I11">
        <v>3</v>
      </c>
      <c r="J11">
        <f t="shared" si="2"/>
        <v>0.15</v>
      </c>
      <c r="K11">
        <f t="shared" si="5"/>
        <v>0.95000000000000007</v>
      </c>
      <c r="L11">
        <f>NORMDIST(H11,E22,E24,TRUE)</f>
        <v>0.89170225327828168</v>
      </c>
      <c r="M11">
        <f t="shared" si="6"/>
        <v>9.1702253278281631E-2</v>
      </c>
      <c r="N11">
        <f t="shared" si="1"/>
        <v>9.1702253278281631E-2</v>
      </c>
      <c r="O11">
        <f t="shared" si="3"/>
        <v>-5.8297746721718391E-2</v>
      </c>
      <c r="P11">
        <f t="shared" si="4"/>
        <v>5.8297746721718391E-2</v>
      </c>
    </row>
    <row r="12" spans="1:16" x14ac:dyDescent="0.25">
      <c r="A12">
        <v>3</v>
      </c>
      <c r="B12">
        <v>1</v>
      </c>
      <c r="C12">
        <v>22</v>
      </c>
      <c r="D12">
        <v>26</v>
      </c>
      <c r="E12">
        <f t="shared" si="0"/>
        <v>-4</v>
      </c>
      <c r="G12">
        <v>9</v>
      </c>
      <c r="H12">
        <v>4</v>
      </c>
      <c r="I12">
        <v>1</v>
      </c>
      <c r="J12">
        <f t="shared" si="2"/>
        <v>0.05</v>
      </c>
      <c r="K12">
        <f t="shared" si="5"/>
        <v>1</v>
      </c>
      <c r="L12">
        <f>NORMDIST(H12,E22,E24,TRUE)</f>
        <v>0.95027326012584568</v>
      </c>
      <c r="M12">
        <f t="shared" si="6"/>
        <v>2.732601258456091E-4</v>
      </c>
      <c r="N12">
        <f t="shared" si="1"/>
        <v>2.732601258456091E-4</v>
      </c>
      <c r="O12">
        <f t="shared" si="3"/>
        <v>-4.9726739874154324E-2</v>
      </c>
      <c r="P12">
        <f t="shared" si="4"/>
        <v>4.9726739874154324E-2</v>
      </c>
    </row>
    <row r="13" spans="1:16" x14ac:dyDescent="0.25">
      <c r="A13">
        <v>3</v>
      </c>
      <c r="B13">
        <v>2</v>
      </c>
      <c r="C13">
        <v>26</v>
      </c>
      <c r="D13">
        <v>26</v>
      </c>
      <c r="E13">
        <f t="shared" si="0"/>
        <v>0</v>
      </c>
    </row>
    <row r="14" spans="1:16" x14ac:dyDescent="0.25">
      <c r="A14">
        <v>3</v>
      </c>
      <c r="B14">
        <v>3</v>
      </c>
      <c r="C14">
        <v>28</v>
      </c>
      <c r="D14">
        <v>26</v>
      </c>
      <c r="E14">
        <f t="shared" si="0"/>
        <v>2</v>
      </c>
    </row>
    <row r="15" spans="1:16" x14ac:dyDescent="0.25">
      <c r="A15">
        <v>3</v>
      </c>
      <c r="B15">
        <v>4</v>
      </c>
      <c r="C15">
        <v>25</v>
      </c>
      <c r="D15">
        <v>26</v>
      </c>
      <c r="E15">
        <f t="shared" si="0"/>
        <v>-1</v>
      </c>
    </row>
    <row r="16" spans="1:16" x14ac:dyDescent="0.25">
      <c r="A16">
        <v>3</v>
      </c>
      <c r="B16">
        <v>5</v>
      </c>
      <c r="C16">
        <v>29</v>
      </c>
      <c r="D16">
        <v>26</v>
      </c>
      <c r="E16">
        <f t="shared" si="0"/>
        <v>3</v>
      </c>
    </row>
    <row r="17" spans="1:5" x14ac:dyDescent="0.25">
      <c r="A17">
        <v>4</v>
      </c>
      <c r="B17">
        <v>1</v>
      </c>
      <c r="C17">
        <v>33</v>
      </c>
      <c r="D17">
        <v>31</v>
      </c>
      <c r="E17">
        <f t="shared" si="0"/>
        <v>2</v>
      </c>
    </row>
    <row r="18" spans="1:5" x14ac:dyDescent="0.25">
      <c r="A18">
        <v>4</v>
      </c>
      <c r="B18">
        <v>2</v>
      </c>
      <c r="C18">
        <v>29</v>
      </c>
      <c r="D18">
        <v>31</v>
      </c>
      <c r="E18">
        <f t="shared" si="0"/>
        <v>-2</v>
      </c>
    </row>
    <row r="19" spans="1:5" x14ac:dyDescent="0.25">
      <c r="A19">
        <v>4</v>
      </c>
      <c r="B19">
        <v>3</v>
      </c>
      <c r="C19">
        <v>31</v>
      </c>
      <c r="D19">
        <v>31</v>
      </c>
      <c r="E19">
        <f t="shared" si="0"/>
        <v>0</v>
      </c>
    </row>
    <row r="20" spans="1:5" x14ac:dyDescent="0.25">
      <c r="A20">
        <v>4</v>
      </c>
      <c r="B20">
        <v>4</v>
      </c>
      <c r="C20">
        <v>34</v>
      </c>
      <c r="D20">
        <v>31</v>
      </c>
      <c r="E20">
        <f t="shared" si="0"/>
        <v>3</v>
      </c>
    </row>
    <row r="21" spans="1:5" x14ac:dyDescent="0.25">
      <c r="A21">
        <v>4</v>
      </c>
      <c r="B21">
        <v>5</v>
      </c>
      <c r="C21">
        <v>28</v>
      </c>
      <c r="D21">
        <v>31</v>
      </c>
      <c r="E21">
        <f t="shared" si="0"/>
        <v>-3</v>
      </c>
    </row>
    <row r="22" spans="1:5" x14ac:dyDescent="0.25">
      <c r="A22" t="s">
        <v>5</v>
      </c>
      <c r="C22">
        <f>AVERAGE(C2:C21)</f>
        <v>26.75</v>
      </c>
      <c r="D22">
        <f t="shared" ref="D22:E22" si="7">AVERAGE(D2:D21)</f>
        <v>26.75</v>
      </c>
      <c r="E22">
        <f t="shared" si="7"/>
        <v>0</v>
      </c>
    </row>
    <row r="23" spans="1:5" x14ac:dyDescent="0.25">
      <c r="A23" t="s">
        <v>6</v>
      </c>
      <c r="C23">
        <f>VAR(C2:C21)</f>
        <v>14.513157894736842</v>
      </c>
      <c r="D23">
        <f t="shared" ref="D23:E23" si="8">VAR(D2:D21)</f>
        <v>8.6184210526315788</v>
      </c>
      <c r="E23">
        <f t="shared" si="8"/>
        <v>5.8947368421052628</v>
      </c>
    </row>
    <row r="24" spans="1:5" x14ac:dyDescent="0.25">
      <c r="A24" t="s">
        <v>7</v>
      </c>
      <c r="C24">
        <f>SQRT(C23)</f>
        <v>3.8096138773813868</v>
      </c>
      <c r="D24">
        <f t="shared" ref="D24:E24" si="9">SQRT(D23)</f>
        <v>2.935714743061999</v>
      </c>
      <c r="E24">
        <f t="shared" si="9"/>
        <v>2.4279079146675357</v>
      </c>
    </row>
    <row r="25" spans="1:5" x14ac:dyDescent="0.25">
      <c r="A25" t="s">
        <v>8</v>
      </c>
      <c r="C25">
        <v>20</v>
      </c>
      <c r="D25">
        <v>20</v>
      </c>
      <c r="E25">
        <v>20</v>
      </c>
    </row>
  </sheetData>
  <mergeCells count="5">
    <mergeCell ref="I1:K1"/>
    <mergeCell ref="M1:M2"/>
    <mergeCell ref="N1:N2"/>
    <mergeCell ref="O1:O2"/>
    <mergeCell ref="P1:P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2012-10-07T19:43:55Z</dcterms:created>
  <dcterms:modified xsi:type="dcterms:W3CDTF">2012-10-08T01:16:25Z</dcterms:modified>
</cp:coreProperties>
</file>