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Aulas_MAF261\Aula17\"/>
    </mc:Choice>
  </mc:AlternateContent>
  <bookViews>
    <workbookView xWindow="0" yWindow="0" windowWidth="24000" windowHeight="973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6" i="1"/>
  <c r="D15" i="1"/>
  <c r="C3" i="1"/>
  <c r="C4" i="1"/>
  <c r="C5" i="1"/>
  <c r="C6" i="1"/>
  <c r="C7" i="1"/>
  <c r="C8" i="1"/>
  <c r="C9" i="1"/>
  <c r="C10" i="1"/>
  <c r="C11" i="1"/>
  <c r="C2" i="1"/>
  <c r="D5" i="1" l="1"/>
  <c r="E5" i="1" s="1"/>
  <c r="D9" i="1"/>
  <c r="E9" i="1" s="1"/>
  <c r="D3" i="1"/>
  <c r="E3" i="1" s="1"/>
  <c r="D4" i="1"/>
  <c r="E4" i="1" s="1"/>
  <c r="D6" i="1"/>
  <c r="E6" i="1" s="1"/>
  <c r="D7" i="1"/>
  <c r="E7" i="1" s="1"/>
  <c r="D8" i="1"/>
  <c r="E8" i="1" s="1"/>
  <c r="D10" i="1"/>
  <c r="E10" i="1" s="1"/>
  <c r="D11" i="1"/>
  <c r="E11" i="1" s="1"/>
  <c r="D2" i="1"/>
  <c r="E2" i="1" l="1"/>
  <c r="E12" i="1" s="1"/>
  <c r="D14" i="1"/>
  <c r="D12" i="1"/>
</calcChain>
</file>

<file path=xl/sharedStrings.xml><?xml version="1.0" encoding="utf-8"?>
<sst xmlns="http://schemas.openxmlformats.org/spreadsheetml/2006/main" count="40" uniqueCount="36">
  <si>
    <t>X</t>
  </si>
  <si>
    <t>Y</t>
  </si>
  <si>
    <t>Yest</t>
  </si>
  <si>
    <t>Erro</t>
  </si>
  <si>
    <t>Soma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</si>
  <si>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</si>
  <si>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</si>
  <si>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</si>
  <si>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</si>
  <si>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</si>
  <si>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</si>
  <si>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</si>
  <si>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</si>
  <si>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</si>
  <si>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</si>
  <si>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</si>
  <si>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</si>
  <si>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</si>
  <si>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</si>
  <si>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</si>
  <si>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</si>
  <si>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</si>
  <si>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</si>
  <si>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</si>
  <si>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</si>
  <si>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</si>
  <si>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</si>
  <si>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</si>
  <si>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</si>
  <si>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Erro^2</t>
  </si>
  <si>
    <t>Desvio padrão dos resíduos</t>
  </si>
  <si>
    <t>Raiz quadrada do erro quad. Médio (RMSE)</t>
  </si>
  <si>
    <t>Média Yest</t>
  </si>
  <si>
    <t xml:space="preserve">Média Y </t>
  </si>
  <si>
    <t>Salario</t>
  </si>
  <si>
    <t>Experiencia (anos)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</si>
</sst>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F13" sqref="F13"/>
    </sheetView>
  </sheetViews>
  <sheetFormatPr defaultRowHeight="15" x14ac:dyDescent="0.25"/>
  <cols>
    <col min="3" max="4" width="12" bestFit="1" customWidth="1"/>
    <col min="6" max="6" width="12.7109375" bestFit="1" customWidth="1"/>
    <col min="12" max="12" width="24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L1" t="s">
        <v>5</v>
      </c>
    </row>
    <row r="2" spans="1:20" ht="15.75" thickBot="1" x14ac:dyDescent="0.3">
      <c r="A2">
        <v>176</v>
      </c>
      <c r="B2">
        <v>82</v>
      </c>
      <c r="C2">
        <f>$M$17+A2*$M$18</f>
        <v>79.637088360397001</v>
      </c>
      <c r="D2">
        <f>B2-C2</f>
        <v>2.3629116396029985</v>
      </c>
      <c r="E2">
        <f>D2^2</f>
        <v>5.5833514165713307</v>
      </c>
    </row>
    <row r="3" spans="1:20" x14ac:dyDescent="0.25">
      <c r="A3">
        <v>154</v>
      </c>
      <c r="B3">
        <v>49</v>
      </c>
      <c r="C3">
        <f t="shared" ref="C3:C11" si="0">$M$17+A3*$M$18</f>
        <v>60.874615446349765</v>
      </c>
      <c r="D3">
        <f t="shared" ref="D3:D11" si="1">B3-C3</f>
        <v>-11.874615446349765</v>
      </c>
      <c r="E3">
        <f t="shared" ref="E3:E11" si="2">D3^2</f>
        <v>141.00649199868843</v>
      </c>
      <c r="L3" s="4" t="s">
        <v>6</v>
      </c>
      <c r="M3" s="4"/>
    </row>
    <row r="4" spans="1:20" x14ac:dyDescent="0.25">
      <c r="A4">
        <v>138</v>
      </c>
      <c r="B4">
        <v>53</v>
      </c>
      <c r="C4">
        <f t="shared" si="0"/>
        <v>47.229180599769961</v>
      </c>
      <c r="D4">
        <f t="shared" si="1"/>
        <v>5.7708194002300388</v>
      </c>
      <c r="E4">
        <f t="shared" si="2"/>
        <v>33.302356550071387</v>
      </c>
      <c r="L4" s="1" t="s">
        <v>7</v>
      </c>
      <c r="M4" s="1">
        <v>0.90142559822737323</v>
      </c>
    </row>
    <row r="5" spans="1:20" x14ac:dyDescent="0.25">
      <c r="A5">
        <v>196</v>
      </c>
      <c r="B5">
        <v>112</v>
      </c>
      <c r="C5">
        <f t="shared" si="0"/>
        <v>96.69388191862177</v>
      </c>
      <c r="D5">
        <f t="shared" si="1"/>
        <v>15.30611808137823</v>
      </c>
      <c r="E5">
        <f t="shared" si="2"/>
        <v>234.27725072109359</v>
      </c>
      <c r="L5" s="1" t="s">
        <v>8</v>
      </c>
      <c r="M5" s="1">
        <v>0.81256810913957778</v>
      </c>
    </row>
    <row r="6" spans="1:20" x14ac:dyDescent="0.25">
      <c r="A6">
        <v>132</v>
      </c>
      <c r="B6">
        <v>47</v>
      </c>
      <c r="C6">
        <f t="shared" si="0"/>
        <v>42.112142532302528</v>
      </c>
      <c r="D6">
        <f t="shared" si="1"/>
        <v>4.8878574676974722</v>
      </c>
      <c r="E6">
        <f t="shared" si="2"/>
        <v>23.891150624525945</v>
      </c>
      <c r="L6" s="1" t="s">
        <v>9</v>
      </c>
      <c r="M6" s="1">
        <v>0.78913912278202503</v>
      </c>
    </row>
    <row r="7" spans="1:20" x14ac:dyDescent="0.25">
      <c r="A7">
        <v>176</v>
      </c>
      <c r="B7">
        <v>69</v>
      </c>
      <c r="C7">
        <f t="shared" si="0"/>
        <v>79.637088360397001</v>
      </c>
      <c r="D7">
        <f t="shared" si="1"/>
        <v>-10.637088360397001</v>
      </c>
      <c r="E7">
        <f t="shared" si="2"/>
        <v>113.14764878689337</v>
      </c>
      <c r="L7" s="1" t="s">
        <v>10</v>
      </c>
      <c r="M7" s="1">
        <v>8.8540040858569498</v>
      </c>
    </row>
    <row r="8" spans="1:20" ht="15.75" thickBot="1" x14ac:dyDescent="0.3">
      <c r="A8">
        <v>181</v>
      </c>
      <c r="B8">
        <v>77</v>
      </c>
      <c r="C8">
        <f t="shared" si="0"/>
        <v>83.901286749953215</v>
      </c>
      <c r="D8">
        <f t="shared" si="1"/>
        <v>-6.9012867499532149</v>
      </c>
      <c r="E8">
        <f t="shared" si="2"/>
        <v>47.627758805079807</v>
      </c>
      <c r="L8" s="2" t="s">
        <v>11</v>
      </c>
      <c r="M8" s="2">
        <v>10</v>
      </c>
    </row>
    <row r="9" spans="1:20" x14ac:dyDescent="0.25">
      <c r="A9">
        <v>169</v>
      </c>
      <c r="B9">
        <v>71</v>
      </c>
      <c r="C9">
        <f t="shared" si="0"/>
        <v>73.667210615018348</v>
      </c>
      <c r="D9">
        <f t="shared" si="1"/>
        <v>-2.6672106150183481</v>
      </c>
      <c r="E9">
        <f t="shared" si="2"/>
        <v>7.1140124648665548</v>
      </c>
    </row>
    <row r="10" spans="1:20" ht="15.75" thickBot="1" x14ac:dyDescent="0.3">
      <c r="A10">
        <v>150</v>
      </c>
      <c r="B10">
        <v>62</v>
      </c>
      <c r="C10">
        <f t="shared" si="0"/>
        <v>57.463256734704814</v>
      </c>
      <c r="D10">
        <f t="shared" si="1"/>
        <v>4.5367432652951862</v>
      </c>
      <c r="E10">
        <f t="shared" si="2"/>
        <v>20.58203945520123</v>
      </c>
      <c r="L10" t="s">
        <v>12</v>
      </c>
    </row>
    <row r="11" spans="1:20" x14ac:dyDescent="0.25">
      <c r="A11">
        <v>175</v>
      </c>
      <c r="B11">
        <v>78</v>
      </c>
      <c r="C11">
        <f t="shared" si="0"/>
        <v>78.784248682485782</v>
      </c>
      <c r="D11">
        <f t="shared" si="1"/>
        <v>-0.7842486824857815</v>
      </c>
      <c r="E11">
        <f t="shared" si="2"/>
        <v>0.6150459959806841</v>
      </c>
      <c r="L11" s="3"/>
      <c r="M11" s="3" t="s">
        <v>17</v>
      </c>
      <c r="N11" s="3" t="s">
        <v>18</v>
      </c>
      <c r="O11" s="3" t="s">
        <v>19</v>
      </c>
      <c r="P11" s="3" t="s">
        <v>20</v>
      </c>
      <c r="Q11" s="3" t="s">
        <v>21</v>
      </c>
    </row>
    <row r="12" spans="1:20" x14ac:dyDescent="0.25">
      <c r="C12" t="s">
        <v>4</v>
      </c>
      <c r="D12">
        <f>SUM(D2:D11)</f>
        <v>-1.8474111129762605E-13</v>
      </c>
      <c r="E12">
        <f>SUM(E2:E11)</f>
        <v>627.14710681897225</v>
      </c>
      <c r="L12" s="1" t="s">
        <v>13</v>
      </c>
      <c r="M12" s="1">
        <v>1</v>
      </c>
      <c r="N12" s="1">
        <v>2718.8528931810274</v>
      </c>
      <c r="O12" s="1">
        <v>2718.8528931810274</v>
      </c>
      <c r="P12" s="1">
        <v>34.682170911659242</v>
      </c>
      <c r="Q12" s="1">
        <v>3.6619614547149206E-4</v>
      </c>
    </row>
    <row r="13" spans="1:20" x14ac:dyDescent="0.25">
      <c r="A13" s="5" t="s">
        <v>31</v>
      </c>
      <c r="B13" s="5"/>
      <c r="C13" s="5"/>
      <c r="D13" s="5"/>
      <c r="E13">
        <f>SQRT(E12/(COUNT(E2:E11)-2))</f>
        <v>8.854004085856948</v>
      </c>
      <c r="L13" s="1" t="s">
        <v>14</v>
      </c>
      <c r="M13" s="1">
        <v>8</v>
      </c>
      <c r="N13" s="1">
        <v>627.14710681897247</v>
      </c>
      <c r="O13" s="1">
        <v>78.393388352371559</v>
      </c>
      <c r="P13" s="1"/>
      <c r="Q13" s="1"/>
    </row>
    <row r="14" spans="1:20" ht="15.75" thickBot="1" x14ac:dyDescent="0.3">
      <c r="A14" s="5" t="s">
        <v>30</v>
      </c>
      <c r="B14" s="5"/>
      <c r="C14" s="5"/>
      <c r="D14">
        <f>_xlfn.STDEV.S(D2:D11)</f>
        <v>8.347635106350463</v>
      </c>
      <c r="L14" s="2" t="s">
        <v>15</v>
      </c>
      <c r="M14" s="2">
        <v>9</v>
      </c>
      <c r="N14" s="2">
        <v>3346</v>
      </c>
      <c r="O14" s="2"/>
      <c r="P14" s="2"/>
      <c r="Q14" s="2"/>
    </row>
    <row r="15" spans="1:20" ht="15.75" thickBot="1" x14ac:dyDescent="0.3">
      <c r="C15" t="s">
        <v>32</v>
      </c>
      <c r="D15">
        <f>AVERAGE(C2:C11)</f>
        <v>70.000000000000028</v>
      </c>
    </row>
    <row r="16" spans="1:20" x14ac:dyDescent="0.25">
      <c r="C16" t="s">
        <v>33</v>
      </c>
      <c r="D16">
        <f>AVERAGE(B2:B11)</f>
        <v>70</v>
      </c>
      <c r="L16" s="3"/>
      <c r="M16" s="3" t="s">
        <v>22</v>
      </c>
      <c r="N16" s="3" t="s">
        <v>10</v>
      </c>
      <c r="O16" s="3" t="s">
        <v>23</v>
      </c>
      <c r="P16" s="3" t="s">
        <v>24</v>
      </c>
      <c r="Q16" s="3" t="s">
        <v>25</v>
      </c>
      <c r="R16" s="3" t="s">
        <v>26</v>
      </c>
      <c r="S16" s="3" t="s">
        <v>27</v>
      </c>
      <c r="T16" s="3" t="s">
        <v>28</v>
      </c>
    </row>
    <row r="17" spans="12:20" x14ac:dyDescent="0.25">
      <c r="L17" s="1" t="s">
        <v>16</v>
      </c>
      <c r="M17" s="1">
        <v>-70.462694951980922</v>
      </c>
      <c r="N17" s="1">
        <v>24.014846648855887</v>
      </c>
      <c r="O17" s="1">
        <v>-2.9341305394235317</v>
      </c>
      <c r="P17" s="1">
        <v>1.8878423749195034E-2</v>
      </c>
      <c r="Q17" s="1">
        <v>-125.84103063053652</v>
      </c>
      <c r="R17" s="1">
        <v>-15.084359273425314</v>
      </c>
      <c r="S17" s="1">
        <v>-125.84103063053652</v>
      </c>
      <c r="T17" s="1">
        <v>-15.084359273425314</v>
      </c>
    </row>
    <row r="18" spans="12:20" ht="15.75" thickBot="1" x14ac:dyDescent="0.3">
      <c r="L18" s="2" t="s">
        <v>0</v>
      </c>
      <c r="M18" s="2">
        <v>0.85283967791123827</v>
      </c>
      <c r="N18" s="2">
        <v>0.1448152373591777</v>
      </c>
      <c r="O18" s="2">
        <v>5.8891570629130996</v>
      </c>
      <c r="P18" s="2">
        <v>3.6619614547149168E-4</v>
      </c>
      <c r="Q18" s="2">
        <v>0.51889514172040152</v>
      </c>
      <c r="R18" s="2">
        <v>1.186784214102075</v>
      </c>
      <c r="S18" s="2">
        <v>0.51889514172040152</v>
      </c>
      <c r="T18" s="2">
        <v>1.186784214102075</v>
      </c>
    </row>
  </sheetData>
  <mergeCells count="2">
    <mergeCell ref="A14:C14"/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2" sqref="A2:B29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  <c r="B1" t="s">
        <v>34</v>
      </c>
    </row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v>1.9307000000000001</v>
      </c>
    </row>
    <row r="4" spans="1:2" x14ac:dyDescent="0.25">
      <c r="A4">
        <v>17</v>
      </c>
      <c r="B4">
        <v>3.1768999999999998</v>
      </c>
    </row>
    <row r="5" spans="1:2" x14ac:dyDescent="0.25">
      <c r="A5">
        <v>8</v>
      </c>
      <c r="B5">
        <v>2.2768999999999999</v>
      </c>
    </row>
    <row r="6" spans="1:2" x14ac:dyDescent="0.25">
      <c r="A6">
        <v>15</v>
      </c>
      <c r="B6">
        <v>3.1307</v>
      </c>
    </row>
    <row r="7" spans="1:2" x14ac:dyDescent="0.25">
      <c r="A7">
        <v>9</v>
      </c>
      <c r="B7">
        <v>2.7768999999999999</v>
      </c>
    </row>
    <row r="8" spans="1:2" x14ac:dyDescent="0.25">
      <c r="A8">
        <v>15</v>
      </c>
      <c r="B8">
        <v>3.0922999999999998</v>
      </c>
    </row>
    <row r="9" spans="1:2" x14ac:dyDescent="0.25">
      <c r="A9">
        <v>8</v>
      </c>
      <c r="B9">
        <v>2.6537999999999999</v>
      </c>
    </row>
    <row r="10" spans="1:2" x14ac:dyDescent="0.25">
      <c r="A10">
        <v>5</v>
      </c>
      <c r="B10">
        <v>2.2229999999999999</v>
      </c>
    </row>
    <row r="11" spans="1:2" x14ac:dyDescent="0.25">
      <c r="A11">
        <v>13</v>
      </c>
      <c r="B11">
        <v>2.8538000000000001</v>
      </c>
    </row>
    <row r="12" spans="1:2" x14ac:dyDescent="0.25">
      <c r="A12">
        <v>20</v>
      </c>
      <c r="B12">
        <v>3.2307000000000001</v>
      </c>
    </row>
    <row r="13" spans="1:2" x14ac:dyDescent="0.25">
      <c r="A13">
        <v>11</v>
      </c>
      <c r="B13">
        <v>2.823</v>
      </c>
    </row>
    <row r="14" spans="1:2" x14ac:dyDescent="0.25">
      <c r="A14">
        <v>1</v>
      </c>
      <c r="B14">
        <v>1.9076</v>
      </c>
    </row>
    <row r="15" spans="1:2" x14ac:dyDescent="0.25">
      <c r="A15">
        <v>6</v>
      </c>
      <c r="B15">
        <v>2.5384000000000002</v>
      </c>
    </row>
    <row r="16" spans="1:2" x14ac:dyDescent="0.25">
      <c r="A16">
        <v>7</v>
      </c>
      <c r="B16">
        <v>2.5691999999999999</v>
      </c>
    </row>
    <row r="17" spans="1:2" x14ac:dyDescent="0.25">
      <c r="A17">
        <v>23</v>
      </c>
      <c r="B17">
        <v>4.2229999999999999</v>
      </c>
    </row>
    <row r="18" spans="1:2" x14ac:dyDescent="0.25">
      <c r="A18">
        <v>20</v>
      </c>
      <c r="B18">
        <v>4.0922999999999998</v>
      </c>
    </row>
    <row r="19" spans="1:2" x14ac:dyDescent="0.25">
      <c r="A19">
        <v>18</v>
      </c>
      <c r="B19">
        <v>3.6</v>
      </c>
    </row>
    <row r="20" spans="1:2" x14ac:dyDescent="0.25">
      <c r="A20">
        <v>27</v>
      </c>
      <c r="B20">
        <v>4.7076000000000002</v>
      </c>
    </row>
    <row r="21" spans="1:2" x14ac:dyDescent="0.25">
      <c r="A21">
        <v>11</v>
      </c>
      <c r="B21">
        <v>3.1461000000000001</v>
      </c>
    </row>
    <row r="22" spans="1:2" x14ac:dyDescent="0.25">
      <c r="A22">
        <v>10</v>
      </c>
      <c r="B22">
        <v>2.9923000000000002</v>
      </c>
    </row>
    <row r="23" spans="1:2" x14ac:dyDescent="0.25">
      <c r="A23">
        <v>29</v>
      </c>
      <c r="B23">
        <v>4.7461000000000002</v>
      </c>
    </row>
    <row r="24" spans="1:2" x14ac:dyDescent="0.25">
      <c r="A24">
        <v>23</v>
      </c>
      <c r="B24">
        <v>4.1153000000000004</v>
      </c>
    </row>
    <row r="25" spans="1:2" x14ac:dyDescent="0.25">
      <c r="A25">
        <v>4</v>
      </c>
      <c r="B25">
        <v>2.3614999999999999</v>
      </c>
    </row>
    <row r="26" spans="1:2" x14ac:dyDescent="0.25">
      <c r="A26">
        <v>22</v>
      </c>
      <c r="B26">
        <v>4.0922999999999998</v>
      </c>
    </row>
    <row r="27" spans="1:2" x14ac:dyDescent="0.25">
      <c r="A27">
        <v>25</v>
      </c>
      <c r="B27">
        <v>4.5076000000000001</v>
      </c>
    </row>
    <row r="28" spans="1:2" x14ac:dyDescent="0.25">
      <c r="A28">
        <v>9</v>
      </c>
      <c r="B28">
        <v>2.9076</v>
      </c>
    </row>
    <row r="29" spans="1:2" x14ac:dyDescent="0.25">
      <c r="A29">
        <v>25</v>
      </c>
      <c r="B29">
        <v>4.4846000000000004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2018-11-28T21:13:43Z</dcterms:created>
  <dcterms:modified xsi:type="dcterms:W3CDTF">2018-11-29T03:12:53Z</dcterms:modified>
</cp:coreProperties>
</file>