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Exercicios\"/>
    </mc:Choice>
  </mc:AlternateContent>
  <bookViews>
    <workbookView xWindow="0" yWindow="0" windowWidth="10935" windowHeight="65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2" i="1"/>
  <c r="D13" i="1"/>
  <c r="D11" i="1"/>
  <c r="B13" i="1"/>
  <c r="B12" i="1"/>
  <c r="Q7" i="1"/>
  <c r="M7" i="1"/>
  <c r="I7" i="1"/>
  <c r="E7" i="1"/>
  <c r="Q3" i="1"/>
  <c r="Q4" i="1"/>
  <c r="Q5" i="1"/>
  <c r="Q6" i="1"/>
  <c r="Q2" i="1"/>
  <c r="M3" i="1"/>
  <c r="M4" i="1"/>
  <c r="M5" i="1"/>
  <c r="M6" i="1"/>
  <c r="M2" i="1"/>
  <c r="I3" i="1"/>
  <c r="I4" i="1"/>
  <c r="I5" i="1"/>
  <c r="I6" i="1"/>
  <c r="I2" i="1"/>
  <c r="E3" i="1"/>
  <c r="E4" i="1"/>
  <c r="E5" i="1"/>
  <c r="E6" i="1"/>
  <c r="E2" i="1"/>
  <c r="P7" i="1"/>
  <c r="L7" i="1"/>
  <c r="H7" i="1"/>
  <c r="D7" i="1"/>
  <c r="P3" i="1"/>
  <c r="P4" i="1"/>
  <c r="P5" i="1"/>
  <c r="P6" i="1"/>
  <c r="P2" i="1"/>
  <c r="L3" i="1"/>
  <c r="L4" i="1"/>
  <c r="L5" i="1"/>
  <c r="L6" i="1"/>
  <c r="L2" i="1"/>
  <c r="H3" i="1"/>
  <c r="H4" i="1"/>
  <c r="H5" i="1"/>
  <c r="H6" i="1"/>
  <c r="H2" i="1"/>
  <c r="D3" i="1"/>
  <c r="D4" i="1"/>
  <c r="D5" i="1"/>
  <c r="D6" i="1"/>
  <c r="D2" i="1"/>
  <c r="O7" i="1"/>
  <c r="K7" i="1"/>
  <c r="O6" i="1"/>
  <c r="O5" i="1"/>
  <c r="O4" i="1"/>
  <c r="O3" i="1"/>
  <c r="O2" i="1"/>
  <c r="K6" i="1"/>
  <c r="K5" i="1"/>
  <c r="K4" i="1"/>
  <c r="K3" i="1"/>
  <c r="K2" i="1"/>
  <c r="G6" i="1"/>
  <c r="G5" i="1"/>
  <c r="G4" i="1"/>
  <c r="G3" i="1"/>
  <c r="G2" i="1"/>
  <c r="C3" i="1"/>
  <c r="C7" i="1" s="1"/>
  <c r="C4" i="1"/>
  <c r="C5" i="1"/>
  <c r="C6" i="1"/>
  <c r="C2" i="1"/>
  <c r="B9" i="1"/>
  <c r="F7" i="1"/>
  <c r="J7" i="1"/>
  <c r="N7" i="1"/>
  <c r="F8" i="1"/>
  <c r="J8" i="1"/>
  <c r="N8" i="1"/>
  <c r="B8" i="1"/>
  <c r="B7" i="1"/>
  <c r="G7" i="1" l="1"/>
  <c r="B11" i="1" s="1"/>
</calcChain>
</file>

<file path=xl/sharedStrings.xml><?xml version="1.0" encoding="utf-8"?>
<sst xmlns="http://schemas.openxmlformats.org/spreadsheetml/2006/main" count="29" uniqueCount="17">
  <si>
    <t>A</t>
  </si>
  <si>
    <t>B</t>
  </si>
  <si>
    <t>C</t>
  </si>
  <si>
    <t>D</t>
  </si>
  <si>
    <t>totais</t>
  </si>
  <si>
    <t>médias</t>
  </si>
  <si>
    <t>SQT</t>
  </si>
  <si>
    <t>\Mu</t>
  </si>
  <si>
    <t>(Yij-\Mu)^2</t>
  </si>
  <si>
    <t>-</t>
  </si>
  <si>
    <t>(\mu-\Mu)^2</t>
  </si>
  <si>
    <t>Sqtrat</t>
  </si>
  <si>
    <t>SQRes</t>
  </si>
  <si>
    <t>(Yij-\mu)^2</t>
  </si>
  <si>
    <t>graus de liberdade</t>
  </si>
  <si>
    <t>QM</t>
  </si>
  <si>
    <t>Fcal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</si>
</sst>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F12" sqref="F12"/>
    </sheetView>
  </sheetViews>
  <sheetFormatPr defaultRowHeight="15" x14ac:dyDescent="0.25"/>
  <cols>
    <col min="1" max="1" width="7.42578125" style="1" bestFit="1" customWidth="1"/>
    <col min="2" max="2" width="7" style="1" bestFit="1" customWidth="1"/>
    <col min="3" max="3" width="17.7109375" style="1" bestFit="1" customWidth="1"/>
    <col min="4" max="4" width="12.5703125" style="1" bestFit="1" customWidth="1"/>
    <col min="5" max="5" width="12.5703125" style="1" customWidth="1"/>
    <col min="6" max="6" width="4" style="1" bestFit="1" customWidth="1"/>
    <col min="7" max="7" width="11" style="1" bestFit="1" customWidth="1"/>
    <col min="8" max="8" width="12.5703125" style="1" bestFit="1" customWidth="1"/>
    <col min="9" max="9" width="12.5703125" style="1" customWidth="1"/>
    <col min="10" max="10" width="4" style="1" bestFit="1" customWidth="1"/>
    <col min="11" max="11" width="11" style="1" bestFit="1" customWidth="1"/>
    <col min="12" max="12" width="12.5703125" style="1" bestFit="1" customWidth="1"/>
    <col min="13" max="13" width="12.5703125" style="1" customWidth="1"/>
    <col min="14" max="14" width="4" style="1" bestFit="1" customWidth="1"/>
    <col min="15" max="15" width="11" style="1" bestFit="1" customWidth="1"/>
    <col min="16" max="16" width="12.5703125" bestFit="1" customWidth="1"/>
    <col min="17" max="17" width="11" bestFit="1" customWidth="1"/>
  </cols>
  <sheetData>
    <row r="1" spans="1:17" x14ac:dyDescent="0.25">
      <c r="B1" s="1" t="s">
        <v>0</v>
      </c>
      <c r="C1" s="1" t="s">
        <v>8</v>
      </c>
      <c r="D1" s="1" t="s">
        <v>10</v>
      </c>
      <c r="E1" s="1" t="s">
        <v>13</v>
      </c>
      <c r="F1" s="1" t="s">
        <v>1</v>
      </c>
      <c r="G1" s="1" t="s">
        <v>8</v>
      </c>
      <c r="H1" s="1" t="s">
        <v>10</v>
      </c>
      <c r="I1" s="1" t="s">
        <v>13</v>
      </c>
      <c r="J1" s="1" t="s">
        <v>2</v>
      </c>
      <c r="K1" s="1" t="s">
        <v>8</v>
      </c>
      <c r="L1" s="1" t="s">
        <v>10</v>
      </c>
      <c r="M1" s="1" t="s">
        <v>13</v>
      </c>
      <c r="N1" s="1" t="s">
        <v>3</v>
      </c>
      <c r="O1" s="1" t="s">
        <v>8</v>
      </c>
      <c r="P1" s="1" t="s">
        <v>10</v>
      </c>
      <c r="Q1" s="1" t="s">
        <v>13</v>
      </c>
    </row>
    <row r="2" spans="1:17" x14ac:dyDescent="0.25">
      <c r="B2" s="1">
        <v>25</v>
      </c>
      <c r="C2" s="1">
        <f>(B2-$B$9)^2</f>
        <v>3.0625</v>
      </c>
      <c r="D2" s="1">
        <f>($B$8-$B$9)^2</f>
        <v>14.0625</v>
      </c>
      <c r="E2" s="1">
        <f>(B2-$B$8)^2</f>
        <v>4</v>
      </c>
      <c r="F2" s="1">
        <v>31</v>
      </c>
      <c r="G2" s="1">
        <f>(F2-$B$9)^2</f>
        <v>18.0625</v>
      </c>
      <c r="H2" s="1">
        <f>($F$8-$B$9)^2</f>
        <v>6.25E-2</v>
      </c>
      <c r="I2" s="1">
        <f>(F2-$F$8)^2</f>
        <v>16</v>
      </c>
      <c r="J2" s="1">
        <v>22</v>
      </c>
      <c r="K2" s="1">
        <f>(J2-$B$9)^2</f>
        <v>22.5625</v>
      </c>
      <c r="L2" s="1">
        <f>($J$8-$B$9)^2</f>
        <v>0.5625</v>
      </c>
      <c r="M2" s="1">
        <f>(J2-$J$8)^2</f>
        <v>16</v>
      </c>
      <c r="N2" s="1">
        <v>33</v>
      </c>
      <c r="O2" s="1">
        <f>(N2-$B$9)^2</f>
        <v>39.0625</v>
      </c>
      <c r="P2" s="1">
        <f>($N$8-$B$9)^2</f>
        <v>18.0625</v>
      </c>
      <c r="Q2" s="1">
        <f>(N2-$N$8)^2</f>
        <v>4</v>
      </c>
    </row>
    <row r="3" spans="1:17" x14ac:dyDescent="0.25">
      <c r="B3" s="1">
        <v>26</v>
      </c>
      <c r="C3" s="1">
        <f t="shared" ref="C3:G6" si="0">(B3-$B$9)^2</f>
        <v>0.5625</v>
      </c>
      <c r="D3" s="1">
        <f t="shared" ref="D3:D6" si="1">($B$8-$B$9)^2</f>
        <v>14.0625</v>
      </c>
      <c r="E3" s="1">
        <f t="shared" ref="E3:E6" si="2">(B3-$B$8)^2</f>
        <v>9</v>
      </c>
      <c r="F3" s="1">
        <v>25</v>
      </c>
      <c r="G3" s="1">
        <f t="shared" si="0"/>
        <v>3.0625</v>
      </c>
      <c r="H3" s="1">
        <f t="shared" ref="H3:H6" si="3">($F$8-$B$9)^2</f>
        <v>6.25E-2</v>
      </c>
      <c r="I3" s="1">
        <f t="shared" ref="I3:I6" si="4">(F3-$F$8)^2</f>
        <v>4</v>
      </c>
      <c r="J3" s="1">
        <v>26</v>
      </c>
      <c r="K3" s="1">
        <f t="shared" ref="K3" si="5">(J3-$B$9)^2</f>
        <v>0.5625</v>
      </c>
      <c r="L3" s="1">
        <f t="shared" ref="L3:L6" si="6">($J$8-$B$9)^2</f>
        <v>0.5625</v>
      </c>
      <c r="M3" s="1">
        <f t="shared" ref="M3:M6" si="7">(J3-$J$8)^2</f>
        <v>0</v>
      </c>
      <c r="N3" s="1">
        <v>29</v>
      </c>
      <c r="O3" s="1">
        <f t="shared" ref="O3" si="8">(N3-$B$9)^2</f>
        <v>5.0625</v>
      </c>
      <c r="P3" s="1">
        <f t="shared" ref="P3:P6" si="9">($N$8-$B$9)^2</f>
        <v>18.0625</v>
      </c>
      <c r="Q3" s="1">
        <f t="shared" ref="Q3:Q6" si="10">(N3-$N$8)^2</f>
        <v>4</v>
      </c>
    </row>
    <row r="4" spans="1:17" x14ac:dyDescent="0.25">
      <c r="B4" s="1">
        <v>20</v>
      </c>
      <c r="C4" s="1">
        <f t="shared" si="0"/>
        <v>45.5625</v>
      </c>
      <c r="D4" s="1">
        <f t="shared" si="1"/>
        <v>14.0625</v>
      </c>
      <c r="E4" s="1">
        <f t="shared" si="2"/>
        <v>9</v>
      </c>
      <c r="F4" s="1">
        <v>28</v>
      </c>
      <c r="G4" s="1">
        <f t="shared" si="0"/>
        <v>1.5625</v>
      </c>
      <c r="H4" s="1">
        <f t="shared" si="3"/>
        <v>6.25E-2</v>
      </c>
      <c r="I4" s="1">
        <f t="shared" si="4"/>
        <v>1</v>
      </c>
      <c r="J4" s="1">
        <v>28</v>
      </c>
      <c r="K4" s="1">
        <f t="shared" ref="K4" si="11">(J4-$B$9)^2</f>
        <v>1.5625</v>
      </c>
      <c r="L4" s="1">
        <f t="shared" si="6"/>
        <v>0.5625</v>
      </c>
      <c r="M4" s="1">
        <f t="shared" si="7"/>
        <v>4</v>
      </c>
      <c r="N4" s="1">
        <v>31</v>
      </c>
      <c r="O4" s="1">
        <f t="shared" ref="O4" si="12">(N4-$B$9)^2</f>
        <v>18.0625</v>
      </c>
      <c r="P4" s="1">
        <f t="shared" si="9"/>
        <v>18.0625</v>
      </c>
      <c r="Q4" s="1">
        <f t="shared" si="10"/>
        <v>0</v>
      </c>
    </row>
    <row r="5" spans="1:17" x14ac:dyDescent="0.25">
      <c r="B5" s="1">
        <v>23</v>
      </c>
      <c r="C5" s="1">
        <f t="shared" si="0"/>
        <v>14.0625</v>
      </c>
      <c r="D5" s="1">
        <f t="shared" si="1"/>
        <v>14.0625</v>
      </c>
      <c r="E5" s="1">
        <f t="shared" si="2"/>
        <v>0</v>
      </c>
      <c r="F5" s="1">
        <v>27</v>
      </c>
      <c r="G5" s="1">
        <f t="shared" si="0"/>
        <v>6.25E-2</v>
      </c>
      <c r="H5" s="1">
        <f t="shared" si="3"/>
        <v>6.25E-2</v>
      </c>
      <c r="I5" s="1">
        <f t="shared" si="4"/>
        <v>0</v>
      </c>
      <c r="J5" s="1">
        <v>25</v>
      </c>
      <c r="K5" s="1">
        <f t="shared" ref="K5" si="13">(J5-$B$9)^2</f>
        <v>3.0625</v>
      </c>
      <c r="L5" s="1">
        <f t="shared" si="6"/>
        <v>0.5625</v>
      </c>
      <c r="M5" s="1">
        <f t="shared" si="7"/>
        <v>1</v>
      </c>
      <c r="N5" s="1">
        <v>34</v>
      </c>
      <c r="O5" s="1">
        <f t="shared" ref="O5" si="14">(N5-$B$9)^2</f>
        <v>52.5625</v>
      </c>
      <c r="P5" s="1">
        <f t="shared" si="9"/>
        <v>18.0625</v>
      </c>
      <c r="Q5" s="1">
        <f t="shared" si="10"/>
        <v>9</v>
      </c>
    </row>
    <row r="6" spans="1:17" x14ac:dyDescent="0.25">
      <c r="B6" s="1">
        <v>21</v>
      </c>
      <c r="C6" s="1">
        <f t="shared" si="0"/>
        <v>33.0625</v>
      </c>
      <c r="D6" s="1">
        <f t="shared" si="1"/>
        <v>14.0625</v>
      </c>
      <c r="E6" s="1">
        <f t="shared" si="2"/>
        <v>4</v>
      </c>
      <c r="F6" s="1">
        <v>24</v>
      </c>
      <c r="G6" s="1">
        <f t="shared" si="0"/>
        <v>7.5625</v>
      </c>
      <c r="H6" s="1">
        <f t="shared" si="3"/>
        <v>6.25E-2</v>
      </c>
      <c r="I6" s="1">
        <f t="shared" si="4"/>
        <v>9</v>
      </c>
      <c r="J6" s="1">
        <v>29</v>
      </c>
      <c r="K6" s="1">
        <f t="shared" ref="K6" si="15">(J6-$B$9)^2</f>
        <v>5.0625</v>
      </c>
      <c r="L6" s="1">
        <f t="shared" si="6"/>
        <v>0.5625</v>
      </c>
      <c r="M6" s="1">
        <f t="shared" si="7"/>
        <v>9</v>
      </c>
      <c r="N6" s="1">
        <v>28</v>
      </c>
      <c r="O6" s="1">
        <f t="shared" ref="O6" si="16">(N6-$B$9)^2</f>
        <v>1.5625</v>
      </c>
      <c r="P6" s="1">
        <f t="shared" si="9"/>
        <v>18.0625</v>
      </c>
      <c r="Q6" s="1">
        <f t="shared" si="10"/>
        <v>9</v>
      </c>
    </row>
    <row r="7" spans="1:17" x14ac:dyDescent="0.25">
      <c r="A7" s="1" t="s">
        <v>4</v>
      </c>
      <c r="B7" s="1">
        <f>SUM(B2:B6)</f>
        <v>115</v>
      </c>
      <c r="C7" s="1">
        <f>SUM(C2:C6)</f>
        <v>96.3125</v>
      </c>
      <c r="D7" s="1">
        <f>SUM(D2:D6)</f>
        <v>70.3125</v>
      </c>
      <c r="E7" s="1">
        <f>SUM(E2:E6)</f>
        <v>26</v>
      </c>
      <c r="F7" s="1">
        <f t="shared" ref="F7:N7" si="17">SUM(F2:F6)</f>
        <v>135</v>
      </c>
      <c r="G7" s="1">
        <f>SUM(G2:G6)</f>
        <v>30.3125</v>
      </c>
      <c r="H7" s="1">
        <f>SUM(H2:H6)</f>
        <v>0.3125</v>
      </c>
      <c r="I7" s="1">
        <f>SUM(I2:I6)</f>
        <v>30</v>
      </c>
      <c r="J7" s="1">
        <f t="shared" si="17"/>
        <v>130</v>
      </c>
      <c r="K7" s="1">
        <f>SUM(K2:K6)</f>
        <v>32.8125</v>
      </c>
      <c r="L7" s="1">
        <f>SUM(L2:L6)</f>
        <v>2.8125</v>
      </c>
      <c r="M7" s="1">
        <f>SUM(M2:M6)</f>
        <v>30</v>
      </c>
      <c r="N7" s="1">
        <f t="shared" si="17"/>
        <v>155</v>
      </c>
      <c r="O7" s="1">
        <f>SUM(O2:O6)</f>
        <v>116.3125</v>
      </c>
      <c r="P7" s="1">
        <f>SUM(P2:P6)</f>
        <v>90.3125</v>
      </c>
      <c r="Q7" s="1">
        <f>SUM(Q2:Q6)</f>
        <v>26</v>
      </c>
    </row>
    <row r="8" spans="1:17" x14ac:dyDescent="0.25">
      <c r="A8" s="1" t="s">
        <v>5</v>
      </c>
      <c r="B8" s="1">
        <f>AVERAGE(B2:B6)</f>
        <v>23</v>
      </c>
      <c r="C8" s="1" t="s">
        <v>9</v>
      </c>
      <c r="F8" s="1">
        <f t="shared" ref="F8:N8" si="18">AVERAGE(F2:F6)</f>
        <v>27</v>
      </c>
      <c r="G8" s="1" t="s">
        <v>9</v>
      </c>
      <c r="J8" s="1">
        <f t="shared" si="18"/>
        <v>26</v>
      </c>
      <c r="K8" s="1" t="s">
        <v>9</v>
      </c>
      <c r="N8" s="1">
        <f t="shared" si="18"/>
        <v>31</v>
      </c>
      <c r="O8" s="1" t="s">
        <v>9</v>
      </c>
    </row>
    <row r="9" spans="1:17" x14ac:dyDescent="0.25">
      <c r="A9" s="1" t="s">
        <v>7</v>
      </c>
      <c r="B9" s="1">
        <f>AVERAGE(B2:B6,F2:F6,J2:J6,N2:N6)</f>
        <v>26.75</v>
      </c>
    </row>
    <row r="10" spans="1:17" x14ac:dyDescent="0.25">
      <c r="C10" s="1" t="s">
        <v>14</v>
      </c>
      <c r="D10" s="1" t="s">
        <v>15</v>
      </c>
    </row>
    <row r="11" spans="1:17" x14ac:dyDescent="0.25">
      <c r="A11" s="1" t="s">
        <v>6</v>
      </c>
      <c r="B11" s="1">
        <f>SUM(C7,G7,K7,O7)</f>
        <v>275.75</v>
      </c>
      <c r="C11" s="1">
        <v>19</v>
      </c>
      <c r="D11" s="1">
        <f>B11/C11</f>
        <v>14.513157894736842</v>
      </c>
      <c r="E11" s="1" t="s">
        <v>16</v>
      </c>
      <c r="F11" s="1">
        <f>D12/D13</f>
        <v>7.7976190476190483</v>
      </c>
    </row>
    <row r="12" spans="1:17" x14ac:dyDescent="0.25">
      <c r="A12" s="1" t="s">
        <v>11</v>
      </c>
      <c r="B12" s="1">
        <f>SUM($D$7,$H$7,$L$7,$P$7)</f>
        <v>163.75</v>
      </c>
      <c r="C12" s="1">
        <v>3</v>
      </c>
      <c r="D12" s="1">
        <f t="shared" ref="D12:D13" si="19">B12/C12</f>
        <v>54.583333333333336</v>
      </c>
    </row>
    <row r="13" spans="1:17" x14ac:dyDescent="0.25">
      <c r="A13" s="1" t="s">
        <v>12</v>
      </c>
      <c r="B13" s="1">
        <f>SUM(E7,I7,M7,Q7)</f>
        <v>112</v>
      </c>
      <c r="C13" s="1">
        <v>16</v>
      </c>
      <c r="D13" s="1">
        <f t="shared" si="19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2018-09-18T01:59:57Z</dcterms:created>
  <dcterms:modified xsi:type="dcterms:W3CDTF">2018-09-18T02:59:21Z</dcterms:modified>
</cp:coreProperties>
</file>