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45" activeTab="1"/>
  </bookViews>
  <sheets>
    <sheet name="Plan1" sheetId="1" r:id="rId1"/>
    <sheet name="Plan2" sheetId="2" r:id="rId2"/>
  </sheets>
  <calcPr calcId="144525"/>
</workbook>
</file>

<file path=xl/sharedStrings.xml><?xml version="1.0" encoding="utf-8"?>
<sst xmlns="http://schemas.openxmlformats.org/spreadsheetml/2006/main" count="1155" uniqueCount="238">
  <si>
    <t>Cronograma</t>
  </si>
  <si>
    <t>Data</t>
  </si>
  <si>
    <t>Dias da Semana</t>
  </si>
  <si>
    <t>Conteúdo previsto</t>
  </si>
  <si>
    <t>Aula</t>
  </si>
  <si>
    <t>CH</t>
  </si>
  <si>
    <t>Terça</t>
  </si>
  <si>
    <t>Apresentação do curso, critérios de avaliação, cronograma e alguns conceitos fundamentais.</t>
  </si>
  <si>
    <t>Quinta</t>
  </si>
  <si>
    <t>Matrizes: Definição, ordem, notação e exemplos</t>
  </si>
  <si>
    <t>Determinantes, matriz inversa e operações elementares.</t>
  </si>
  <si>
    <t>Sistemas de equações lineares</t>
  </si>
  <si>
    <t>Espaços vetoriais: Definições e exemplos</t>
  </si>
  <si>
    <t>Subespaços (exemplos, interseção e soma dos subespaços)</t>
  </si>
  <si>
    <t>Combinações lineares, espaços gerados, depêndencia e indepêndencia linear</t>
  </si>
  <si>
    <t>Base e dimensão</t>
  </si>
  <si>
    <t>Matriz de mudança de base</t>
  </si>
  <si>
    <t>Transformações lineares</t>
  </si>
  <si>
    <t>Núcleo e nulidade, Imagem e posto</t>
  </si>
  <si>
    <t>Teorema do núcleo e imagem</t>
  </si>
  <si>
    <t>Aula de Exercícios</t>
  </si>
  <si>
    <t>Primeira Prova - Valor 100 pontos</t>
  </si>
  <si>
    <t>Soma e composição de transformações lineares</t>
  </si>
  <si>
    <t>Transformações invertíveis</t>
  </si>
  <si>
    <t>Operadores lineares</t>
  </si>
  <si>
    <t>Núcleo e imagem de uma transformação linear</t>
  </si>
  <si>
    <t>Isormorfismos</t>
  </si>
  <si>
    <t>Matrizes de transformações</t>
  </si>
  <si>
    <t>Não Haverá aula</t>
  </si>
  <si>
    <t>Transformações lineares entre dois espaços</t>
  </si>
  <si>
    <t>SIA - Simpósio de Integração Acadêmica</t>
  </si>
  <si>
    <t>Semana Acadêmica de Matemática</t>
  </si>
  <si>
    <t>Segunda Prova</t>
  </si>
  <si>
    <t>Autovalores e autovetores</t>
  </si>
  <si>
    <t>Polinômio característico</t>
  </si>
  <si>
    <t>Polinômio minimal</t>
  </si>
  <si>
    <t>Diagonalização de operadores</t>
  </si>
  <si>
    <t>Decomposição em soma direta</t>
  </si>
  <si>
    <t>Terceira Prova</t>
  </si>
  <si>
    <t>Exame Final/ Prova Substitutiva</t>
  </si>
  <si>
    <t>Carga horária total (em horas)</t>
  </si>
  <si>
    <t>&lt;tr&gt;</t>
  </si>
  <si>
    <t>&lt;th valign="center" align="center"&gt;</t>
  </si>
  <si>
    <t>&lt;BR&gt;&lt;/th&gt;</t>
  </si>
  <si>
    <t>=</t>
  </si>
  <si>
    <t>G</t>
  </si>
  <si>
    <t>=G3</t>
  </si>
  <si>
    <t>H</t>
  </si>
  <si>
    <t>=H3</t>
  </si>
  <si>
    <t>I</t>
  </si>
  <si>
    <t>=I3</t>
  </si>
  <si>
    <t>J</t>
  </si>
  <si>
    <t>=J3</t>
  </si>
  <si>
    <t>&lt;/tr&gt;</t>
  </si>
  <si>
    <t>K</t>
  </si>
  <si>
    <t>=K3</t>
  </si>
  <si>
    <t>&lt;td valign="center" align="center"&gt;</t>
  </si>
  <si>
    <t>&lt;BR&gt;&lt;/td&gt;</t>
  </si>
  <si>
    <t>=G4</t>
  </si>
  <si>
    <t>=H4</t>
  </si>
  <si>
    <t>=I4</t>
  </si>
  <si>
    <t>=J4</t>
  </si>
  <si>
    <t>=K4</t>
  </si>
  <si>
    <t>=G5</t>
  </si>
  <si>
    <t>=H5</t>
  </si>
  <si>
    <t>=I5</t>
  </si>
  <si>
    <t>=J5</t>
  </si>
  <si>
    <t>=K5</t>
  </si>
  <si>
    <t>=G6</t>
  </si>
  <si>
    <t>=H6</t>
  </si>
  <si>
    <t>=I6</t>
  </si>
  <si>
    <t>=J6</t>
  </si>
  <si>
    <t>=K6</t>
  </si>
  <si>
    <t>=G7</t>
  </si>
  <si>
    <t>=H7</t>
  </si>
  <si>
    <t>=I7</t>
  </si>
  <si>
    <t>=J7</t>
  </si>
  <si>
    <t>=K7</t>
  </si>
  <si>
    <t>=G8</t>
  </si>
  <si>
    <t>=H8</t>
  </si>
  <si>
    <t>=I8</t>
  </si>
  <si>
    <t>=J8</t>
  </si>
  <si>
    <t>=K8</t>
  </si>
  <si>
    <t>=G9</t>
  </si>
  <si>
    <t>=H9</t>
  </si>
  <si>
    <t>=I9</t>
  </si>
  <si>
    <t>=J9</t>
  </si>
  <si>
    <t>=K9</t>
  </si>
  <si>
    <t>=G10</t>
  </si>
  <si>
    <t>=H10</t>
  </si>
  <si>
    <t>=I10</t>
  </si>
  <si>
    <t>=J10</t>
  </si>
  <si>
    <t>=K10</t>
  </si>
  <si>
    <t>=G11</t>
  </si>
  <si>
    <t>=H11</t>
  </si>
  <si>
    <t>=I11</t>
  </si>
  <si>
    <t>=J11</t>
  </si>
  <si>
    <t>=K11</t>
  </si>
  <si>
    <t>=G12</t>
  </si>
  <si>
    <t>=H12</t>
  </si>
  <si>
    <t>=I12</t>
  </si>
  <si>
    <t>=J12</t>
  </si>
  <si>
    <t>=K12</t>
  </si>
  <si>
    <t>=G13</t>
  </si>
  <si>
    <t>=H13</t>
  </si>
  <si>
    <t>=I13</t>
  </si>
  <si>
    <t>=J13</t>
  </si>
  <si>
    <t>=K13</t>
  </si>
  <si>
    <t>=G14</t>
  </si>
  <si>
    <t>=H14</t>
  </si>
  <si>
    <t>=I14</t>
  </si>
  <si>
    <t>=J14</t>
  </si>
  <si>
    <t>=K14</t>
  </si>
  <si>
    <t>=G15</t>
  </si>
  <si>
    <t>=H15</t>
  </si>
  <si>
    <t>=I15</t>
  </si>
  <si>
    <t>=J15</t>
  </si>
  <si>
    <t>=K15</t>
  </si>
  <si>
    <t>=G16</t>
  </si>
  <si>
    <t>=H16</t>
  </si>
  <si>
    <t>=I16</t>
  </si>
  <si>
    <t>=J16</t>
  </si>
  <si>
    <t>=K16</t>
  </si>
  <si>
    <t>=G17</t>
  </si>
  <si>
    <t>=H17</t>
  </si>
  <si>
    <t>=I17</t>
  </si>
  <si>
    <t>=J17</t>
  </si>
  <si>
    <t>=K17</t>
  </si>
  <si>
    <t>=G18</t>
  </si>
  <si>
    <t>=H18</t>
  </si>
  <si>
    <t>=I18</t>
  </si>
  <si>
    <t>=J18</t>
  </si>
  <si>
    <t>=K18</t>
  </si>
  <si>
    <t>=G19</t>
  </si>
  <si>
    <t>=H19</t>
  </si>
  <si>
    <t>=I19</t>
  </si>
  <si>
    <t>=J19</t>
  </si>
  <si>
    <t>=K19</t>
  </si>
  <si>
    <t>=G20</t>
  </si>
  <si>
    <t>=H20</t>
  </si>
  <si>
    <t>=I20</t>
  </si>
  <si>
    <t>=J20</t>
  </si>
  <si>
    <t>=K20</t>
  </si>
  <si>
    <t>=G21</t>
  </si>
  <si>
    <t>=H21</t>
  </si>
  <si>
    <t>=I21</t>
  </si>
  <si>
    <t>=J21</t>
  </si>
  <si>
    <t>=K21</t>
  </si>
  <si>
    <t>=G22</t>
  </si>
  <si>
    <t>=H22</t>
  </si>
  <si>
    <t>=I22</t>
  </si>
  <si>
    <t>=J22</t>
  </si>
  <si>
    <t>=K22</t>
  </si>
  <si>
    <t>=G23</t>
  </si>
  <si>
    <t>=H23</t>
  </si>
  <si>
    <t>=I23</t>
  </si>
  <si>
    <t>=J23</t>
  </si>
  <si>
    <t>=K23</t>
  </si>
  <si>
    <t>=G24</t>
  </si>
  <si>
    <t>=H24</t>
  </si>
  <si>
    <t>=I24</t>
  </si>
  <si>
    <t>=J24</t>
  </si>
  <si>
    <t>=K24</t>
  </si>
  <si>
    <t>=G25</t>
  </si>
  <si>
    <t>=H25</t>
  </si>
  <si>
    <t>=I25</t>
  </si>
  <si>
    <t>=J25</t>
  </si>
  <si>
    <t>=K25</t>
  </si>
  <si>
    <t>=G26</t>
  </si>
  <si>
    <t>=H26</t>
  </si>
  <si>
    <t>=I26</t>
  </si>
  <si>
    <t>=J26</t>
  </si>
  <si>
    <t>=K26</t>
  </si>
  <si>
    <t>=G27</t>
  </si>
  <si>
    <t>=H27</t>
  </si>
  <si>
    <t>=I27</t>
  </si>
  <si>
    <t>=J27</t>
  </si>
  <si>
    <t>=K27</t>
  </si>
  <si>
    <t>=G28</t>
  </si>
  <si>
    <t>=H28</t>
  </si>
  <si>
    <t>=I28</t>
  </si>
  <si>
    <t>=J28</t>
  </si>
  <si>
    <t>=K28</t>
  </si>
  <si>
    <t>=G29</t>
  </si>
  <si>
    <t>=H29</t>
  </si>
  <si>
    <t>=I29</t>
  </si>
  <si>
    <t>=J29</t>
  </si>
  <si>
    <t>=K29</t>
  </si>
  <si>
    <t>=G30</t>
  </si>
  <si>
    <t>=H30</t>
  </si>
  <si>
    <t>=I30</t>
  </si>
  <si>
    <t>=J30</t>
  </si>
  <si>
    <t>=K30</t>
  </si>
  <si>
    <t>=G31</t>
  </si>
  <si>
    <t>=H31</t>
  </si>
  <si>
    <t>=I31</t>
  </si>
  <si>
    <t>=J31</t>
  </si>
  <si>
    <t>=K31</t>
  </si>
  <si>
    <t>=G32</t>
  </si>
  <si>
    <t>=H32</t>
  </si>
  <si>
    <t>=I32</t>
  </si>
  <si>
    <t>=J32</t>
  </si>
  <si>
    <t>=K32</t>
  </si>
  <si>
    <t>=G33</t>
  </si>
  <si>
    <t>=H33</t>
  </si>
  <si>
    <t>=I33</t>
  </si>
  <si>
    <t>=J33</t>
  </si>
  <si>
    <t>=K33</t>
  </si>
  <si>
    <t>=G34</t>
  </si>
  <si>
    <t>=H34</t>
  </si>
  <si>
    <t>=I34</t>
  </si>
  <si>
    <t>=J34</t>
  </si>
  <si>
    <t>=K34</t>
  </si>
  <si>
    <t>=G35</t>
  </si>
  <si>
    <t>=H35</t>
  </si>
  <si>
    <t>=I35</t>
  </si>
  <si>
    <t>=J35</t>
  </si>
  <si>
    <t>=K35</t>
  </si>
  <si>
    <t>=G36</t>
  </si>
  <si>
    <t>=H36</t>
  </si>
  <si>
    <t>=I36</t>
  </si>
  <si>
    <t>=J36</t>
  </si>
  <si>
    <t>=K36</t>
  </si>
  <si>
    <t>=G37</t>
  </si>
  <si>
    <t>=H37</t>
  </si>
  <si>
    <t>=I37</t>
  </si>
  <si>
    <t>=J37</t>
  </si>
  <si>
    <t>=K37</t>
  </si>
  <si>
    <t>=G38</t>
  </si>
  <si>
    <t>=H38</t>
  </si>
  <si>
    <t>=I38</t>
  </si>
  <si>
    <t>=J38</t>
  </si>
  <si>
    <t>=K38</t>
  </si>
  <si>
    <t>=G39</t>
  </si>
  <si>
    <t>=H39</t>
  </si>
  <si>
    <t>=I39</t>
  </si>
  <si>
    <t>=J39</t>
  </si>
  <si>
    <t>=K39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</si>
</sst>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6" applyNumberFormat="0" applyFon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58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58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NumberFormat="1"/>
    <xf numFmtId="0" fontId="0" fillId="0" borderId="0" xfId="0" applyNumberFormat="1" applyProtection="1"/>
    <xf numFmtId="58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CFCF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opLeftCell="A21" workbookViewId="0">
      <selection activeCell="E3" sqref="E3:E38"/>
    </sheetView>
  </sheetViews>
  <sheetFormatPr defaultColWidth="9" defaultRowHeight="15.75"/>
  <cols>
    <col min="1" max="1" width="27.3" customWidth="1"/>
    <col min="2" max="2" width="16.5" customWidth="1"/>
    <col min="3" max="3" width="37.9" customWidth="1"/>
    <col min="4" max="4" width="5.2" customWidth="1"/>
    <col min="5" max="5" width="3.8" customWidth="1"/>
  </cols>
  <sheetData>
    <row r="1" ht="16.5" spans="1:5">
      <c r="A1" s="20" t="s">
        <v>0</v>
      </c>
      <c r="B1" s="20"/>
      <c r="C1" s="20"/>
      <c r="D1" s="20"/>
      <c r="E1" s="20"/>
    </row>
    <row r="2" ht="48" spans="1:5">
      <c r="A2" s="6" t="s">
        <v>1</v>
      </c>
      <c r="B2" s="6" t="s">
        <v>2</v>
      </c>
      <c r="C2" s="21" t="s">
        <v>3</v>
      </c>
      <c r="D2" s="6" t="s">
        <v>4</v>
      </c>
      <c r="E2" s="6" t="s">
        <v>5</v>
      </c>
    </row>
    <row r="3" ht="189" spans="1:5">
      <c r="A3" s="7">
        <v>43683</v>
      </c>
      <c r="B3" s="8" t="s">
        <v>6</v>
      </c>
      <c r="C3" s="22" t="s">
        <v>7</v>
      </c>
      <c r="D3" s="8">
        <v>1</v>
      </c>
      <c r="E3" s="8">
        <v>2</v>
      </c>
    </row>
    <row r="4" ht="31.5" spans="1:9">
      <c r="A4" s="7">
        <f>A3+2</f>
        <v>43685</v>
      </c>
      <c r="B4" s="8" t="s">
        <v>8</v>
      </c>
      <c r="C4" s="23" t="s">
        <v>9</v>
      </c>
      <c r="D4" s="8">
        <v>2</v>
      </c>
      <c r="E4" s="8">
        <v>2</v>
      </c>
      <c r="I4" s="27"/>
    </row>
    <row r="5" ht="31.5" spans="1:5">
      <c r="A5" s="7">
        <f>A3+7</f>
        <v>43690</v>
      </c>
      <c r="B5" s="8" t="s">
        <v>6</v>
      </c>
      <c r="C5" s="23" t="s">
        <v>10</v>
      </c>
      <c r="D5" s="8">
        <v>3</v>
      </c>
      <c r="E5" s="8">
        <v>2</v>
      </c>
    </row>
    <row r="6" spans="1:5">
      <c r="A6" s="7">
        <f>A4+7</f>
        <v>43692</v>
      </c>
      <c r="B6" s="8" t="s">
        <v>8</v>
      </c>
      <c r="C6" s="23" t="s">
        <v>11</v>
      </c>
      <c r="D6" s="8">
        <v>4</v>
      </c>
      <c r="E6" s="8">
        <v>2</v>
      </c>
    </row>
    <row r="7" spans="1:5">
      <c r="A7" s="7">
        <f>A5+7</f>
        <v>43697</v>
      </c>
      <c r="B7" s="8" t="s">
        <v>6</v>
      </c>
      <c r="C7" s="23" t="s">
        <v>12</v>
      </c>
      <c r="D7" s="8">
        <v>5</v>
      </c>
      <c r="E7" s="8">
        <v>2</v>
      </c>
    </row>
    <row r="8" ht="31.5" spans="1:5">
      <c r="A8" s="7">
        <f>A6+7</f>
        <v>43699</v>
      </c>
      <c r="B8" s="8" t="s">
        <v>8</v>
      </c>
      <c r="C8" s="22" t="s">
        <v>13</v>
      </c>
      <c r="D8" s="8">
        <v>6</v>
      </c>
      <c r="E8" s="8">
        <v>2</v>
      </c>
    </row>
    <row r="9" ht="31.5" spans="1:5">
      <c r="A9" s="7">
        <f t="shared" ref="A9:A38" si="0">A7+7</f>
        <v>43704</v>
      </c>
      <c r="B9" s="8" t="s">
        <v>6</v>
      </c>
      <c r="C9" s="22" t="s">
        <v>14</v>
      </c>
      <c r="D9" s="8">
        <v>7</v>
      </c>
      <c r="E9" s="8">
        <v>2</v>
      </c>
    </row>
    <row r="10" ht="16.5" spans="1:5">
      <c r="A10" s="9">
        <f t="shared" si="0"/>
        <v>43706</v>
      </c>
      <c r="B10" s="10" t="s">
        <v>8</v>
      </c>
      <c r="C10" s="24" t="s">
        <v>15</v>
      </c>
      <c r="D10" s="10">
        <v>8</v>
      </c>
      <c r="E10" s="10">
        <v>2</v>
      </c>
    </row>
    <row r="11" spans="1:5">
      <c r="A11" s="7">
        <f t="shared" si="0"/>
        <v>43711</v>
      </c>
      <c r="B11" s="8" t="s">
        <v>6</v>
      </c>
      <c r="C11" s="22" t="s">
        <v>16</v>
      </c>
      <c r="D11" s="8">
        <v>9</v>
      </c>
      <c r="E11" s="8">
        <v>2</v>
      </c>
    </row>
    <row r="12" spans="1:5">
      <c r="A12" s="7">
        <f t="shared" si="0"/>
        <v>43713</v>
      </c>
      <c r="B12" s="8" t="s">
        <v>8</v>
      </c>
      <c r="C12" s="23" t="s">
        <v>17</v>
      </c>
      <c r="D12" s="8">
        <v>10</v>
      </c>
      <c r="E12" s="8">
        <v>2</v>
      </c>
    </row>
    <row r="13" spans="1:5">
      <c r="A13" s="7">
        <f t="shared" si="0"/>
        <v>43718</v>
      </c>
      <c r="B13" s="8" t="s">
        <v>6</v>
      </c>
      <c r="C13" s="23" t="s">
        <v>18</v>
      </c>
      <c r="D13" s="8">
        <v>11</v>
      </c>
      <c r="E13" s="8">
        <v>2</v>
      </c>
    </row>
    <row r="14" spans="1:5">
      <c r="A14" s="7">
        <f t="shared" si="0"/>
        <v>43720</v>
      </c>
      <c r="B14" s="8" t="s">
        <v>8</v>
      </c>
      <c r="C14" s="23" t="s">
        <v>19</v>
      </c>
      <c r="D14" s="8">
        <v>12</v>
      </c>
      <c r="E14" s="8">
        <v>2</v>
      </c>
    </row>
    <row r="15" spans="1:5">
      <c r="A15" s="7">
        <f t="shared" si="0"/>
        <v>43725</v>
      </c>
      <c r="B15" s="8" t="s">
        <v>6</v>
      </c>
      <c r="C15" s="22" t="s">
        <v>20</v>
      </c>
      <c r="D15" s="8">
        <v>13</v>
      </c>
      <c r="E15" s="8">
        <v>2</v>
      </c>
    </row>
    <row r="16" spans="1:5">
      <c r="A16" s="7">
        <f t="shared" si="0"/>
        <v>43727</v>
      </c>
      <c r="B16" s="8" t="s">
        <v>8</v>
      </c>
      <c r="C16" s="25" t="s">
        <v>21</v>
      </c>
      <c r="D16" s="8">
        <v>14</v>
      </c>
      <c r="E16" s="8">
        <v>2</v>
      </c>
    </row>
    <row r="17" ht="32.25" spans="1:5">
      <c r="A17" s="7">
        <f t="shared" si="0"/>
        <v>43732</v>
      </c>
      <c r="B17" s="8" t="s">
        <v>6</v>
      </c>
      <c r="C17" s="24" t="s">
        <v>22</v>
      </c>
      <c r="D17" s="8">
        <v>15</v>
      </c>
      <c r="E17" s="8">
        <v>2</v>
      </c>
    </row>
    <row r="18" ht="16.5" spans="1:5">
      <c r="A18" s="9">
        <f t="shared" si="0"/>
        <v>43734</v>
      </c>
      <c r="B18" s="10" t="s">
        <v>8</v>
      </c>
      <c r="C18" s="23" t="s">
        <v>23</v>
      </c>
      <c r="D18" s="10">
        <v>16</v>
      </c>
      <c r="E18" s="10">
        <v>2</v>
      </c>
    </row>
    <row r="19" spans="1:5">
      <c r="A19" s="7">
        <f t="shared" si="0"/>
        <v>43739</v>
      </c>
      <c r="B19" s="8" t="s">
        <v>6</v>
      </c>
      <c r="C19" s="23" t="s">
        <v>24</v>
      </c>
      <c r="D19" s="8">
        <v>17</v>
      </c>
      <c r="E19" s="8">
        <v>2</v>
      </c>
    </row>
    <row r="20" ht="31.5" spans="1:5">
      <c r="A20" s="7">
        <f t="shared" si="0"/>
        <v>43741</v>
      </c>
      <c r="B20" s="8" t="s">
        <v>8</v>
      </c>
      <c r="C20" s="23" t="s">
        <v>25</v>
      </c>
      <c r="D20" s="8">
        <v>18</v>
      </c>
      <c r="E20" s="8">
        <v>2</v>
      </c>
    </row>
    <row r="21" spans="1:5">
      <c r="A21" s="7">
        <f t="shared" si="0"/>
        <v>43746</v>
      </c>
      <c r="B21" s="8" t="s">
        <v>6</v>
      </c>
      <c r="C21" s="22" t="s">
        <v>26</v>
      </c>
      <c r="D21" s="8">
        <v>19</v>
      </c>
      <c r="E21" s="8">
        <v>2</v>
      </c>
    </row>
    <row r="22" spans="1:5">
      <c r="A22" s="7">
        <f t="shared" si="0"/>
        <v>43748</v>
      </c>
      <c r="B22" s="8" t="s">
        <v>8</v>
      </c>
      <c r="C22" s="23" t="s">
        <v>27</v>
      </c>
      <c r="D22" s="8">
        <v>20</v>
      </c>
      <c r="E22" s="8">
        <v>2</v>
      </c>
    </row>
    <row r="23" spans="1:5">
      <c r="A23" s="7">
        <f t="shared" si="0"/>
        <v>43753</v>
      </c>
      <c r="B23" s="8" t="s">
        <v>6</v>
      </c>
      <c r="C23" s="22" t="s">
        <v>28</v>
      </c>
      <c r="D23" s="8">
        <v>21</v>
      </c>
      <c r="E23" s="8">
        <v>0</v>
      </c>
    </row>
    <row r="24" spans="1:5">
      <c r="A24" s="7">
        <f t="shared" si="0"/>
        <v>43755</v>
      </c>
      <c r="B24" s="8" t="s">
        <v>8</v>
      </c>
      <c r="C24" s="22" t="s">
        <v>28</v>
      </c>
      <c r="D24" s="8">
        <v>22</v>
      </c>
      <c r="E24" s="8">
        <v>0</v>
      </c>
    </row>
    <row r="25" spans="1:5">
      <c r="A25" s="7">
        <f t="shared" si="0"/>
        <v>43760</v>
      </c>
      <c r="B25" s="8" t="s">
        <v>6</v>
      </c>
      <c r="C25" s="23" t="s">
        <v>29</v>
      </c>
      <c r="D25" s="8">
        <v>23</v>
      </c>
      <c r="E25" s="8">
        <v>2</v>
      </c>
    </row>
    <row r="26" spans="1:5">
      <c r="A26" s="7">
        <f t="shared" si="0"/>
        <v>43762</v>
      </c>
      <c r="B26" s="8" t="s">
        <v>8</v>
      </c>
      <c r="C26" s="23" t="s">
        <v>30</v>
      </c>
      <c r="D26" s="8">
        <v>24</v>
      </c>
      <c r="E26" s="8">
        <v>0</v>
      </c>
    </row>
    <row r="27" ht="16.5" spans="1:5">
      <c r="A27" s="9">
        <f t="shared" si="0"/>
        <v>43767</v>
      </c>
      <c r="B27" s="10" t="s">
        <v>6</v>
      </c>
      <c r="C27" s="24" t="s">
        <v>31</v>
      </c>
      <c r="D27" s="10">
        <v>25</v>
      </c>
      <c r="E27" s="10">
        <v>0</v>
      </c>
    </row>
    <row r="28" ht="16.5" spans="1:5">
      <c r="A28" s="7">
        <f t="shared" si="0"/>
        <v>43769</v>
      </c>
      <c r="B28" s="8" t="s">
        <v>8</v>
      </c>
      <c r="C28" s="24" t="s">
        <v>31</v>
      </c>
      <c r="D28" s="8">
        <v>26</v>
      </c>
      <c r="E28" s="8">
        <v>0</v>
      </c>
    </row>
    <row r="29" ht="16.5" spans="1:5">
      <c r="A29" s="7">
        <f t="shared" si="0"/>
        <v>43774</v>
      </c>
      <c r="B29" s="8" t="s">
        <v>6</v>
      </c>
      <c r="C29" s="24" t="s">
        <v>20</v>
      </c>
      <c r="D29" s="8">
        <v>27</v>
      </c>
      <c r="E29" s="8">
        <v>2</v>
      </c>
    </row>
    <row r="30" spans="1:5">
      <c r="A30" s="7">
        <f t="shared" si="0"/>
        <v>43776</v>
      </c>
      <c r="B30" s="8" t="s">
        <v>8</v>
      </c>
      <c r="C30" s="25" t="s">
        <v>32</v>
      </c>
      <c r="D30" s="8">
        <v>28</v>
      </c>
      <c r="E30" s="8">
        <v>2</v>
      </c>
    </row>
    <row r="31" spans="1:5">
      <c r="A31" s="7">
        <f t="shared" si="0"/>
        <v>43781</v>
      </c>
      <c r="B31" s="8" t="s">
        <v>6</v>
      </c>
      <c r="C31" s="22" t="s">
        <v>33</v>
      </c>
      <c r="D31" s="8">
        <v>29</v>
      </c>
      <c r="E31" s="8">
        <v>2</v>
      </c>
    </row>
    <row r="32" spans="1:5">
      <c r="A32" s="7">
        <f t="shared" si="0"/>
        <v>43783</v>
      </c>
      <c r="B32" s="8" t="s">
        <v>8</v>
      </c>
      <c r="C32" s="23" t="s">
        <v>34</v>
      </c>
      <c r="D32" s="8">
        <v>30</v>
      </c>
      <c r="E32" s="8">
        <v>2</v>
      </c>
    </row>
    <row r="33" spans="1:5">
      <c r="A33" s="7">
        <f t="shared" si="0"/>
        <v>43788</v>
      </c>
      <c r="B33" s="8" t="s">
        <v>6</v>
      </c>
      <c r="C33" s="23" t="s">
        <v>35</v>
      </c>
      <c r="D33" s="8">
        <v>31</v>
      </c>
      <c r="E33" s="8">
        <v>2</v>
      </c>
    </row>
    <row r="34" spans="1:5">
      <c r="A34" s="7">
        <f t="shared" si="0"/>
        <v>43790</v>
      </c>
      <c r="B34" s="8" t="s">
        <v>8</v>
      </c>
      <c r="C34" s="23" t="s">
        <v>36</v>
      </c>
      <c r="D34" s="8">
        <v>32</v>
      </c>
      <c r="E34" s="8">
        <v>2</v>
      </c>
    </row>
    <row r="35" spans="1:5">
      <c r="A35" s="7">
        <f t="shared" si="0"/>
        <v>43795</v>
      </c>
      <c r="B35" s="8" t="s">
        <v>6</v>
      </c>
      <c r="C35" s="23" t="s">
        <v>37</v>
      </c>
      <c r="D35" s="8">
        <v>34</v>
      </c>
      <c r="E35" s="8">
        <v>2</v>
      </c>
    </row>
    <row r="36" ht="31.5" spans="1:5">
      <c r="A36" s="7">
        <f t="shared" si="0"/>
        <v>43797</v>
      </c>
      <c r="B36" s="8" t="s">
        <v>8</v>
      </c>
      <c r="C36" s="22" t="s">
        <v>20</v>
      </c>
      <c r="D36" s="8">
        <v>35</v>
      </c>
      <c r="E36" s="8">
        <v>2</v>
      </c>
    </row>
    <row r="37" spans="1:5">
      <c r="A37" s="7">
        <f t="shared" si="0"/>
        <v>43802</v>
      </c>
      <c r="B37" s="8" t="s">
        <v>6</v>
      </c>
      <c r="C37" s="25" t="s">
        <v>38</v>
      </c>
      <c r="D37" s="8">
        <v>36</v>
      </c>
      <c r="E37" s="8">
        <v>2</v>
      </c>
    </row>
    <row r="38" ht="16.5" spans="1:5">
      <c r="A38" s="7">
        <v>43809</v>
      </c>
      <c r="B38" s="10" t="s">
        <v>6</v>
      </c>
      <c r="C38" s="26" t="s">
        <v>39</v>
      </c>
      <c r="D38" s="10">
        <v>37</v>
      </c>
      <c r="E38" s="10">
        <v>2</v>
      </c>
    </row>
    <row r="39" ht="16.5" spans="1:5">
      <c r="A39" s="9" t="s">
        <v>40</v>
      </c>
      <c r="B39" s="9"/>
      <c r="C39" s="9"/>
      <c r="D39" s="10"/>
      <c r="E39" s="10">
        <f>SUM(E3:E38)</f>
        <v>62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9"/>
  <sheetViews>
    <sheetView tabSelected="1" workbookViewId="0">
      <selection activeCell="A1" sqref="A1:C259"/>
    </sheetView>
  </sheetViews>
  <sheetFormatPr defaultColWidth="9" defaultRowHeight="15.75"/>
  <cols>
    <col min="7" max="7" width="11.8533333333333" customWidth="1"/>
    <col min="9" max="9" width="9" style="1"/>
  </cols>
  <sheetData>
    <row r="1" spans="1:3">
      <c r="A1" s="2" t="s">
        <v>41</v>
      </c>
      <c r="B1" s="2"/>
      <c r="C1" s="2"/>
    </row>
    <row r="2" ht="16.5" spans="1:3">
      <c r="A2" s="2" t="s">
        <v>42</v>
      </c>
      <c r="B2" s="3" t="str">
        <f>U3</f>
        <v>Data</v>
      </c>
      <c r="C2" s="2" t="s">
        <v>43</v>
      </c>
    </row>
    <row r="3" ht="16.5" spans="1:21">
      <c r="A3" s="2" t="s">
        <v>42</v>
      </c>
      <c r="B3" s="3" t="str">
        <f t="shared" ref="B3:B6" si="0">U4</f>
        <v>Dias da Semana</v>
      </c>
      <c r="C3" s="2" t="s">
        <v>43</v>
      </c>
      <c r="G3" s="6" t="s">
        <v>1</v>
      </c>
      <c r="H3" s="6" t="s">
        <v>2</v>
      </c>
      <c r="I3" s="6" t="s">
        <v>3</v>
      </c>
      <c r="J3" s="6" t="s">
        <v>4</v>
      </c>
      <c r="K3" s="6" t="s">
        <v>5</v>
      </c>
      <c r="O3" t="s">
        <v>44</v>
      </c>
      <c r="P3" t="s">
        <v>45</v>
      </c>
      <c r="Q3">
        <v>3</v>
      </c>
      <c r="S3" t="str">
        <f>O3&amp;P3&amp;Q3</f>
        <v>=G3</v>
      </c>
      <c r="T3" s="17" t="s">
        <v>46</v>
      </c>
      <c r="U3" t="str">
        <f>G3</f>
        <v>Data</v>
      </c>
    </row>
    <row r="4" spans="1:21">
      <c r="A4" s="2" t="s">
        <v>42</v>
      </c>
      <c r="B4" s="3" t="str">
        <f t="shared" si="0"/>
        <v>Conteúdo previsto</v>
      </c>
      <c r="C4" s="2" t="s">
        <v>43</v>
      </c>
      <c r="G4" s="7">
        <v>43683</v>
      </c>
      <c r="H4" s="8" t="s">
        <v>6</v>
      </c>
      <c r="I4" s="11" t="s">
        <v>7</v>
      </c>
      <c r="J4" s="8">
        <v>1</v>
      </c>
      <c r="K4" s="8">
        <v>2</v>
      </c>
      <c r="O4" t="s">
        <v>44</v>
      </c>
      <c r="P4" t="s">
        <v>47</v>
      </c>
      <c r="Q4">
        <v>3</v>
      </c>
      <c r="S4" t="str">
        <f t="shared" ref="S4:S7" si="1">O4&amp;P4&amp;Q4</f>
        <v>=H3</v>
      </c>
      <c r="T4" t="s">
        <v>48</v>
      </c>
      <c r="U4" t="str">
        <f>H3</f>
        <v>Dias da Semana</v>
      </c>
    </row>
    <row r="5" spans="1:21">
      <c r="A5" s="2" t="s">
        <v>42</v>
      </c>
      <c r="B5" s="3" t="str">
        <f t="shared" si="0"/>
        <v>Aula</v>
      </c>
      <c r="C5" s="2" t="s">
        <v>43</v>
      </c>
      <c r="G5" s="7">
        <v>43685</v>
      </c>
      <c r="H5" s="8" t="s">
        <v>8</v>
      </c>
      <c r="I5" s="12" t="s">
        <v>9</v>
      </c>
      <c r="J5" s="8">
        <v>2</v>
      </c>
      <c r="K5" s="8">
        <v>2</v>
      </c>
      <c r="O5" t="s">
        <v>44</v>
      </c>
      <c r="P5" t="s">
        <v>49</v>
      </c>
      <c r="Q5">
        <v>3</v>
      </c>
      <c r="S5" t="str">
        <f t="shared" si="1"/>
        <v>=I3</v>
      </c>
      <c r="T5" s="18" t="s">
        <v>50</v>
      </c>
      <c r="U5" t="str">
        <f>I3</f>
        <v>Conteúdo previsto</v>
      </c>
    </row>
    <row r="6" spans="1:21">
      <c r="A6" s="2" t="s">
        <v>42</v>
      </c>
      <c r="B6" s="3" t="str">
        <f t="shared" si="0"/>
        <v>CH</v>
      </c>
      <c r="C6" s="2" t="s">
        <v>43</v>
      </c>
      <c r="G6" s="7">
        <f>G4+7</f>
        <v>43690</v>
      </c>
      <c r="H6" s="8" t="s">
        <v>6</v>
      </c>
      <c r="I6" s="12" t="s">
        <v>10</v>
      </c>
      <c r="J6" s="8">
        <v>3</v>
      </c>
      <c r="K6" s="8">
        <v>2</v>
      </c>
      <c r="O6" t="s">
        <v>44</v>
      </c>
      <c r="P6" t="s">
        <v>51</v>
      </c>
      <c r="Q6">
        <v>3</v>
      </c>
      <c r="S6" t="str">
        <f t="shared" si="1"/>
        <v>=J3</v>
      </c>
      <c r="T6" t="s">
        <v>52</v>
      </c>
      <c r="U6" t="str">
        <f>J3</f>
        <v>Aula</v>
      </c>
    </row>
    <row r="7" spans="1:21">
      <c r="A7" s="2" t="s">
        <v>53</v>
      </c>
      <c r="B7" s="2"/>
      <c r="C7" s="2"/>
      <c r="G7" s="7">
        <f>G5+7</f>
        <v>43692</v>
      </c>
      <c r="H7" s="8" t="s">
        <v>8</v>
      </c>
      <c r="I7" s="12" t="s">
        <v>11</v>
      </c>
      <c r="J7" s="8">
        <v>4</v>
      </c>
      <c r="K7" s="8">
        <v>2</v>
      </c>
      <c r="O7" t="s">
        <v>44</v>
      </c>
      <c r="P7" t="s">
        <v>54</v>
      </c>
      <c r="Q7">
        <v>3</v>
      </c>
      <c r="S7" t="str">
        <f t="shared" si="1"/>
        <v>=K3</v>
      </c>
      <c r="T7" t="s">
        <v>55</v>
      </c>
      <c r="U7" t="str">
        <f>K3</f>
        <v>CH</v>
      </c>
    </row>
    <row r="8" spans="1:11">
      <c r="A8" s="2" t="s">
        <v>41</v>
      </c>
      <c r="B8" s="2"/>
      <c r="C8" s="2"/>
      <c r="G8" s="7">
        <f>G6+7</f>
        <v>43697</v>
      </c>
      <c r="H8" s="8" t="s">
        <v>6</v>
      </c>
      <c r="I8" s="12" t="s">
        <v>12</v>
      </c>
      <c r="J8" s="8">
        <v>5</v>
      </c>
      <c r="K8" s="8">
        <v>2</v>
      </c>
    </row>
    <row r="9" spans="1:11">
      <c r="A9" s="2" t="s">
        <v>56</v>
      </c>
      <c r="B9" s="4">
        <f>U10</f>
        <v>43683</v>
      </c>
      <c r="C9" s="2" t="s">
        <v>57</v>
      </c>
      <c r="G9" s="7">
        <f>G7+7</f>
        <v>43699</v>
      </c>
      <c r="H9" s="8" t="s">
        <v>8</v>
      </c>
      <c r="I9" s="11" t="s">
        <v>13</v>
      </c>
      <c r="J9" s="8">
        <v>6</v>
      </c>
      <c r="K9" s="8">
        <v>2</v>
      </c>
    </row>
    <row r="10" spans="1:21">
      <c r="A10" s="2" t="s">
        <v>56</v>
      </c>
      <c r="B10" s="4" t="str">
        <f t="shared" ref="B10:B13" si="2">U11</f>
        <v>Terça</v>
      </c>
      <c r="C10" s="2" t="s">
        <v>57</v>
      </c>
      <c r="G10" s="7">
        <f t="shared" ref="G10:G38" si="3">G8+7</f>
        <v>43704</v>
      </c>
      <c r="H10" s="8" t="s">
        <v>6</v>
      </c>
      <c r="I10" s="11" t="s">
        <v>14</v>
      </c>
      <c r="J10" s="8">
        <v>7</v>
      </c>
      <c r="K10" s="8">
        <v>2</v>
      </c>
      <c r="O10" t="s">
        <v>44</v>
      </c>
      <c r="P10" t="s">
        <v>45</v>
      </c>
      <c r="Q10">
        <f>Q3+1</f>
        <v>4</v>
      </c>
      <c r="S10" t="str">
        <f>O10&amp;P10&amp;Q10</f>
        <v>=G4</v>
      </c>
      <c r="T10" t="s">
        <v>58</v>
      </c>
      <c r="U10" s="19">
        <f>G4</f>
        <v>43683</v>
      </c>
    </row>
    <row r="11" ht="16.5" spans="1:21">
      <c r="A11" s="2" t="s">
        <v>56</v>
      </c>
      <c r="B11" s="4" t="str">
        <f t="shared" si="2"/>
        <v>Apresentação do curso, critérios de avaliação, cronograma e alguns conceitos fundamentais.</v>
      </c>
      <c r="C11" s="2" t="s">
        <v>57</v>
      </c>
      <c r="G11" s="9">
        <f t="shared" si="3"/>
        <v>43706</v>
      </c>
      <c r="H11" s="10" t="s">
        <v>8</v>
      </c>
      <c r="I11" s="13" t="s">
        <v>15</v>
      </c>
      <c r="J11" s="10">
        <v>8</v>
      </c>
      <c r="K11" s="10">
        <v>2</v>
      </c>
      <c r="O11" t="s">
        <v>44</v>
      </c>
      <c r="P11" t="s">
        <v>47</v>
      </c>
      <c r="Q11">
        <f t="shared" ref="Q11:Q14" si="4">Q4+1</f>
        <v>4</v>
      </c>
      <c r="S11" t="str">
        <f t="shared" ref="S11:S14" si="5">O11&amp;P11&amp;Q11</f>
        <v>=H4</v>
      </c>
      <c r="T11" t="s">
        <v>59</v>
      </c>
      <c r="U11" t="str">
        <f>H4</f>
        <v>Terça</v>
      </c>
    </row>
    <row r="12" spans="1:21">
      <c r="A12" s="2" t="s">
        <v>56</v>
      </c>
      <c r="B12" s="5">
        <f t="shared" si="2"/>
        <v>1</v>
      </c>
      <c r="C12" s="2" t="s">
        <v>57</v>
      </c>
      <c r="G12" s="7">
        <f t="shared" si="3"/>
        <v>43711</v>
      </c>
      <c r="H12" s="8" t="s">
        <v>6</v>
      </c>
      <c r="I12" s="11" t="s">
        <v>16</v>
      </c>
      <c r="J12" s="8">
        <v>9</v>
      </c>
      <c r="K12" s="8">
        <v>2</v>
      </c>
      <c r="O12" t="s">
        <v>44</v>
      </c>
      <c r="P12" t="s">
        <v>49</v>
      </c>
      <c r="Q12">
        <f t="shared" si="4"/>
        <v>4</v>
      </c>
      <c r="S12" t="str">
        <f t="shared" si="5"/>
        <v>=I4</v>
      </c>
      <c r="T12" t="s">
        <v>60</v>
      </c>
      <c r="U12" t="str">
        <f>I4</f>
        <v>Apresentação do curso, critérios de avaliação, cronograma e alguns conceitos fundamentais.</v>
      </c>
    </row>
    <row r="13" spans="1:21">
      <c r="A13" s="2" t="s">
        <v>56</v>
      </c>
      <c r="B13" s="5">
        <f t="shared" si="2"/>
        <v>2</v>
      </c>
      <c r="C13" s="2" t="s">
        <v>57</v>
      </c>
      <c r="G13" s="7">
        <f t="shared" si="3"/>
        <v>43713</v>
      </c>
      <c r="H13" s="8" t="s">
        <v>8</v>
      </c>
      <c r="I13" s="12" t="s">
        <v>17</v>
      </c>
      <c r="J13" s="8">
        <v>10</v>
      </c>
      <c r="K13" s="8">
        <v>2</v>
      </c>
      <c r="O13" t="s">
        <v>44</v>
      </c>
      <c r="P13" t="s">
        <v>51</v>
      </c>
      <c r="Q13">
        <f t="shared" si="4"/>
        <v>4</v>
      </c>
      <c r="S13" t="str">
        <f t="shared" si="5"/>
        <v>=J4</v>
      </c>
      <c r="T13" t="s">
        <v>61</v>
      </c>
      <c r="U13">
        <f>J4</f>
        <v>1</v>
      </c>
    </row>
    <row r="14" spans="1:21">
      <c r="A14" s="2" t="s">
        <v>53</v>
      </c>
      <c r="B14" s="2"/>
      <c r="C14" s="2"/>
      <c r="G14" s="7">
        <f t="shared" si="3"/>
        <v>43718</v>
      </c>
      <c r="H14" s="8" t="s">
        <v>6</v>
      </c>
      <c r="I14" s="12" t="s">
        <v>18</v>
      </c>
      <c r="J14" s="8">
        <v>11</v>
      </c>
      <c r="K14" s="8">
        <v>2</v>
      </c>
      <c r="O14" t="s">
        <v>44</v>
      </c>
      <c r="P14" t="s">
        <v>54</v>
      </c>
      <c r="Q14">
        <f t="shared" si="4"/>
        <v>4</v>
      </c>
      <c r="S14" t="str">
        <f t="shared" si="5"/>
        <v>=K4</v>
      </c>
      <c r="T14" t="s">
        <v>62</v>
      </c>
      <c r="U14">
        <f>K4</f>
        <v>2</v>
      </c>
    </row>
    <row r="15" spans="1:11">
      <c r="A15" s="2" t="s">
        <v>41</v>
      </c>
      <c r="B15" s="2"/>
      <c r="C15" s="2"/>
      <c r="G15" s="7">
        <f t="shared" si="3"/>
        <v>43720</v>
      </c>
      <c r="H15" s="8" t="s">
        <v>8</v>
      </c>
      <c r="I15" s="12" t="s">
        <v>19</v>
      </c>
      <c r="J15" s="8">
        <v>12</v>
      </c>
      <c r="K15" s="8">
        <v>2</v>
      </c>
    </row>
    <row r="16" spans="1:11">
      <c r="A16" s="2" t="s">
        <v>56</v>
      </c>
      <c r="B16" s="4">
        <f>U17</f>
        <v>43685</v>
      </c>
      <c r="C16" s="2" t="s">
        <v>57</v>
      </c>
      <c r="G16" s="7">
        <f t="shared" si="3"/>
        <v>43725</v>
      </c>
      <c r="H16" s="8" t="s">
        <v>6</v>
      </c>
      <c r="I16" s="11" t="s">
        <v>20</v>
      </c>
      <c r="J16" s="8">
        <v>13</v>
      </c>
      <c r="K16" s="8">
        <v>2</v>
      </c>
    </row>
    <row r="17" spans="1:21">
      <c r="A17" s="2" t="s">
        <v>56</v>
      </c>
      <c r="B17" s="4" t="str">
        <f t="shared" ref="B17:B20" si="6">U18</f>
        <v>Quinta</v>
      </c>
      <c r="C17" s="2" t="s">
        <v>57</v>
      </c>
      <c r="G17" s="7">
        <f t="shared" si="3"/>
        <v>43727</v>
      </c>
      <c r="H17" s="8" t="s">
        <v>8</v>
      </c>
      <c r="I17" s="14" t="s">
        <v>21</v>
      </c>
      <c r="J17" s="8">
        <v>14</v>
      </c>
      <c r="K17" s="8">
        <v>2</v>
      </c>
      <c r="O17" t="s">
        <v>44</v>
      </c>
      <c r="P17" t="s">
        <v>45</v>
      </c>
      <c r="Q17">
        <f>Q10+1</f>
        <v>5</v>
      </c>
      <c r="S17" t="str">
        <f>O17&amp;P17&amp;Q17</f>
        <v>=G5</v>
      </c>
      <c r="T17" t="s">
        <v>63</v>
      </c>
      <c r="U17" s="19">
        <f>G5</f>
        <v>43685</v>
      </c>
    </row>
    <row r="18" spans="1:21">
      <c r="A18" s="2" t="s">
        <v>56</v>
      </c>
      <c r="B18" s="4" t="str">
        <f t="shared" si="6"/>
        <v>Matrizes: Definição, ordem, notação e exemplos</v>
      </c>
      <c r="C18" s="2" t="s">
        <v>57</v>
      </c>
      <c r="G18" s="7">
        <f t="shared" si="3"/>
        <v>43732</v>
      </c>
      <c r="H18" s="8" t="s">
        <v>6</v>
      </c>
      <c r="I18" s="11" t="s">
        <v>22</v>
      </c>
      <c r="J18" s="8">
        <v>15</v>
      </c>
      <c r="K18" s="8">
        <v>2</v>
      </c>
      <c r="O18" t="s">
        <v>44</v>
      </c>
      <c r="P18" t="s">
        <v>47</v>
      </c>
      <c r="Q18">
        <f t="shared" ref="Q18:Q21" si="7">Q11+1</f>
        <v>5</v>
      </c>
      <c r="S18" t="str">
        <f t="shared" ref="S18:S21" si="8">O18&amp;P18&amp;Q18</f>
        <v>=H5</v>
      </c>
      <c r="T18" t="s">
        <v>64</v>
      </c>
      <c r="U18" t="str">
        <f>H5</f>
        <v>Quinta</v>
      </c>
    </row>
    <row r="19" ht="16.5" spans="1:21">
      <c r="A19" s="2" t="s">
        <v>56</v>
      </c>
      <c r="B19" s="5">
        <f t="shared" si="6"/>
        <v>2</v>
      </c>
      <c r="C19" s="2" t="s">
        <v>57</v>
      </c>
      <c r="G19" s="9">
        <f t="shared" si="3"/>
        <v>43734</v>
      </c>
      <c r="H19" s="10" t="s">
        <v>8</v>
      </c>
      <c r="I19" s="15" t="s">
        <v>23</v>
      </c>
      <c r="J19" s="10">
        <v>16</v>
      </c>
      <c r="K19" s="10">
        <v>2</v>
      </c>
      <c r="O19" t="s">
        <v>44</v>
      </c>
      <c r="P19" t="s">
        <v>49</v>
      </c>
      <c r="Q19">
        <f t="shared" si="7"/>
        <v>5</v>
      </c>
      <c r="S19" t="str">
        <f t="shared" si="8"/>
        <v>=I5</v>
      </c>
      <c r="T19" t="s">
        <v>65</v>
      </c>
      <c r="U19" t="str">
        <f>I5</f>
        <v>Matrizes: Definição, ordem, notação e exemplos</v>
      </c>
    </row>
    <row r="20" spans="1:21">
      <c r="A20" s="2" t="s">
        <v>56</v>
      </c>
      <c r="B20" s="5">
        <f t="shared" si="6"/>
        <v>2</v>
      </c>
      <c r="C20" s="2" t="s">
        <v>57</v>
      </c>
      <c r="G20" s="7">
        <f t="shared" si="3"/>
        <v>43739</v>
      </c>
      <c r="H20" s="8" t="s">
        <v>6</v>
      </c>
      <c r="I20" s="12" t="s">
        <v>24</v>
      </c>
      <c r="J20" s="8">
        <v>17</v>
      </c>
      <c r="K20" s="8">
        <v>2</v>
      </c>
      <c r="O20" t="s">
        <v>44</v>
      </c>
      <c r="P20" t="s">
        <v>51</v>
      </c>
      <c r="Q20">
        <f t="shared" si="7"/>
        <v>5</v>
      </c>
      <c r="S20" t="str">
        <f t="shared" si="8"/>
        <v>=J5</v>
      </c>
      <c r="T20" t="s">
        <v>66</v>
      </c>
      <c r="U20">
        <f>J5</f>
        <v>2</v>
      </c>
    </row>
    <row r="21" spans="1:21">
      <c r="A21" s="2" t="s">
        <v>53</v>
      </c>
      <c r="B21" s="2"/>
      <c r="C21" s="2"/>
      <c r="G21" s="7">
        <f t="shared" si="3"/>
        <v>43741</v>
      </c>
      <c r="H21" s="8" t="s">
        <v>8</v>
      </c>
      <c r="I21" s="12" t="s">
        <v>25</v>
      </c>
      <c r="J21" s="8">
        <v>18</v>
      </c>
      <c r="K21" s="8">
        <v>2</v>
      </c>
      <c r="O21" t="s">
        <v>44</v>
      </c>
      <c r="P21" t="s">
        <v>54</v>
      </c>
      <c r="Q21">
        <f t="shared" si="7"/>
        <v>5</v>
      </c>
      <c r="S21" t="str">
        <f t="shared" si="8"/>
        <v>=K5</v>
      </c>
      <c r="T21" t="s">
        <v>67</v>
      </c>
      <c r="U21">
        <f>K5</f>
        <v>2</v>
      </c>
    </row>
    <row r="22" spans="1:11">
      <c r="A22" s="2" t="s">
        <v>41</v>
      </c>
      <c r="B22" s="2"/>
      <c r="C22" s="2"/>
      <c r="G22" s="7">
        <f t="shared" si="3"/>
        <v>43746</v>
      </c>
      <c r="H22" s="8" t="s">
        <v>6</v>
      </c>
      <c r="I22" s="11" t="s">
        <v>26</v>
      </c>
      <c r="J22" s="8">
        <v>19</v>
      </c>
      <c r="K22" s="8">
        <v>2</v>
      </c>
    </row>
    <row r="23" spans="1:11">
      <c r="A23" s="2" t="s">
        <v>56</v>
      </c>
      <c r="B23" s="4">
        <f>U24</f>
        <v>43690</v>
      </c>
      <c r="C23" s="2" t="s">
        <v>57</v>
      </c>
      <c r="G23" s="7">
        <f t="shared" si="3"/>
        <v>43748</v>
      </c>
      <c r="H23" s="8" t="s">
        <v>8</v>
      </c>
      <c r="I23" s="12" t="s">
        <v>27</v>
      </c>
      <c r="J23" s="8">
        <v>20</v>
      </c>
      <c r="K23" s="8">
        <v>2</v>
      </c>
    </row>
    <row r="24" spans="1:21">
      <c r="A24" s="2" t="s">
        <v>56</v>
      </c>
      <c r="B24" s="4" t="str">
        <f t="shared" ref="B24:B27" si="9">U25</f>
        <v>Terça</v>
      </c>
      <c r="C24" s="2" t="s">
        <v>57</v>
      </c>
      <c r="G24" s="7">
        <f t="shared" si="3"/>
        <v>43753</v>
      </c>
      <c r="H24" s="8" t="s">
        <v>6</v>
      </c>
      <c r="I24" s="11" t="s">
        <v>28</v>
      </c>
      <c r="J24" s="8">
        <v>21</v>
      </c>
      <c r="K24" s="8">
        <v>0</v>
      </c>
      <c r="O24" t="s">
        <v>44</v>
      </c>
      <c r="P24" t="s">
        <v>45</v>
      </c>
      <c r="Q24">
        <f>Q17+1</f>
        <v>6</v>
      </c>
      <c r="S24" t="str">
        <f>O24&amp;P24&amp;Q24</f>
        <v>=G6</v>
      </c>
      <c r="T24" t="s">
        <v>68</v>
      </c>
      <c r="U24" s="19">
        <f>G6</f>
        <v>43690</v>
      </c>
    </row>
    <row r="25" spans="1:21">
      <c r="A25" s="2" t="s">
        <v>56</v>
      </c>
      <c r="B25" s="4" t="str">
        <f t="shared" si="9"/>
        <v>Determinantes, matriz inversa e operações elementares.</v>
      </c>
      <c r="C25" s="2" t="s">
        <v>57</v>
      </c>
      <c r="G25" s="7">
        <f t="shared" si="3"/>
        <v>43755</v>
      </c>
      <c r="H25" s="8" t="s">
        <v>8</v>
      </c>
      <c r="I25" s="11" t="s">
        <v>28</v>
      </c>
      <c r="J25" s="8">
        <v>22</v>
      </c>
      <c r="K25" s="8">
        <v>0</v>
      </c>
      <c r="O25" t="s">
        <v>44</v>
      </c>
      <c r="P25" t="s">
        <v>47</v>
      </c>
      <c r="Q25">
        <f t="shared" ref="Q25:Q35" si="10">Q18+1</f>
        <v>6</v>
      </c>
      <c r="S25" t="str">
        <f t="shared" ref="S25:S28" si="11">O25&amp;P25&amp;Q25</f>
        <v>=H6</v>
      </c>
      <c r="T25" t="s">
        <v>69</v>
      </c>
      <c r="U25" t="str">
        <f>H6</f>
        <v>Terça</v>
      </c>
    </row>
    <row r="26" spans="1:21">
      <c r="A26" s="2" t="s">
        <v>56</v>
      </c>
      <c r="B26" s="5">
        <f t="shared" si="9"/>
        <v>3</v>
      </c>
      <c r="C26" s="2" t="s">
        <v>57</v>
      </c>
      <c r="G26" s="7">
        <f t="shared" si="3"/>
        <v>43760</v>
      </c>
      <c r="H26" s="8" t="s">
        <v>6</v>
      </c>
      <c r="I26" s="12" t="s">
        <v>29</v>
      </c>
      <c r="J26" s="8">
        <v>23</v>
      </c>
      <c r="K26" s="8">
        <v>2</v>
      </c>
      <c r="O26" t="s">
        <v>44</v>
      </c>
      <c r="P26" t="s">
        <v>49</v>
      </c>
      <c r="Q26">
        <f t="shared" si="10"/>
        <v>6</v>
      </c>
      <c r="S26" t="str">
        <f t="shared" si="11"/>
        <v>=I6</v>
      </c>
      <c r="T26" t="s">
        <v>70</v>
      </c>
      <c r="U26" t="str">
        <f>I6</f>
        <v>Determinantes, matriz inversa e operações elementares.</v>
      </c>
    </row>
    <row r="27" spans="1:21">
      <c r="A27" s="2" t="s">
        <v>56</v>
      </c>
      <c r="B27" s="5">
        <f t="shared" si="9"/>
        <v>2</v>
      </c>
      <c r="C27" s="2" t="s">
        <v>57</v>
      </c>
      <c r="G27" s="7">
        <f t="shared" si="3"/>
        <v>43762</v>
      </c>
      <c r="H27" s="8" t="s">
        <v>8</v>
      </c>
      <c r="I27" s="12" t="s">
        <v>30</v>
      </c>
      <c r="J27" s="8">
        <v>24</v>
      </c>
      <c r="K27" s="8">
        <v>0</v>
      </c>
      <c r="O27" t="s">
        <v>44</v>
      </c>
      <c r="P27" t="s">
        <v>51</v>
      </c>
      <c r="Q27">
        <f t="shared" si="10"/>
        <v>6</v>
      </c>
      <c r="S27" t="str">
        <f t="shared" si="11"/>
        <v>=J6</v>
      </c>
      <c r="T27" t="s">
        <v>71</v>
      </c>
      <c r="U27">
        <f>J6</f>
        <v>3</v>
      </c>
    </row>
    <row r="28" ht="16.5" spans="1:21">
      <c r="A28" s="2" t="s">
        <v>53</v>
      </c>
      <c r="B28" s="2"/>
      <c r="C28" s="2"/>
      <c r="G28" s="9">
        <f t="shared" si="3"/>
        <v>43767</v>
      </c>
      <c r="H28" s="10" t="s">
        <v>6</v>
      </c>
      <c r="I28" s="13" t="s">
        <v>31</v>
      </c>
      <c r="J28" s="10">
        <v>25</v>
      </c>
      <c r="K28" s="10">
        <v>0</v>
      </c>
      <c r="O28" t="s">
        <v>44</v>
      </c>
      <c r="P28" t="s">
        <v>54</v>
      </c>
      <c r="Q28">
        <f t="shared" si="10"/>
        <v>6</v>
      </c>
      <c r="S28" t="str">
        <f t="shared" si="11"/>
        <v>=K6</v>
      </c>
      <c r="T28" t="s">
        <v>72</v>
      </c>
      <c r="U28">
        <f>K6</f>
        <v>2</v>
      </c>
    </row>
    <row r="29" spans="1:11">
      <c r="A29" s="2" t="s">
        <v>41</v>
      </c>
      <c r="B29" s="2"/>
      <c r="C29" s="2"/>
      <c r="G29" s="7">
        <f t="shared" si="3"/>
        <v>43769</v>
      </c>
      <c r="H29" s="8" t="s">
        <v>8</v>
      </c>
      <c r="I29" s="11" t="s">
        <v>31</v>
      </c>
      <c r="J29" s="8">
        <v>26</v>
      </c>
      <c r="K29" s="8">
        <v>0</v>
      </c>
    </row>
    <row r="30" spans="1:11">
      <c r="A30" s="2" t="s">
        <v>56</v>
      </c>
      <c r="B30" s="4">
        <f>U31</f>
        <v>43692</v>
      </c>
      <c r="C30" s="2" t="s">
        <v>57</v>
      </c>
      <c r="G30" s="7">
        <f t="shared" si="3"/>
        <v>43774</v>
      </c>
      <c r="H30" s="8" t="s">
        <v>6</v>
      </c>
      <c r="I30" s="11" t="s">
        <v>20</v>
      </c>
      <c r="J30" s="8">
        <v>27</v>
      </c>
      <c r="K30" s="8">
        <v>2</v>
      </c>
    </row>
    <row r="31" spans="1:21">
      <c r="A31" s="2" t="s">
        <v>56</v>
      </c>
      <c r="B31" s="4" t="str">
        <f t="shared" ref="B31:B34" si="12">U32</f>
        <v>Quinta</v>
      </c>
      <c r="C31" s="2" t="s">
        <v>57</v>
      </c>
      <c r="G31" s="7">
        <f t="shared" si="3"/>
        <v>43776</v>
      </c>
      <c r="H31" s="8" t="s">
        <v>8</v>
      </c>
      <c r="I31" s="14" t="s">
        <v>32</v>
      </c>
      <c r="J31" s="8">
        <v>28</v>
      </c>
      <c r="K31" s="8">
        <v>2</v>
      </c>
      <c r="O31" t="s">
        <v>44</v>
      </c>
      <c r="P31" t="s">
        <v>45</v>
      </c>
      <c r="Q31">
        <f>Q24+1</f>
        <v>7</v>
      </c>
      <c r="S31" t="str">
        <f>O31&amp;P31&amp;Q31</f>
        <v>=G7</v>
      </c>
      <c r="T31" t="s">
        <v>73</v>
      </c>
      <c r="U31" s="19">
        <f>G7</f>
        <v>43692</v>
      </c>
    </row>
    <row r="32" spans="1:21">
      <c r="A32" s="2" t="s">
        <v>56</v>
      </c>
      <c r="B32" s="4" t="str">
        <f t="shared" si="12"/>
        <v>Sistemas de equações lineares</v>
      </c>
      <c r="C32" s="2" t="s">
        <v>57</v>
      </c>
      <c r="G32" s="7">
        <f t="shared" si="3"/>
        <v>43781</v>
      </c>
      <c r="H32" s="8" t="s">
        <v>6</v>
      </c>
      <c r="I32" s="11" t="s">
        <v>33</v>
      </c>
      <c r="J32" s="8">
        <v>29</v>
      </c>
      <c r="K32" s="8">
        <v>2</v>
      </c>
      <c r="O32" t="s">
        <v>44</v>
      </c>
      <c r="P32" t="s">
        <v>47</v>
      </c>
      <c r="Q32">
        <f t="shared" si="10"/>
        <v>7</v>
      </c>
      <c r="S32" t="str">
        <f t="shared" ref="S32:S35" si="13">O32&amp;P32&amp;Q32</f>
        <v>=H7</v>
      </c>
      <c r="T32" t="s">
        <v>74</v>
      </c>
      <c r="U32" t="str">
        <f>H7</f>
        <v>Quinta</v>
      </c>
    </row>
    <row r="33" spans="1:21">
      <c r="A33" s="2" t="s">
        <v>56</v>
      </c>
      <c r="B33" s="5">
        <f t="shared" si="12"/>
        <v>4</v>
      </c>
      <c r="C33" s="2" t="s">
        <v>57</v>
      </c>
      <c r="G33" s="7">
        <f t="shared" si="3"/>
        <v>43783</v>
      </c>
      <c r="H33" s="8" t="s">
        <v>8</v>
      </c>
      <c r="I33" s="12" t="s">
        <v>34</v>
      </c>
      <c r="J33" s="8">
        <v>30</v>
      </c>
      <c r="K33" s="8">
        <v>2</v>
      </c>
      <c r="O33" t="s">
        <v>44</v>
      </c>
      <c r="P33" t="s">
        <v>49</v>
      </c>
      <c r="Q33">
        <f t="shared" si="10"/>
        <v>7</v>
      </c>
      <c r="S33" t="str">
        <f t="shared" si="13"/>
        <v>=I7</v>
      </c>
      <c r="T33" t="s">
        <v>75</v>
      </c>
      <c r="U33" t="str">
        <f>I7</f>
        <v>Sistemas de equações lineares</v>
      </c>
    </row>
    <row r="34" spans="1:21">
      <c r="A34" s="2" t="s">
        <v>56</v>
      </c>
      <c r="B34" s="5">
        <f t="shared" si="12"/>
        <v>2</v>
      </c>
      <c r="C34" s="2" t="s">
        <v>57</v>
      </c>
      <c r="G34" s="7">
        <f t="shared" si="3"/>
        <v>43788</v>
      </c>
      <c r="H34" s="8" t="s">
        <v>6</v>
      </c>
      <c r="I34" s="12" t="s">
        <v>35</v>
      </c>
      <c r="J34" s="8">
        <v>31</v>
      </c>
      <c r="K34" s="8">
        <v>2</v>
      </c>
      <c r="O34" t="s">
        <v>44</v>
      </c>
      <c r="P34" t="s">
        <v>51</v>
      </c>
      <c r="Q34">
        <f t="shared" si="10"/>
        <v>7</v>
      </c>
      <c r="S34" t="str">
        <f t="shared" si="13"/>
        <v>=J7</v>
      </c>
      <c r="T34" t="s">
        <v>76</v>
      </c>
      <c r="U34">
        <f>J7</f>
        <v>4</v>
      </c>
    </row>
    <row r="35" spans="1:21">
      <c r="A35" s="2" t="s">
        <v>53</v>
      </c>
      <c r="B35" s="2"/>
      <c r="C35" s="2"/>
      <c r="G35" s="7">
        <f t="shared" si="3"/>
        <v>43790</v>
      </c>
      <c r="H35" s="8" t="s">
        <v>8</v>
      </c>
      <c r="I35" s="12" t="s">
        <v>36</v>
      </c>
      <c r="J35" s="8">
        <v>32</v>
      </c>
      <c r="K35" s="8">
        <v>2</v>
      </c>
      <c r="O35" t="s">
        <v>44</v>
      </c>
      <c r="P35" t="s">
        <v>54</v>
      </c>
      <c r="Q35">
        <f t="shared" si="10"/>
        <v>7</v>
      </c>
      <c r="S35" t="str">
        <f t="shared" si="13"/>
        <v>=K7</v>
      </c>
      <c r="T35" t="s">
        <v>77</v>
      </c>
      <c r="U35">
        <f>K7</f>
        <v>2</v>
      </c>
    </row>
    <row r="36" spans="1:11">
      <c r="A36" s="2" t="s">
        <v>41</v>
      </c>
      <c r="B36" s="2"/>
      <c r="C36" s="2"/>
      <c r="G36" s="7">
        <f t="shared" si="3"/>
        <v>43795</v>
      </c>
      <c r="H36" s="8" t="s">
        <v>6</v>
      </c>
      <c r="I36" s="12" t="s">
        <v>37</v>
      </c>
      <c r="J36" s="8">
        <v>34</v>
      </c>
      <c r="K36" s="8">
        <v>2</v>
      </c>
    </row>
    <row r="37" spans="1:11">
      <c r="A37" s="2" t="s">
        <v>56</v>
      </c>
      <c r="B37" s="4">
        <f>U38</f>
        <v>43697</v>
      </c>
      <c r="C37" s="2" t="s">
        <v>57</v>
      </c>
      <c r="G37" s="7">
        <f t="shared" si="3"/>
        <v>43797</v>
      </c>
      <c r="H37" s="8" t="s">
        <v>8</v>
      </c>
      <c r="I37" s="11" t="s">
        <v>20</v>
      </c>
      <c r="J37" s="8">
        <v>35</v>
      </c>
      <c r="K37" s="8">
        <v>2</v>
      </c>
    </row>
    <row r="38" spans="1:21">
      <c r="A38" s="2" t="s">
        <v>56</v>
      </c>
      <c r="B38" s="4" t="str">
        <f t="shared" ref="B38:B41" si="14">U39</f>
        <v>Terça</v>
      </c>
      <c r="C38" s="2" t="s">
        <v>57</v>
      </c>
      <c r="G38" s="7">
        <f t="shared" si="3"/>
        <v>43802</v>
      </c>
      <c r="H38" s="8" t="s">
        <v>6</v>
      </c>
      <c r="I38" s="14" t="s">
        <v>38</v>
      </c>
      <c r="J38" s="8">
        <v>36</v>
      </c>
      <c r="K38" s="8">
        <v>2</v>
      </c>
      <c r="O38" t="s">
        <v>44</v>
      </c>
      <c r="P38" t="s">
        <v>45</v>
      </c>
      <c r="Q38">
        <f>Q31+1</f>
        <v>8</v>
      </c>
      <c r="S38" t="str">
        <f>O38&amp;P38&amp;Q38</f>
        <v>=G8</v>
      </c>
      <c r="T38" t="s">
        <v>78</v>
      </c>
      <c r="U38" s="19">
        <f>G8</f>
        <v>43697</v>
      </c>
    </row>
    <row r="39" ht="16.5" spans="1:21">
      <c r="A39" s="2" t="s">
        <v>56</v>
      </c>
      <c r="B39" s="4" t="str">
        <f t="shared" si="14"/>
        <v>Espaços vetoriais: Definições e exemplos</v>
      </c>
      <c r="C39" s="2" t="s">
        <v>57</v>
      </c>
      <c r="G39" s="9">
        <v>43809</v>
      </c>
      <c r="H39" s="10" t="s">
        <v>6</v>
      </c>
      <c r="I39" s="16" t="s">
        <v>39</v>
      </c>
      <c r="J39" s="10">
        <v>37</v>
      </c>
      <c r="K39" s="10">
        <v>2</v>
      </c>
      <c r="O39" t="s">
        <v>44</v>
      </c>
      <c r="P39" t="s">
        <v>47</v>
      </c>
      <c r="Q39">
        <f t="shared" ref="Q39:Q42" si="15">Q32+1</f>
        <v>8</v>
      </c>
      <c r="S39" t="str">
        <f t="shared" ref="S39:S42" si="16">O39&amp;P39&amp;Q39</f>
        <v>=H8</v>
      </c>
      <c r="T39" t="s">
        <v>79</v>
      </c>
      <c r="U39" t="str">
        <f>H8</f>
        <v>Terça</v>
      </c>
    </row>
    <row r="40" spans="1:21">
      <c r="A40" s="2" t="s">
        <v>56</v>
      </c>
      <c r="B40" s="5">
        <f t="shared" si="14"/>
        <v>5</v>
      </c>
      <c r="C40" s="2" t="s">
        <v>57</v>
      </c>
      <c r="O40" t="s">
        <v>44</v>
      </c>
      <c r="P40" t="s">
        <v>49</v>
      </c>
      <c r="Q40">
        <f t="shared" si="15"/>
        <v>8</v>
      </c>
      <c r="S40" t="str">
        <f t="shared" si="16"/>
        <v>=I8</v>
      </c>
      <c r="T40" t="s">
        <v>80</v>
      </c>
      <c r="U40" t="str">
        <f>I8</f>
        <v>Espaços vetoriais: Definições e exemplos</v>
      </c>
    </row>
    <row r="41" spans="1:21">
      <c r="A41" s="2" t="s">
        <v>56</v>
      </c>
      <c r="B41" s="5">
        <f t="shared" si="14"/>
        <v>2</v>
      </c>
      <c r="C41" s="2" t="s">
        <v>57</v>
      </c>
      <c r="O41" t="s">
        <v>44</v>
      </c>
      <c r="P41" t="s">
        <v>51</v>
      </c>
      <c r="Q41">
        <f t="shared" si="15"/>
        <v>8</v>
      </c>
      <c r="S41" t="str">
        <f t="shared" si="16"/>
        <v>=J8</v>
      </c>
      <c r="T41" t="s">
        <v>81</v>
      </c>
      <c r="U41">
        <f>J8</f>
        <v>5</v>
      </c>
    </row>
    <row r="42" spans="1:21">
      <c r="A42" s="2" t="s">
        <v>53</v>
      </c>
      <c r="B42" s="2"/>
      <c r="C42" s="2"/>
      <c r="O42" t="s">
        <v>44</v>
      </c>
      <c r="P42" t="s">
        <v>54</v>
      </c>
      <c r="Q42">
        <f t="shared" si="15"/>
        <v>8</v>
      </c>
      <c r="S42" t="str">
        <f t="shared" si="16"/>
        <v>=K8</v>
      </c>
      <c r="T42" t="s">
        <v>82</v>
      </c>
      <c r="U42">
        <f>K8</f>
        <v>2</v>
      </c>
    </row>
    <row r="43" spans="1:3">
      <c r="A43" s="2" t="s">
        <v>41</v>
      </c>
      <c r="B43" s="2"/>
      <c r="C43" s="2"/>
    </row>
    <row r="44" spans="1:3">
      <c r="A44" s="2" t="s">
        <v>56</v>
      </c>
      <c r="B44" s="4">
        <f>U45</f>
        <v>43699</v>
      </c>
      <c r="C44" s="2" t="s">
        <v>57</v>
      </c>
    </row>
    <row r="45" spans="1:21">
      <c r="A45" s="2" t="s">
        <v>56</v>
      </c>
      <c r="B45" s="4" t="str">
        <f t="shared" ref="B45:B48" si="17">U46</f>
        <v>Quinta</v>
      </c>
      <c r="C45" s="2" t="s">
        <v>57</v>
      </c>
      <c r="O45" t="s">
        <v>44</v>
      </c>
      <c r="P45" t="s">
        <v>45</v>
      </c>
      <c r="Q45">
        <f>Q38+1</f>
        <v>9</v>
      </c>
      <c r="S45" t="str">
        <f>O45&amp;P45&amp;Q45</f>
        <v>=G9</v>
      </c>
      <c r="T45" t="s">
        <v>83</v>
      </c>
      <c r="U45" s="19">
        <f>G9</f>
        <v>43699</v>
      </c>
    </row>
    <row r="46" spans="1:21">
      <c r="A46" s="2" t="s">
        <v>56</v>
      </c>
      <c r="B46" s="4" t="str">
        <f t="shared" si="17"/>
        <v>Subespaços (exemplos, interseção e soma dos subespaços)</v>
      </c>
      <c r="C46" s="2" t="s">
        <v>57</v>
      </c>
      <c r="O46" t="s">
        <v>44</v>
      </c>
      <c r="P46" t="s">
        <v>47</v>
      </c>
      <c r="Q46">
        <f t="shared" ref="Q46:Q49" si="18">Q39+1</f>
        <v>9</v>
      </c>
      <c r="S46" t="str">
        <f t="shared" ref="S46:S49" si="19">O46&amp;P46&amp;Q46</f>
        <v>=H9</v>
      </c>
      <c r="T46" t="s">
        <v>84</v>
      </c>
      <c r="U46" t="str">
        <f>H9</f>
        <v>Quinta</v>
      </c>
    </row>
    <row r="47" spans="1:21">
      <c r="A47" s="2" t="s">
        <v>56</v>
      </c>
      <c r="B47" s="5">
        <f t="shared" si="17"/>
        <v>6</v>
      </c>
      <c r="C47" s="2" t="s">
        <v>57</v>
      </c>
      <c r="O47" t="s">
        <v>44</v>
      </c>
      <c r="P47" t="s">
        <v>49</v>
      </c>
      <c r="Q47">
        <f t="shared" si="18"/>
        <v>9</v>
      </c>
      <c r="S47" t="str">
        <f t="shared" si="19"/>
        <v>=I9</v>
      </c>
      <c r="T47" t="s">
        <v>85</v>
      </c>
      <c r="U47" t="str">
        <f>I9</f>
        <v>Subespaços (exemplos, interseção e soma dos subespaços)</v>
      </c>
    </row>
    <row r="48" spans="1:21">
      <c r="A48" s="2" t="s">
        <v>56</v>
      </c>
      <c r="B48" s="5">
        <f t="shared" si="17"/>
        <v>2</v>
      </c>
      <c r="C48" s="2" t="s">
        <v>57</v>
      </c>
      <c r="O48" t="s">
        <v>44</v>
      </c>
      <c r="P48" t="s">
        <v>51</v>
      </c>
      <c r="Q48">
        <f t="shared" si="18"/>
        <v>9</v>
      </c>
      <c r="S48" t="str">
        <f t="shared" si="19"/>
        <v>=J9</v>
      </c>
      <c r="T48" t="s">
        <v>86</v>
      </c>
      <c r="U48">
        <f>J9</f>
        <v>6</v>
      </c>
    </row>
    <row r="49" spans="1:21">
      <c r="A49" s="2" t="s">
        <v>53</v>
      </c>
      <c r="B49" s="2"/>
      <c r="C49" s="2"/>
      <c r="O49" t="s">
        <v>44</v>
      </c>
      <c r="P49" t="s">
        <v>54</v>
      </c>
      <c r="Q49">
        <f t="shared" si="18"/>
        <v>9</v>
      </c>
      <c r="S49" t="str">
        <f t="shared" si="19"/>
        <v>=K9</v>
      </c>
      <c r="T49" t="s">
        <v>87</v>
      </c>
      <c r="U49">
        <f>K9</f>
        <v>2</v>
      </c>
    </row>
    <row r="50" spans="1:3">
      <c r="A50" s="2" t="s">
        <v>41</v>
      </c>
      <c r="B50" s="2"/>
      <c r="C50" s="2"/>
    </row>
    <row r="51" spans="1:3">
      <c r="A51" s="2" t="s">
        <v>56</v>
      </c>
      <c r="B51" s="4">
        <f>U52</f>
        <v>43704</v>
      </c>
      <c r="C51" s="2" t="s">
        <v>57</v>
      </c>
    </row>
    <row r="52" spans="1:21">
      <c r="A52" s="2" t="s">
        <v>56</v>
      </c>
      <c r="B52" s="4" t="str">
        <f t="shared" ref="B52:B55" si="20">U53</f>
        <v>Terça</v>
      </c>
      <c r="C52" s="2" t="s">
        <v>57</v>
      </c>
      <c r="O52" t="s">
        <v>44</v>
      </c>
      <c r="P52" t="s">
        <v>45</v>
      </c>
      <c r="Q52">
        <f>Q45+1</f>
        <v>10</v>
      </c>
      <c r="S52" t="str">
        <f>O52&amp;P52&amp;Q52</f>
        <v>=G10</v>
      </c>
      <c r="T52" t="s">
        <v>88</v>
      </c>
      <c r="U52" s="19">
        <f>G10</f>
        <v>43704</v>
      </c>
    </row>
    <row r="53" spans="1:21">
      <c r="A53" s="2" t="s">
        <v>56</v>
      </c>
      <c r="B53" s="4" t="str">
        <f t="shared" si="20"/>
        <v>Combinações lineares, espaços gerados, depêndencia e indepêndencia linear</v>
      </c>
      <c r="C53" s="2" t="s">
        <v>57</v>
      </c>
      <c r="O53" t="s">
        <v>44</v>
      </c>
      <c r="P53" t="s">
        <v>47</v>
      </c>
      <c r="Q53">
        <f t="shared" ref="Q53:Q56" si="21">Q46+1</f>
        <v>10</v>
      </c>
      <c r="S53" t="str">
        <f t="shared" ref="S53:S56" si="22">O53&amp;P53&amp;Q53</f>
        <v>=H10</v>
      </c>
      <c r="T53" t="s">
        <v>89</v>
      </c>
      <c r="U53" t="str">
        <f>H10</f>
        <v>Terça</v>
      </c>
    </row>
    <row r="54" spans="1:21">
      <c r="A54" s="2" t="s">
        <v>56</v>
      </c>
      <c r="B54" s="5">
        <f t="shared" si="20"/>
        <v>7</v>
      </c>
      <c r="C54" s="2" t="s">
        <v>57</v>
      </c>
      <c r="O54" t="s">
        <v>44</v>
      </c>
      <c r="P54" t="s">
        <v>49</v>
      </c>
      <c r="Q54">
        <f t="shared" si="21"/>
        <v>10</v>
      </c>
      <c r="S54" t="str">
        <f t="shared" si="22"/>
        <v>=I10</v>
      </c>
      <c r="T54" t="s">
        <v>90</v>
      </c>
      <c r="U54" t="str">
        <f>I10</f>
        <v>Combinações lineares, espaços gerados, depêndencia e indepêndencia linear</v>
      </c>
    </row>
    <row r="55" spans="1:21">
      <c r="A55" s="2" t="s">
        <v>56</v>
      </c>
      <c r="B55" s="5">
        <f t="shared" si="20"/>
        <v>2</v>
      </c>
      <c r="C55" s="2" t="s">
        <v>57</v>
      </c>
      <c r="O55" t="s">
        <v>44</v>
      </c>
      <c r="P55" t="s">
        <v>51</v>
      </c>
      <c r="Q55">
        <f t="shared" si="21"/>
        <v>10</v>
      </c>
      <c r="S55" t="str">
        <f t="shared" si="22"/>
        <v>=J10</v>
      </c>
      <c r="T55" t="s">
        <v>91</v>
      </c>
      <c r="U55">
        <f>J10</f>
        <v>7</v>
      </c>
    </row>
    <row r="56" spans="1:21">
      <c r="A56" s="2" t="s">
        <v>53</v>
      </c>
      <c r="B56" s="2"/>
      <c r="C56" s="2"/>
      <c r="O56" t="s">
        <v>44</v>
      </c>
      <c r="P56" t="s">
        <v>54</v>
      </c>
      <c r="Q56">
        <f t="shared" si="21"/>
        <v>10</v>
      </c>
      <c r="S56" t="str">
        <f t="shared" si="22"/>
        <v>=K10</v>
      </c>
      <c r="T56" t="s">
        <v>92</v>
      </c>
      <c r="U56">
        <f>K10</f>
        <v>2</v>
      </c>
    </row>
    <row r="57" spans="1:3">
      <c r="A57" s="2" t="s">
        <v>41</v>
      </c>
      <c r="B57" s="2"/>
      <c r="C57" s="2"/>
    </row>
    <row r="58" spans="1:3">
      <c r="A58" s="2" t="s">
        <v>56</v>
      </c>
      <c r="B58" s="4">
        <f>U59</f>
        <v>43706</v>
      </c>
      <c r="C58" s="2" t="s">
        <v>57</v>
      </c>
    </row>
    <row r="59" spans="1:21">
      <c r="A59" s="2" t="s">
        <v>56</v>
      </c>
      <c r="B59" s="4" t="str">
        <f t="shared" ref="B59:B62" si="23">U60</f>
        <v>Quinta</v>
      </c>
      <c r="C59" s="2" t="s">
        <v>57</v>
      </c>
      <c r="O59" t="s">
        <v>44</v>
      </c>
      <c r="P59" t="s">
        <v>45</v>
      </c>
      <c r="Q59">
        <f>Q52+1</f>
        <v>11</v>
      </c>
      <c r="S59" t="str">
        <f>O59&amp;P59&amp;Q59</f>
        <v>=G11</v>
      </c>
      <c r="T59" t="s">
        <v>93</v>
      </c>
      <c r="U59" s="19">
        <f>G11</f>
        <v>43706</v>
      </c>
    </row>
    <row r="60" spans="1:21">
      <c r="A60" s="2" t="s">
        <v>56</v>
      </c>
      <c r="B60" s="4" t="str">
        <f t="shared" si="23"/>
        <v>Base e dimensão</v>
      </c>
      <c r="C60" s="2" t="s">
        <v>57</v>
      </c>
      <c r="O60" t="s">
        <v>44</v>
      </c>
      <c r="P60" t="s">
        <v>47</v>
      </c>
      <c r="Q60">
        <f t="shared" ref="Q60:Q63" si="24">Q53+1</f>
        <v>11</v>
      </c>
      <c r="S60" t="str">
        <f t="shared" ref="S60:S63" si="25">O60&amp;P60&amp;Q60</f>
        <v>=H11</v>
      </c>
      <c r="T60" t="s">
        <v>94</v>
      </c>
      <c r="U60" t="str">
        <f>H11</f>
        <v>Quinta</v>
      </c>
    </row>
    <row r="61" spans="1:21">
      <c r="A61" s="2" t="s">
        <v>56</v>
      </c>
      <c r="B61" s="5">
        <f t="shared" si="23"/>
        <v>8</v>
      </c>
      <c r="C61" s="2" t="s">
        <v>57</v>
      </c>
      <c r="O61" t="s">
        <v>44</v>
      </c>
      <c r="P61" t="s">
        <v>49</v>
      </c>
      <c r="Q61">
        <f t="shared" si="24"/>
        <v>11</v>
      </c>
      <c r="S61" t="str">
        <f t="shared" si="25"/>
        <v>=I11</v>
      </c>
      <c r="T61" t="s">
        <v>95</v>
      </c>
      <c r="U61" t="str">
        <f>I11</f>
        <v>Base e dimensão</v>
      </c>
    </row>
    <row r="62" spans="1:21">
      <c r="A62" s="2" t="s">
        <v>56</v>
      </c>
      <c r="B62" s="5">
        <f t="shared" si="23"/>
        <v>2</v>
      </c>
      <c r="C62" s="2" t="s">
        <v>57</v>
      </c>
      <c r="O62" t="s">
        <v>44</v>
      </c>
      <c r="P62" t="s">
        <v>51</v>
      </c>
      <c r="Q62">
        <f t="shared" si="24"/>
        <v>11</v>
      </c>
      <c r="S62" t="str">
        <f t="shared" si="25"/>
        <v>=J11</v>
      </c>
      <c r="T62" t="s">
        <v>96</v>
      </c>
      <c r="U62">
        <f>J11</f>
        <v>8</v>
      </c>
    </row>
    <row r="63" spans="1:21">
      <c r="A63" s="2" t="s">
        <v>53</v>
      </c>
      <c r="B63" s="2"/>
      <c r="C63" s="2"/>
      <c r="O63" t="s">
        <v>44</v>
      </c>
      <c r="P63" t="s">
        <v>54</v>
      </c>
      <c r="Q63">
        <f t="shared" si="24"/>
        <v>11</v>
      </c>
      <c r="S63" t="str">
        <f t="shared" si="25"/>
        <v>=K11</v>
      </c>
      <c r="T63" t="s">
        <v>97</v>
      </c>
      <c r="U63">
        <f>K11</f>
        <v>2</v>
      </c>
    </row>
    <row r="64" spans="1:3">
      <c r="A64" s="2" t="s">
        <v>41</v>
      </c>
      <c r="B64" s="2"/>
      <c r="C64" s="2"/>
    </row>
    <row r="65" spans="1:3">
      <c r="A65" s="2" t="s">
        <v>56</v>
      </c>
      <c r="B65" s="4">
        <f>U66</f>
        <v>43711</v>
      </c>
      <c r="C65" s="2" t="s">
        <v>57</v>
      </c>
    </row>
    <row r="66" spans="1:21">
      <c r="A66" s="2" t="s">
        <v>56</v>
      </c>
      <c r="B66" s="4" t="str">
        <f t="shared" ref="B66:B69" si="26">U67</f>
        <v>Terça</v>
      </c>
      <c r="C66" s="2" t="s">
        <v>57</v>
      </c>
      <c r="O66" t="s">
        <v>44</v>
      </c>
      <c r="P66" t="s">
        <v>45</v>
      </c>
      <c r="Q66">
        <f>Q59+1</f>
        <v>12</v>
      </c>
      <c r="S66" t="str">
        <f>O66&amp;P66&amp;Q66</f>
        <v>=G12</v>
      </c>
      <c r="T66" t="s">
        <v>98</v>
      </c>
      <c r="U66" s="19">
        <f>G12</f>
        <v>43711</v>
      </c>
    </row>
    <row r="67" spans="1:21">
      <c r="A67" s="2" t="s">
        <v>56</v>
      </c>
      <c r="B67" s="4" t="str">
        <f t="shared" si="26"/>
        <v>Matriz de mudança de base</v>
      </c>
      <c r="C67" s="2" t="s">
        <v>57</v>
      </c>
      <c r="O67" t="s">
        <v>44</v>
      </c>
      <c r="P67" t="s">
        <v>47</v>
      </c>
      <c r="Q67">
        <f t="shared" ref="Q67:Q77" si="27">Q60+1</f>
        <v>12</v>
      </c>
      <c r="S67" t="str">
        <f t="shared" ref="S67:S70" si="28">O67&amp;P67&amp;Q67</f>
        <v>=H12</v>
      </c>
      <c r="T67" t="s">
        <v>99</v>
      </c>
      <c r="U67" t="str">
        <f>H12</f>
        <v>Terça</v>
      </c>
    </row>
    <row r="68" spans="1:21">
      <c r="A68" s="2" t="s">
        <v>56</v>
      </c>
      <c r="B68" s="5">
        <f t="shared" si="26"/>
        <v>9</v>
      </c>
      <c r="C68" s="2" t="s">
        <v>57</v>
      </c>
      <c r="O68" t="s">
        <v>44</v>
      </c>
      <c r="P68" t="s">
        <v>49</v>
      </c>
      <c r="Q68">
        <f t="shared" si="27"/>
        <v>12</v>
      </c>
      <c r="S68" t="str">
        <f t="shared" si="28"/>
        <v>=I12</v>
      </c>
      <c r="T68" t="s">
        <v>100</v>
      </c>
      <c r="U68" t="str">
        <f>I12</f>
        <v>Matriz de mudança de base</v>
      </c>
    </row>
    <row r="69" spans="1:21">
      <c r="A69" s="2" t="s">
        <v>56</v>
      </c>
      <c r="B69" s="5">
        <f t="shared" si="26"/>
        <v>2</v>
      </c>
      <c r="C69" s="2" t="s">
        <v>57</v>
      </c>
      <c r="O69" t="s">
        <v>44</v>
      </c>
      <c r="P69" t="s">
        <v>51</v>
      </c>
      <c r="Q69">
        <f t="shared" si="27"/>
        <v>12</v>
      </c>
      <c r="S69" t="str">
        <f t="shared" si="28"/>
        <v>=J12</v>
      </c>
      <c r="T69" t="s">
        <v>101</v>
      </c>
      <c r="U69">
        <f>J12</f>
        <v>9</v>
      </c>
    </row>
    <row r="70" spans="1:21">
      <c r="A70" s="2" t="s">
        <v>53</v>
      </c>
      <c r="B70" s="2"/>
      <c r="C70" s="2"/>
      <c r="O70" t="s">
        <v>44</v>
      </c>
      <c r="P70" t="s">
        <v>54</v>
      </c>
      <c r="Q70">
        <f t="shared" si="27"/>
        <v>12</v>
      </c>
      <c r="S70" t="str">
        <f t="shared" si="28"/>
        <v>=K12</v>
      </c>
      <c r="T70" t="s">
        <v>102</v>
      </c>
      <c r="U70">
        <f>K12</f>
        <v>2</v>
      </c>
    </row>
    <row r="71" spans="1:3">
      <c r="A71" s="2" t="s">
        <v>41</v>
      </c>
      <c r="B71" s="2"/>
      <c r="C71" s="2"/>
    </row>
    <row r="72" spans="1:3">
      <c r="A72" s="2" t="s">
        <v>56</v>
      </c>
      <c r="B72" s="4">
        <f>U73</f>
        <v>43713</v>
      </c>
      <c r="C72" s="2" t="s">
        <v>57</v>
      </c>
    </row>
    <row r="73" spans="1:21">
      <c r="A73" s="2" t="s">
        <v>56</v>
      </c>
      <c r="B73" s="4" t="str">
        <f t="shared" ref="B73:B76" si="29">U74</f>
        <v>Quinta</v>
      </c>
      <c r="C73" s="2" t="s">
        <v>57</v>
      </c>
      <c r="O73" t="s">
        <v>44</v>
      </c>
      <c r="P73" t="s">
        <v>45</v>
      </c>
      <c r="Q73">
        <f>Q66+1</f>
        <v>13</v>
      </c>
      <c r="S73" t="str">
        <f>O73&amp;P73&amp;Q73</f>
        <v>=G13</v>
      </c>
      <c r="T73" t="s">
        <v>103</v>
      </c>
      <c r="U73" s="19">
        <f>G13</f>
        <v>43713</v>
      </c>
    </row>
    <row r="74" spans="1:21">
      <c r="A74" s="2" t="s">
        <v>56</v>
      </c>
      <c r="B74" s="4" t="str">
        <f t="shared" si="29"/>
        <v>Transformações lineares</v>
      </c>
      <c r="C74" s="2" t="s">
        <v>57</v>
      </c>
      <c r="O74" t="s">
        <v>44</v>
      </c>
      <c r="P74" t="s">
        <v>47</v>
      </c>
      <c r="Q74">
        <f t="shared" si="27"/>
        <v>13</v>
      </c>
      <c r="S74" t="str">
        <f t="shared" ref="S74:S77" si="30">O74&amp;P74&amp;Q74</f>
        <v>=H13</v>
      </c>
      <c r="T74" t="s">
        <v>104</v>
      </c>
      <c r="U74" t="str">
        <f>H13</f>
        <v>Quinta</v>
      </c>
    </row>
    <row r="75" spans="1:21">
      <c r="A75" s="2" t="s">
        <v>56</v>
      </c>
      <c r="B75" s="5">
        <f t="shared" si="29"/>
        <v>10</v>
      </c>
      <c r="C75" s="2" t="s">
        <v>57</v>
      </c>
      <c r="O75" t="s">
        <v>44</v>
      </c>
      <c r="P75" t="s">
        <v>49</v>
      </c>
      <c r="Q75">
        <f t="shared" si="27"/>
        <v>13</v>
      </c>
      <c r="S75" t="str">
        <f t="shared" si="30"/>
        <v>=I13</v>
      </c>
      <c r="T75" t="s">
        <v>105</v>
      </c>
      <c r="U75" t="str">
        <f>I13</f>
        <v>Transformações lineares</v>
      </c>
    </row>
    <row r="76" spans="1:21">
      <c r="A76" s="2" t="s">
        <v>56</v>
      </c>
      <c r="B76" s="5">
        <f t="shared" si="29"/>
        <v>2</v>
      </c>
      <c r="C76" s="2" t="s">
        <v>57</v>
      </c>
      <c r="O76" t="s">
        <v>44</v>
      </c>
      <c r="P76" t="s">
        <v>51</v>
      </c>
      <c r="Q76">
        <f t="shared" si="27"/>
        <v>13</v>
      </c>
      <c r="S76" t="str">
        <f t="shared" si="30"/>
        <v>=J13</v>
      </c>
      <c r="T76" t="s">
        <v>106</v>
      </c>
      <c r="U76">
        <f>J13</f>
        <v>10</v>
      </c>
    </row>
    <row r="77" spans="1:21">
      <c r="A77" s="2" t="s">
        <v>53</v>
      </c>
      <c r="B77" s="2"/>
      <c r="C77" s="2"/>
      <c r="O77" t="s">
        <v>44</v>
      </c>
      <c r="P77" t="s">
        <v>54</v>
      </c>
      <c r="Q77">
        <f t="shared" si="27"/>
        <v>13</v>
      </c>
      <c r="S77" t="str">
        <f t="shared" si="30"/>
        <v>=K13</v>
      </c>
      <c r="T77" t="s">
        <v>107</v>
      </c>
      <c r="U77">
        <f>K13</f>
        <v>2</v>
      </c>
    </row>
    <row r="78" spans="1:3">
      <c r="A78" s="2" t="s">
        <v>41</v>
      </c>
      <c r="B78" s="2"/>
      <c r="C78" s="2"/>
    </row>
    <row r="79" spans="1:3">
      <c r="A79" s="2" t="s">
        <v>56</v>
      </c>
      <c r="B79" s="4">
        <f>U80</f>
        <v>43718</v>
      </c>
      <c r="C79" s="2" t="s">
        <v>57</v>
      </c>
    </row>
    <row r="80" spans="1:21">
      <c r="A80" s="2" t="s">
        <v>56</v>
      </c>
      <c r="B80" s="4" t="str">
        <f t="shared" ref="B80:B83" si="31">U81</f>
        <v>Terça</v>
      </c>
      <c r="C80" s="2" t="s">
        <v>57</v>
      </c>
      <c r="O80" t="s">
        <v>44</v>
      </c>
      <c r="P80" t="s">
        <v>45</v>
      </c>
      <c r="Q80">
        <f>Q73+1</f>
        <v>14</v>
      </c>
      <c r="S80" t="str">
        <f>O80&amp;P80&amp;Q80</f>
        <v>=G14</v>
      </c>
      <c r="T80" t="s">
        <v>108</v>
      </c>
      <c r="U80" s="19">
        <f>G14</f>
        <v>43718</v>
      </c>
    </row>
    <row r="81" spans="1:21">
      <c r="A81" s="2" t="s">
        <v>56</v>
      </c>
      <c r="B81" s="4" t="str">
        <f t="shared" si="31"/>
        <v>Núcleo e nulidade, Imagem e posto</v>
      </c>
      <c r="C81" s="2" t="s">
        <v>57</v>
      </c>
      <c r="O81" t="s">
        <v>44</v>
      </c>
      <c r="P81" t="s">
        <v>47</v>
      </c>
      <c r="Q81">
        <f t="shared" ref="Q81:Q84" si="32">Q74+1</f>
        <v>14</v>
      </c>
      <c r="S81" t="str">
        <f t="shared" ref="S81:S84" si="33">O81&amp;P81&amp;Q81</f>
        <v>=H14</v>
      </c>
      <c r="T81" t="s">
        <v>109</v>
      </c>
      <c r="U81" t="str">
        <f>H14</f>
        <v>Terça</v>
      </c>
    </row>
    <row r="82" spans="1:21">
      <c r="A82" s="2" t="s">
        <v>56</v>
      </c>
      <c r="B82" s="5">
        <f t="shared" si="31"/>
        <v>11</v>
      </c>
      <c r="C82" s="2" t="s">
        <v>57</v>
      </c>
      <c r="O82" t="s">
        <v>44</v>
      </c>
      <c r="P82" t="s">
        <v>49</v>
      </c>
      <c r="Q82">
        <f t="shared" si="32"/>
        <v>14</v>
      </c>
      <c r="S82" t="str">
        <f t="shared" si="33"/>
        <v>=I14</v>
      </c>
      <c r="T82" t="s">
        <v>110</v>
      </c>
      <c r="U82" t="str">
        <f>I14</f>
        <v>Núcleo e nulidade, Imagem e posto</v>
      </c>
    </row>
    <row r="83" spans="1:21">
      <c r="A83" s="2" t="s">
        <v>56</v>
      </c>
      <c r="B83" s="5">
        <f t="shared" si="31"/>
        <v>2</v>
      </c>
      <c r="C83" s="2" t="s">
        <v>57</v>
      </c>
      <c r="O83" t="s">
        <v>44</v>
      </c>
      <c r="P83" t="s">
        <v>51</v>
      </c>
      <c r="Q83">
        <f t="shared" si="32"/>
        <v>14</v>
      </c>
      <c r="S83" t="str">
        <f t="shared" si="33"/>
        <v>=J14</v>
      </c>
      <c r="T83" t="s">
        <v>111</v>
      </c>
      <c r="U83">
        <f>J14</f>
        <v>11</v>
      </c>
    </row>
    <row r="84" spans="1:21">
      <c r="A84" s="2" t="s">
        <v>53</v>
      </c>
      <c r="B84" s="2"/>
      <c r="C84" s="2"/>
      <c r="O84" t="s">
        <v>44</v>
      </c>
      <c r="P84" t="s">
        <v>54</v>
      </c>
      <c r="Q84">
        <f t="shared" si="32"/>
        <v>14</v>
      </c>
      <c r="S84" t="str">
        <f t="shared" si="33"/>
        <v>=K14</v>
      </c>
      <c r="T84" t="s">
        <v>112</v>
      </c>
      <c r="U84">
        <f>K14</f>
        <v>2</v>
      </c>
    </row>
    <row r="85" spans="1:3">
      <c r="A85" s="2" t="s">
        <v>41</v>
      </c>
      <c r="B85" s="2"/>
      <c r="C85" s="2"/>
    </row>
    <row r="86" spans="1:3">
      <c r="A86" s="2" t="s">
        <v>56</v>
      </c>
      <c r="B86" s="4">
        <f>U87</f>
        <v>43720</v>
      </c>
      <c r="C86" s="2" t="s">
        <v>57</v>
      </c>
    </row>
    <row r="87" spans="1:21">
      <c r="A87" s="2" t="s">
        <v>56</v>
      </c>
      <c r="B87" s="4" t="str">
        <f t="shared" ref="B87:B90" si="34">U88</f>
        <v>Quinta</v>
      </c>
      <c r="C87" s="2" t="s">
        <v>57</v>
      </c>
      <c r="O87" t="s">
        <v>44</v>
      </c>
      <c r="P87" t="s">
        <v>45</v>
      </c>
      <c r="Q87">
        <f>Q80+1</f>
        <v>15</v>
      </c>
      <c r="S87" t="str">
        <f>O87&amp;P87&amp;Q87</f>
        <v>=G15</v>
      </c>
      <c r="T87" t="s">
        <v>113</v>
      </c>
      <c r="U87" s="19">
        <f>G15</f>
        <v>43720</v>
      </c>
    </row>
    <row r="88" spans="1:21">
      <c r="A88" s="2" t="s">
        <v>56</v>
      </c>
      <c r="B88" s="4" t="str">
        <f t="shared" si="34"/>
        <v>Teorema do núcleo e imagem</v>
      </c>
      <c r="C88" s="2" t="s">
        <v>57</v>
      </c>
      <c r="O88" t="s">
        <v>44</v>
      </c>
      <c r="P88" t="s">
        <v>47</v>
      </c>
      <c r="Q88">
        <f t="shared" ref="Q88:Q91" si="35">Q81+1</f>
        <v>15</v>
      </c>
      <c r="S88" t="str">
        <f t="shared" ref="S88:S91" si="36">O88&amp;P88&amp;Q88</f>
        <v>=H15</v>
      </c>
      <c r="T88" t="s">
        <v>114</v>
      </c>
      <c r="U88" t="str">
        <f>H15</f>
        <v>Quinta</v>
      </c>
    </row>
    <row r="89" spans="1:21">
      <c r="A89" s="2" t="s">
        <v>56</v>
      </c>
      <c r="B89" s="5">
        <f t="shared" si="34"/>
        <v>12</v>
      </c>
      <c r="C89" s="2" t="s">
        <v>57</v>
      </c>
      <c r="O89" t="s">
        <v>44</v>
      </c>
      <c r="P89" t="s">
        <v>49</v>
      </c>
      <c r="Q89">
        <f t="shared" si="35"/>
        <v>15</v>
      </c>
      <c r="S89" t="str">
        <f t="shared" si="36"/>
        <v>=I15</v>
      </c>
      <c r="T89" t="s">
        <v>115</v>
      </c>
      <c r="U89" t="str">
        <f>I15</f>
        <v>Teorema do núcleo e imagem</v>
      </c>
    </row>
    <row r="90" spans="1:21">
      <c r="A90" s="2" t="s">
        <v>56</v>
      </c>
      <c r="B90" s="5">
        <f t="shared" si="34"/>
        <v>2</v>
      </c>
      <c r="C90" s="2" t="s">
        <v>57</v>
      </c>
      <c r="O90" t="s">
        <v>44</v>
      </c>
      <c r="P90" t="s">
        <v>51</v>
      </c>
      <c r="Q90">
        <f t="shared" si="35"/>
        <v>15</v>
      </c>
      <c r="S90" t="str">
        <f t="shared" si="36"/>
        <v>=J15</v>
      </c>
      <c r="T90" t="s">
        <v>116</v>
      </c>
      <c r="U90">
        <f>J15</f>
        <v>12</v>
      </c>
    </row>
    <row r="91" spans="1:21">
      <c r="A91" s="2" t="s">
        <v>53</v>
      </c>
      <c r="B91" s="2"/>
      <c r="C91" s="2"/>
      <c r="O91" t="s">
        <v>44</v>
      </c>
      <c r="P91" t="s">
        <v>54</v>
      </c>
      <c r="Q91">
        <f t="shared" si="35"/>
        <v>15</v>
      </c>
      <c r="S91" t="str">
        <f t="shared" si="36"/>
        <v>=K15</v>
      </c>
      <c r="T91" t="s">
        <v>117</v>
      </c>
      <c r="U91">
        <f>K15</f>
        <v>2</v>
      </c>
    </row>
    <row r="92" spans="1:3">
      <c r="A92" s="2" t="s">
        <v>41</v>
      </c>
      <c r="B92" s="2"/>
      <c r="C92" s="2"/>
    </row>
    <row r="93" spans="1:3">
      <c r="A93" s="2" t="s">
        <v>56</v>
      </c>
      <c r="B93" s="4">
        <f>U94</f>
        <v>43725</v>
      </c>
      <c r="C93" s="2" t="s">
        <v>57</v>
      </c>
    </row>
    <row r="94" spans="1:21">
      <c r="A94" s="2" t="s">
        <v>56</v>
      </c>
      <c r="B94" s="4" t="str">
        <f t="shared" ref="B94:B97" si="37">U95</f>
        <v>Terça</v>
      </c>
      <c r="C94" s="2" t="s">
        <v>57</v>
      </c>
      <c r="O94" t="s">
        <v>44</v>
      </c>
      <c r="P94" t="s">
        <v>45</v>
      </c>
      <c r="Q94">
        <f>Q87+1</f>
        <v>16</v>
      </c>
      <c r="S94" t="str">
        <f>O94&amp;P94&amp;Q94</f>
        <v>=G16</v>
      </c>
      <c r="T94" t="s">
        <v>118</v>
      </c>
      <c r="U94" s="19">
        <f>G16</f>
        <v>43725</v>
      </c>
    </row>
    <row r="95" spans="1:21">
      <c r="A95" s="2" t="s">
        <v>56</v>
      </c>
      <c r="B95" s="4" t="str">
        <f t="shared" si="37"/>
        <v>Aula de Exercícios</v>
      </c>
      <c r="C95" s="2" t="s">
        <v>57</v>
      </c>
      <c r="O95" t="s">
        <v>44</v>
      </c>
      <c r="P95" t="s">
        <v>47</v>
      </c>
      <c r="Q95">
        <f t="shared" ref="Q95:Q98" si="38">Q88+1</f>
        <v>16</v>
      </c>
      <c r="S95" t="str">
        <f t="shared" ref="S95:S98" si="39">O95&amp;P95&amp;Q95</f>
        <v>=H16</v>
      </c>
      <c r="T95" t="s">
        <v>119</v>
      </c>
      <c r="U95" t="str">
        <f>H16</f>
        <v>Terça</v>
      </c>
    </row>
    <row r="96" spans="1:21">
      <c r="A96" s="2" t="s">
        <v>56</v>
      </c>
      <c r="B96" s="5">
        <f t="shared" si="37"/>
        <v>13</v>
      </c>
      <c r="C96" s="2" t="s">
        <v>57</v>
      </c>
      <c r="O96" t="s">
        <v>44</v>
      </c>
      <c r="P96" t="s">
        <v>49</v>
      </c>
      <c r="Q96">
        <f t="shared" si="38"/>
        <v>16</v>
      </c>
      <c r="S96" t="str">
        <f t="shared" si="39"/>
        <v>=I16</v>
      </c>
      <c r="T96" t="s">
        <v>120</v>
      </c>
      <c r="U96" t="str">
        <f>I16</f>
        <v>Aula de Exercícios</v>
      </c>
    </row>
    <row r="97" spans="1:21">
      <c r="A97" s="2" t="s">
        <v>56</v>
      </c>
      <c r="B97" s="5">
        <f t="shared" si="37"/>
        <v>2</v>
      </c>
      <c r="C97" s="2" t="s">
        <v>57</v>
      </c>
      <c r="O97" t="s">
        <v>44</v>
      </c>
      <c r="P97" t="s">
        <v>51</v>
      </c>
      <c r="Q97">
        <f t="shared" si="38"/>
        <v>16</v>
      </c>
      <c r="S97" t="str">
        <f t="shared" si="39"/>
        <v>=J16</v>
      </c>
      <c r="T97" t="s">
        <v>121</v>
      </c>
      <c r="U97">
        <f>J16</f>
        <v>13</v>
      </c>
    </row>
    <row r="98" spans="1:21">
      <c r="A98" s="2" t="s">
        <v>53</v>
      </c>
      <c r="B98" s="2"/>
      <c r="C98" s="2"/>
      <c r="O98" t="s">
        <v>44</v>
      </c>
      <c r="P98" t="s">
        <v>54</v>
      </c>
      <c r="Q98">
        <f t="shared" si="38"/>
        <v>16</v>
      </c>
      <c r="S98" t="str">
        <f t="shared" si="39"/>
        <v>=K16</v>
      </c>
      <c r="T98" t="s">
        <v>122</v>
      </c>
      <c r="U98">
        <f>K16</f>
        <v>2</v>
      </c>
    </row>
    <row r="99" spans="1:3">
      <c r="A99" s="2" t="s">
        <v>41</v>
      </c>
      <c r="B99" s="2"/>
      <c r="C99" s="2"/>
    </row>
    <row r="100" spans="1:3">
      <c r="A100" s="2" t="s">
        <v>56</v>
      </c>
      <c r="B100" s="4">
        <f>U101</f>
        <v>43727</v>
      </c>
      <c r="C100" s="2" t="s">
        <v>57</v>
      </c>
    </row>
    <row r="101" spans="1:21">
      <c r="A101" s="2" t="s">
        <v>56</v>
      </c>
      <c r="B101" s="4" t="str">
        <f t="shared" ref="B101:B104" si="40">U102</f>
        <v>Quinta</v>
      </c>
      <c r="C101" s="2" t="s">
        <v>57</v>
      </c>
      <c r="O101" t="s">
        <v>44</v>
      </c>
      <c r="P101" t="s">
        <v>45</v>
      </c>
      <c r="Q101">
        <f>Q94+1</f>
        <v>17</v>
      </c>
      <c r="S101" t="str">
        <f>O101&amp;P101&amp;Q101</f>
        <v>=G17</v>
      </c>
      <c r="T101" t="s">
        <v>123</v>
      </c>
      <c r="U101" s="19">
        <f>G17</f>
        <v>43727</v>
      </c>
    </row>
    <row r="102" spans="1:21">
      <c r="A102" s="2" t="s">
        <v>56</v>
      </c>
      <c r="B102" s="4" t="str">
        <f t="shared" si="40"/>
        <v>Primeira Prova - Valor 100 pontos</v>
      </c>
      <c r="C102" s="2" t="s">
        <v>57</v>
      </c>
      <c r="O102" t="s">
        <v>44</v>
      </c>
      <c r="P102" t="s">
        <v>47</v>
      </c>
      <c r="Q102">
        <f t="shared" ref="Q102:Q105" si="41">Q95+1</f>
        <v>17</v>
      </c>
      <c r="S102" t="str">
        <f t="shared" ref="S102:S105" si="42">O102&amp;P102&amp;Q102</f>
        <v>=H17</v>
      </c>
      <c r="T102" t="s">
        <v>124</v>
      </c>
      <c r="U102" t="str">
        <f>H17</f>
        <v>Quinta</v>
      </c>
    </row>
    <row r="103" spans="1:21">
      <c r="A103" s="2" t="s">
        <v>56</v>
      </c>
      <c r="B103" s="5">
        <f t="shared" si="40"/>
        <v>14</v>
      </c>
      <c r="C103" s="2" t="s">
        <v>57</v>
      </c>
      <c r="O103" t="s">
        <v>44</v>
      </c>
      <c r="P103" t="s">
        <v>49</v>
      </c>
      <c r="Q103">
        <f t="shared" si="41"/>
        <v>17</v>
      </c>
      <c r="S103" t="str">
        <f t="shared" si="42"/>
        <v>=I17</v>
      </c>
      <c r="T103" t="s">
        <v>125</v>
      </c>
      <c r="U103" t="str">
        <f>I17</f>
        <v>Primeira Prova - Valor 100 pontos</v>
      </c>
    </row>
    <row r="104" spans="1:21">
      <c r="A104" s="2" t="s">
        <v>56</v>
      </c>
      <c r="B104" s="5">
        <f t="shared" si="40"/>
        <v>2</v>
      </c>
      <c r="C104" s="2" t="s">
        <v>57</v>
      </c>
      <c r="O104" t="s">
        <v>44</v>
      </c>
      <c r="P104" t="s">
        <v>51</v>
      </c>
      <c r="Q104">
        <f t="shared" si="41"/>
        <v>17</v>
      </c>
      <c r="S104" t="str">
        <f t="shared" si="42"/>
        <v>=J17</v>
      </c>
      <c r="T104" t="s">
        <v>126</v>
      </c>
      <c r="U104">
        <f>J17</f>
        <v>14</v>
      </c>
    </row>
    <row r="105" spans="1:21">
      <c r="A105" s="2" t="s">
        <v>53</v>
      </c>
      <c r="B105" s="2"/>
      <c r="C105" s="2"/>
      <c r="O105" t="s">
        <v>44</v>
      </c>
      <c r="P105" t="s">
        <v>54</v>
      </c>
      <c r="Q105">
        <f t="shared" si="41"/>
        <v>17</v>
      </c>
      <c r="S105" t="str">
        <f t="shared" si="42"/>
        <v>=K17</v>
      </c>
      <c r="T105" t="s">
        <v>127</v>
      </c>
      <c r="U105">
        <f>K17</f>
        <v>2</v>
      </c>
    </row>
    <row r="106" spans="1:3">
      <c r="A106" s="2" t="s">
        <v>41</v>
      </c>
      <c r="B106" s="2"/>
      <c r="C106" s="2"/>
    </row>
    <row r="107" spans="1:3">
      <c r="A107" s="2" t="s">
        <v>56</v>
      </c>
      <c r="B107" s="4">
        <f>U108</f>
        <v>43732</v>
      </c>
      <c r="C107" s="2" t="s">
        <v>57</v>
      </c>
    </row>
    <row r="108" spans="1:21">
      <c r="A108" s="2" t="s">
        <v>56</v>
      </c>
      <c r="B108" s="4" t="str">
        <f t="shared" ref="B108:B111" si="43">U109</f>
        <v>Terça</v>
      </c>
      <c r="C108" s="2" t="s">
        <v>57</v>
      </c>
      <c r="O108" t="s">
        <v>44</v>
      </c>
      <c r="P108" t="s">
        <v>45</v>
      </c>
      <c r="Q108">
        <f>Q101+1</f>
        <v>18</v>
      </c>
      <c r="S108" t="str">
        <f>O108&amp;P108&amp;Q108</f>
        <v>=G18</v>
      </c>
      <c r="T108" t="s">
        <v>128</v>
      </c>
      <c r="U108" s="19">
        <f>G18</f>
        <v>43732</v>
      </c>
    </row>
    <row r="109" spans="1:21">
      <c r="A109" s="2" t="s">
        <v>56</v>
      </c>
      <c r="B109" s="4" t="str">
        <f t="shared" si="43"/>
        <v>Soma e composição de transformações lineares</v>
      </c>
      <c r="C109" s="2" t="s">
        <v>57</v>
      </c>
      <c r="O109" t="s">
        <v>44</v>
      </c>
      <c r="P109" t="s">
        <v>47</v>
      </c>
      <c r="Q109">
        <f t="shared" ref="Q109:Q119" si="44">Q102+1</f>
        <v>18</v>
      </c>
      <c r="S109" t="str">
        <f t="shared" ref="S109:S112" si="45">O109&amp;P109&amp;Q109</f>
        <v>=H18</v>
      </c>
      <c r="T109" t="s">
        <v>129</v>
      </c>
      <c r="U109" t="str">
        <f>H18</f>
        <v>Terça</v>
      </c>
    </row>
    <row r="110" spans="1:21">
      <c r="A110" s="2" t="s">
        <v>56</v>
      </c>
      <c r="B110" s="5">
        <f t="shared" si="43"/>
        <v>15</v>
      </c>
      <c r="C110" s="2" t="s">
        <v>57</v>
      </c>
      <c r="O110" t="s">
        <v>44</v>
      </c>
      <c r="P110" t="s">
        <v>49</v>
      </c>
      <c r="Q110">
        <f t="shared" si="44"/>
        <v>18</v>
      </c>
      <c r="S110" t="str">
        <f t="shared" si="45"/>
        <v>=I18</v>
      </c>
      <c r="T110" t="s">
        <v>130</v>
      </c>
      <c r="U110" t="str">
        <f>I18</f>
        <v>Soma e composição de transformações lineares</v>
      </c>
    </row>
    <row r="111" spans="1:21">
      <c r="A111" s="2" t="s">
        <v>56</v>
      </c>
      <c r="B111" s="5">
        <f t="shared" si="43"/>
        <v>2</v>
      </c>
      <c r="C111" s="2" t="s">
        <v>57</v>
      </c>
      <c r="O111" t="s">
        <v>44</v>
      </c>
      <c r="P111" t="s">
        <v>51</v>
      </c>
      <c r="Q111">
        <f t="shared" si="44"/>
        <v>18</v>
      </c>
      <c r="S111" t="str">
        <f t="shared" si="45"/>
        <v>=J18</v>
      </c>
      <c r="T111" t="s">
        <v>131</v>
      </c>
      <c r="U111">
        <f>J18</f>
        <v>15</v>
      </c>
    </row>
    <row r="112" spans="1:21">
      <c r="A112" s="2" t="s">
        <v>53</v>
      </c>
      <c r="B112" s="2"/>
      <c r="C112" s="2"/>
      <c r="O112" t="s">
        <v>44</v>
      </c>
      <c r="P112" t="s">
        <v>54</v>
      </c>
      <c r="Q112">
        <f t="shared" si="44"/>
        <v>18</v>
      </c>
      <c r="S112" t="str">
        <f t="shared" si="45"/>
        <v>=K18</v>
      </c>
      <c r="T112" t="s">
        <v>132</v>
      </c>
      <c r="U112">
        <f>K18</f>
        <v>2</v>
      </c>
    </row>
    <row r="113" spans="1:3">
      <c r="A113" s="2" t="s">
        <v>41</v>
      </c>
      <c r="B113" s="2"/>
      <c r="C113" s="2"/>
    </row>
    <row r="114" spans="1:3">
      <c r="A114" s="2" t="s">
        <v>56</v>
      </c>
      <c r="B114" s="4">
        <f>U115</f>
        <v>43734</v>
      </c>
      <c r="C114" s="2" t="s">
        <v>57</v>
      </c>
    </row>
    <row r="115" spans="1:21">
      <c r="A115" s="2" t="s">
        <v>56</v>
      </c>
      <c r="B115" s="4" t="str">
        <f t="shared" ref="B115:B118" si="46">U116</f>
        <v>Quinta</v>
      </c>
      <c r="C115" s="2" t="s">
        <v>57</v>
      </c>
      <c r="O115" t="s">
        <v>44</v>
      </c>
      <c r="P115" t="s">
        <v>45</v>
      </c>
      <c r="Q115">
        <f>Q108+1</f>
        <v>19</v>
      </c>
      <c r="S115" t="str">
        <f>O115&amp;P115&amp;Q115</f>
        <v>=G19</v>
      </c>
      <c r="T115" t="s">
        <v>133</v>
      </c>
      <c r="U115" s="19">
        <f>G19</f>
        <v>43734</v>
      </c>
    </row>
    <row r="116" spans="1:21">
      <c r="A116" s="2" t="s">
        <v>56</v>
      </c>
      <c r="B116" s="4" t="str">
        <f t="shared" si="46"/>
        <v>Transformações invertíveis</v>
      </c>
      <c r="C116" s="2" t="s">
        <v>57</v>
      </c>
      <c r="O116" t="s">
        <v>44</v>
      </c>
      <c r="P116" t="s">
        <v>47</v>
      </c>
      <c r="Q116">
        <f t="shared" si="44"/>
        <v>19</v>
      </c>
      <c r="S116" t="str">
        <f t="shared" ref="S116:S119" si="47">O116&amp;P116&amp;Q116</f>
        <v>=H19</v>
      </c>
      <c r="T116" t="s">
        <v>134</v>
      </c>
      <c r="U116" t="str">
        <f>H19</f>
        <v>Quinta</v>
      </c>
    </row>
    <row r="117" spans="1:21">
      <c r="A117" s="2" t="s">
        <v>56</v>
      </c>
      <c r="B117" s="5">
        <f t="shared" si="46"/>
        <v>16</v>
      </c>
      <c r="C117" s="2" t="s">
        <v>57</v>
      </c>
      <c r="O117" t="s">
        <v>44</v>
      </c>
      <c r="P117" t="s">
        <v>49</v>
      </c>
      <c r="Q117">
        <f t="shared" si="44"/>
        <v>19</v>
      </c>
      <c r="S117" t="str">
        <f t="shared" si="47"/>
        <v>=I19</v>
      </c>
      <c r="T117" t="s">
        <v>135</v>
      </c>
      <c r="U117" t="str">
        <f>I19</f>
        <v>Transformações invertíveis</v>
      </c>
    </row>
    <row r="118" spans="1:21">
      <c r="A118" s="2" t="s">
        <v>56</v>
      </c>
      <c r="B118" s="5">
        <f t="shared" si="46"/>
        <v>2</v>
      </c>
      <c r="C118" s="2" t="s">
        <v>57</v>
      </c>
      <c r="O118" t="s">
        <v>44</v>
      </c>
      <c r="P118" t="s">
        <v>51</v>
      </c>
      <c r="Q118">
        <f t="shared" si="44"/>
        <v>19</v>
      </c>
      <c r="S118" t="str">
        <f t="shared" si="47"/>
        <v>=J19</v>
      </c>
      <c r="T118" t="s">
        <v>136</v>
      </c>
      <c r="U118">
        <f>J19</f>
        <v>16</v>
      </c>
    </row>
    <row r="119" spans="1:21">
      <c r="A119" s="2" t="s">
        <v>53</v>
      </c>
      <c r="B119" s="2"/>
      <c r="C119" s="2"/>
      <c r="O119" t="s">
        <v>44</v>
      </c>
      <c r="P119" t="s">
        <v>54</v>
      </c>
      <c r="Q119">
        <f t="shared" si="44"/>
        <v>19</v>
      </c>
      <c r="S119" t="str">
        <f t="shared" si="47"/>
        <v>=K19</v>
      </c>
      <c r="T119" t="s">
        <v>137</v>
      </c>
      <c r="U119">
        <f>K19</f>
        <v>2</v>
      </c>
    </row>
    <row r="120" spans="1:3">
      <c r="A120" s="2" t="s">
        <v>41</v>
      </c>
      <c r="B120" s="2"/>
      <c r="C120" s="2"/>
    </row>
    <row r="121" spans="1:3">
      <c r="A121" s="2" t="s">
        <v>56</v>
      </c>
      <c r="B121" s="4">
        <f>U122</f>
        <v>43739</v>
      </c>
      <c r="C121" s="2" t="s">
        <v>57</v>
      </c>
    </row>
    <row r="122" spans="1:21">
      <c r="A122" s="2" t="s">
        <v>56</v>
      </c>
      <c r="B122" s="4" t="str">
        <f t="shared" ref="B122:B125" si="48">U123</f>
        <v>Terça</v>
      </c>
      <c r="C122" s="2" t="s">
        <v>57</v>
      </c>
      <c r="O122" t="s">
        <v>44</v>
      </c>
      <c r="P122" t="s">
        <v>45</v>
      </c>
      <c r="Q122">
        <f>Q115+1</f>
        <v>20</v>
      </c>
      <c r="S122" t="str">
        <f>O122&amp;P122&amp;Q122</f>
        <v>=G20</v>
      </c>
      <c r="T122" t="s">
        <v>138</v>
      </c>
      <c r="U122" s="19">
        <f>G20</f>
        <v>43739</v>
      </c>
    </row>
    <row r="123" spans="1:21">
      <c r="A123" s="2" t="s">
        <v>56</v>
      </c>
      <c r="B123" s="4" t="str">
        <f t="shared" si="48"/>
        <v>Operadores lineares</v>
      </c>
      <c r="C123" s="2" t="s">
        <v>57</v>
      </c>
      <c r="O123" t="s">
        <v>44</v>
      </c>
      <c r="P123" t="s">
        <v>47</v>
      </c>
      <c r="Q123">
        <f t="shared" ref="Q123:Q126" si="49">Q116+1</f>
        <v>20</v>
      </c>
      <c r="S123" t="str">
        <f t="shared" ref="S123:S126" si="50">O123&amp;P123&amp;Q123</f>
        <v>=H20</v>
      </c>
      <c r="T123" t="s">
        <v>139</v>
      </c>
      <c r="U123" t="str">
        <f>H20</f>
        <v>Terça</v>
      </c>
    </row>
    <row r="124" spans="1:21">
      <c r="A124" s="2" t="s">
        <v>56</v>
      </c>
      <c r="B124" s="5">
        <f t="shared" si="48"/>
        <v>17</v>
      </c>
      <c r="C124" s="2" t="s">
        <v>57</v>
      </c>
      <c r="O124" t="s">
        <v>44</v>
      </c>
      <c r="P124" t="s">
        <v>49</v>
      </c>
      <c r="Q124">
        <f t="shared" si="49"/>
        <v>20</v>
      </c>
      <c r="S124" t="str">
        <f t="shared" si="50"/>
        <v>=I20</v>
      </c>
      <c r="T124" t="s">
        <v>140</v>
      </c>
      <c r="U124" t="str">
        <f>I20</f>
        <v>Operadores lineares</v>
      </c>
    </row>
    <row r="125" spans="1:21">
      <c r="A125" s="2" t="s">
        <v>56</v>
      </c>
      <c r="B125" s="5">
        <f t="shared" si="48"/>
        <v>2</v>
      </c>
      <c r="C125" s="2" t="s">
        <v>57</v>
      </c>
      <c r="O125" t="s">
        <v>44</v>
      </c>
      <c r="P125" t="s">
        <v>51</v>
      </c>
      <c r="Q125">
        <f t="shared" si="49"/>
        <v>20</v>
      </c>
      <c r="S125" t="str">
        <f t="shared" si="50"/>
        <v>=J20</v>
      </c>
      <c r="T125" t="s">
        <v>141</v>
      </c>
      <c r="U125">
        <f>J20</f>
        <v>17</v>
      </c>
    </row>
    <row r="126" spans="1:21">
      <c r="A126" s="2" t="s">
        <v>53</v>
      </c>
      <c r="B126" s="2"/>
      <c r="C126" s="2"/>
      <c r="O126" t="s">
        <v>44</v>
      </c>
      <c r="P126" t="s">
        <v>54</v>
      </c>
      <c r="Q126">
        <f t="shared" si="49"/>
        <v>20</v>
      </c>
      <c r="S126" t="str">
        <f t="shared" si="50"/>
        <v>=K20</v>
      </c>
      <c r="T126" t="s">
        <v>142</v>
      </c>
      <c r="U126">
        <f>K20</f>
        <v>2</v>
      </c>
    </row>
    <row r="127" spans="1:3">
      <c r="A127" s="2" t="s">
        <v>41</v>
      </c>
      <c r="B127" s="2"/>
      <c r="C127" s="2"/>
    </row>
    <row r="128" spans="1:3">
      <c r="A128" s="2" t="s">
        <v>56</v>
      </c>
      <c r="B128" s="4">
        <f>U129</f>
        <v>43741</v>
      </c>
      <c r="C128" s="2" t="s">
        <v>57</v>
      </c>
    </row>
    <row r="129" spans="1:21">
      <c r="A129" s="2" t="s">
        <v>56</v>
      </c>
      <c r="B129" s="4" t="str">
        <f t="shared" ref="B129:B132" si="51">U130</f>
        <v>Quinta</v>
      </c>
      <c r="C129" s="2" t="s">
        <v>57</v>
      </c>
      <c r="O129" t="s">
        <v>44</v>
      </c>
      <c r="P129" t="s">
        <v>45</v>
      </c>
      <c r="Q129">
        <f>Q122+1</f>
        <v>21</v>
      </c>
      <c r="S129" t="str">
        <f>O129&amp;P129&amp;Q129</f>
        <v>=G21</v>
      </c>
      <c r="T129" t="s">
        <v>143</v>
      </c>
      <c r="U129" s="19">
        <f>G21</f>
        <v>43741</v>
      </c>
    </row>
    <row r="130" spans="1:21">
      <c r="A130" s="2" t="s">
        <v>56</v>
      </c>
      <c r="B130" s="4" t="str">
        <f t="shared" si="51"/>
        <v>Núcleo e imagem de uma transformação linear</v>
      </c>
      <c r="C130" s="2" t="s">
        <v>57</v>
      </c>
      <c r="O130" t="s">
        <v>44</v>
      </c>
      <c r="P130" t="s">
        <v>47</v>
      </c>
      <c r="Q130">
        <f t="shared" ref="Q130:Q133" si="52">Q123+1</f>
        <v>21</v>
      </c>
      <c r="S130" t="str">
        <f t="shared" ref="S130:S133" si="53">O130&amp;P130&amp;Q130</f>
        <v>=H21</v>
      </c>
      <c r="T130" t="s">
        <v>144</v>
      </c>
      <c r="U130" t="str">
        <f>H21</f>
        <v>Quinta</v>
      </c>
    </row>
    <row r="131" spans="1:21">
      <c r="A131" s="2" t="s">
        <v>56</v>
      </c>
      <c r="B131" s="5">
        <f t="shared" si="51"/>
        <v>18</v>
      </c>
      <c r="C131" s="2" t="s">
        <v>57</v>
      </c>
      <c r="O131" t="s">
        <v>44</v>
      </c>
      <c r="P131" t="s">
        <v>49</v>
      </c>
      <c r="Q131">
        <f t="shared" si="52"/>
        <v>21</v>
      </c>
      <c r="S131" t="str">
        <f t="shared" si="53"/>
        <v>=I21</v>
      </c>
      <c r="T131" t="s">
        <v>145</v>
      </c>
      <c r="U131" t="str">
        <f>I21</f>
        <v>Núcleo e imagem de uma transformação linear</v>
      </c>
    </row>
    <row r="132" spans="1:21">
      <c r="A132" s="2" t="s">
        <v>56</v>
      </c>
      <c r="B132" s="5">
        <f t="shared" si="51"/>
        <v>2</v>
      </c>
      <c r="C132" s="2" t="s">
        <v>57</v>
      </c>
      <c r="O132" t="s">
        <v>44</v>
      </c>
      <c r="P132" t="s">
        <v>51</v>
      </c>
      <c r="Q132">
        <f t="shared" si="52"/>
        <v>21</v>
      </c>
      <c r="S132" t="str">
        <f t="shared" si="53"/>
        <v>=J21</v>
      </c>
      <c r="T132" t="s">
        <v>146</v>
      </c>
      <c r="U132">
        <f>J21</f>
        <v>18</v>
      </c>
    </row>
    <row r="133" spans="1:21">
      <c r="A133" s="2" t="s">
        <v>53</v>
      </c>
      <c r="B133" s="2"/>
      <c r="C133" s="2"/>
      <c r="O133" t="s">
        <v>44</v>
      </c>
      <c r="P133" t="s">
        <v>54</v>
      </c>
      <c r="Q133">
        <f t="shared" si="52"/>
        <v>21</v>
      </c>
      <c r="S133" t="str">
        <f t="shared" si="53"/>
        <v>=K21</v>
      </c>
      <c r="T133" t="s">
        <v>147</v>
      </c>
      <c r="U133">
        <f>K21</f>
        <v>2</v>
      </c>
    </row>
    <row r="134" spans="1:3">
      <c r="A134" s="2" t="s">
        <v>41</v>
      </c>
      <c r="B134" s="2"/>
      <c r="C134" s="2"/>
    </row>
    <row r="135" spans="1:3">
      <c r="A135" s="2" t="s">
        <v>56</v>
      </c>
      <c r="B135" s="4">
        <f>U136</f>
        <v>43746</v>
      </c>
      <c r="C135" s="2" t="s">
        <v>57</v>
      </c>
    </row>
    <row r="136" spans="1:21">
      <c r="A136" s="2" t="s">
        <v>56</v>
      </c>
      <c r="B136" s="4" t="str">
        <f t="shared" ref="B136:B139" si="54">U137</f>
        <v>Terça</v>
      </c>
      <c r="C136" s="2" t="s">
        <v>57</v>
      </c>
      <c r="O136" t="s">
        <v>44</v>
      </c>
      <c r="P136" t="s">
        <v>45</v>
      </c>
      <c r="Q136">
        <f>Q129+1</f>
        <v>22</v>
      </c>
      <c r="S136" t="str">
        <f>O136&amp;P136&amp;Q136</f>
        <v>=G22</v>
      </c>
      <c r="T136" t="s">
        <v>148</v>
      </c>
      <c r="U136" s="19">
        <f>G22</f>
        <v>43746</v>
      </c>
    </row>
    <row r="137" spans="1:21">
      <c r="A137" s="2" t="s">
        <v>56</v>
      </c>
      <c r="B137" s="4" t="str">
        <f t="shared" si="54"/>
        <v>Isormorfismos</v>
      </c>
      <c r="C137" s="2" t="s">
        <v>57</v>
      </c>
      <c r="O137" t="s">
        <v>44</v>
      </c>
      <c r="P137" t="s">
        <v>47</v>
      </c>
      <c r="Q137">
        <f t="shared" ref="Q137:Q140" si="55">Q130+1</f>
        <v>22</v>
      </c>
      <c r="S137" t="str">
        <f t="shared" ref="S137:S140" si="56">O137&amp;P137&amp;Q137</f>
        <v>=H22</v>
      </c>
      <c r="T137" t="s">
        <v>149</v>
      </c>
      <c r="U137" t="str">
        <f>H22</f>
        <v>Terça</v>
      </c>
    </row>
    <row r="138" spans="1:21">
      <c r="A138" s="2" t="s">
        <v>56</v>
      </c>
      <c r="B138" s="5">
        <f t="shared" si="54"/>
        <v>19</v>
      </c>
      <c r="C138" s="2" t="s">
        <v>57</v>
      </c>
      <c r="O138" t="s">
        <v>44</v>
      </c>
      <c r="P138" t="s">
        <v>49</v>
      </c>
      <c r="Q138">
        <f t="shared" si="55"/>
        <v>22</v>
      </c>
      <c r="S138" t="str">
        <f t="shared" si="56"/>
        <v>=I22</v>
      </c>
      <c r="T138" t="s">
        <v>150</v>
      </c>
      <c r="U138" t="str">
        <f>I22</f>
        <v>Isormorfismos</v>
      </c>
    </row>
    <row r="139" spans="1:21">
      <c r="A139" s="2" t="s">
        <v>56</v>
      </c>
      <c r="B139" s="5">
        <f t="shared" si="54"/>
        <v>2</v>
      </c>
      <c r="C139" s="2" t="s">
        <v>57</v>
      </c>
      <c r="O139" t="s">
        <v>44</v>
      </c>
      <c r="P139" t="s">
        <v>51</v>
      </c>
      <c r="Q139">
        <f t="shared" si="55"/>
        <v>22</v>
      </c>
      <c r="S139" t="str">
        <f t="shared" si="56"/>
        <v>=J22</v>
      </c>
      <c r="T139" t="s">
        <v>151</v>
      </c>
      <c r="U139">
        <f>J22</f>
        <v>19</v>
      </c>
    </row>
    <row r="140" spans="1:21">
      <c r="A140" s="2" t="s">
        <v>53</v>
      </c>
      <c r="B140" s="2"/>
      <c r="C140" s="2"/>
      <c r="O140" t="s">
        <v>44</v>
      </c>
      <c r="P140" t="s">
        <v>54</v>
      </c>
      <c r="Q140">
        <f t="shared" si="55"/>
        <v>22</v>
      </c>
      <c r="S140" t="str">
        <f t="shared" si="56"/>
        <v>=K22</v>
      </c>
      <c r="T140" t="s">
        <v>152</v>
      </c>
      <c r="U140">
        <f>K22</f>
        <v>2</v>
      </c>
    </row>
    <row r="141" spans="1:3">
      <c r="A141" s="2" t="s">
        <v>41</v>
      </c>
      <c r="B141" s="2"/>
      <c r="C141" s="2"/>
    </row>
    <row r="142" spans="1:3">
      <c r="A142" s="2" t="s">
        <v>56</v>
      </c>
      <c r="B142" s="4">
        <f>U143</f>
        <v>43748</v>
      </c>
      <c r="C142" s="2" t="s">
        <v>57</v>
      </c>
    </row>
    <row r="143" spans="1:21">
      <c r="A143" s="2" t="s">
        <v>56</v>
      </c>
      <c r="B143" s="4" t="str">
        <f t="shared" ref="B143:B146" si="57">U144</f>
        <v>Quinta</v>
      </c>
      <c r="C143" s="2" t="s">
        <v>57</v>
      </c>
      <c r="O143" t="s">
        <v>44</v>
      </c>
      <c r="P143" t="s">
        <v>45</v>
      </c>
      <c r="Q143">
        <f>Q136+1</f>
        <v>23</v>
      </c>
      <c r="S143" t="str">
        <f>O143&amp;P143&amp;Q143</f>
        <v>=G23</v>
      </c>
      <c r="T143" t="s">
        <v>153</v>
      </c>
      <c r="U143" s="19">
        <f>G23</f>
        <v>43748</v>
      </c>
    </row>
    <row r="144" spans="1:21">
      <c r="A144" s="2" t="s">
        <v>56</v>
      </c>
      <c r="B144" s="4" t="str">
        <f t="shared" si="57"/>
        <v>Matrizes de transformações</v>
      </c>
      <c r="C144" s="2" t="s">
        <v>57</v>
      </c>
      <c r="O144" t="s">
        <v>44</v>
      </c>
      <c r="P144" t="s">
        <v>47</v>
      </c>
      <c r="Q144">
        <f t="shared" ref="Q144:Q147" si="58">Q137+1</f>
        <v>23</v>
      </c>
      <c r="S144" t="str">
        <f t="shared" ref="S144:S147" si="59">O144&amp;P144&amp;Q144</f>
        <v>=H23</v>
      </c>
      <c r="T144" t="s">
        <v>154</v>
      </c>
      <c r="U144" t="str">
        <f>H23</f>
        <v>Quinta</v>
      </c>
    </row>
    <row r="145" spans="1:21">
      <c r="A145" s="2" t="s">
        <v>56</v>
      </c>
      <c r="B145" s="5">
        <f t="shared" si="57"/>
        <v>20</v>
      </c>
      <c r="C145" s="2" t="s">
        <v>57</v>
      </c>
      <c r="O145" t="s">
        <v>44</v>
      </c>
      <c r="P145" t="s">
        <v>49</v>
      </c>
      <c r="Q145">
        <f t="shared" si="58"/>
        <v>23</v>
      </c>
      <c r="S145" t="str">
        <f t="shared" si="59"/>
        <v>=I23</v>
      </c>
      <c r="T145" t="s">
        <v>155</v>
      </c>
      <c r="U145" t="str">
        <f>I23</f>
        <v>Matrizes de transformações</v>
      </c>
    </row>
    <row r="146" spans="1:21">
      <c r="A146" s="2" t="s">
        <v>56</v>
      </c>
      <c r="B146" s="5">
        <f t="shared" si="57"/>
        <v>2</v>
      </c>
      <c r="C146" s="2" t="s">
        <v>57</v>
      </c>
      <c r="O146" t="s">
        <v>44</v>
      </c>
      <c r="P146" t="s">
        <v>51</v>
      </c>
      <c r="Q146">
        <f t="shared" si="58"/>
        <v>23</v>
      </c>
      <c r="S146" t="str">
        <f t="shared" si="59"/>
        <v>=J23</v>
      </c>
      <c r="T146" t="s">
        <v>156</v>
      </c>
      <c r="U146">
        <f>J23</f>
        <v>20</v>
      </c>
    </row>
    <row r="147" spans="1:21">
      <c r="A147" s="2" t="s">
        <v>53</v>
      </c>
      <c r="B147" s="2"/>
      <c r="C147" s="2"/>
      <c r="O147" t="s">
        <v>44</v>
      </c>
      <c r="P147" t="s">
        <v>54</v>
      </c>
      <c r="Q147">
        <f t="shared" si="58"/>
        <v>23</v>
      </c>
      <c r="S147" t="str">
        <f t="shared" si="59"/>
        <v>=K23</v>
      </c>
      <c r="T147" t="s">
        <v>157</v>
      </c>
      <c r="U147">
        <f>K23</f>
        <v>2</v>
      </c>
    </row>
    <row r="148" spans="1:3">
      <c r="A148" s="2" t="s">
        <v>41</v>
      </c>
      <c r="B148" s="2"/>
      <c r="C148" s="2"/>
    </row>
    <row r="149" spans="1:3">
      <c r="A149" s="2" t="s">
        <v>56</v>
      </c>
      <c r="B149" s="4">
        <f>U150</f>
        <v>43753</v>
      </c>
      <c r="C149" s="2" t="s">
        <v>57</v>
      </c>
    </row>
    <row r="150" spans="1:21">
      <c r="A150" s="2" t="s">
        <v>56</v>
      </c>
      <c r="B150" s="4" t="str">
        <f t="shared" ref="B150:B153" si="60">U151</f>
        <v>Terça</v>
      </c>
      <c r="C150" s="2" t="s">
        <v>57</v>
      </c>
      <c r="O150" t="s">
        <v>44</v>
      </c>
      <c r="P150" t="s">
        <v>45</v>
      </c>
      <c r="Q150">
        <f>Q143+1</f>
        <v>24</v>
      </c>
      <c r="S150" t="str">
        <f>O150&amp;P150&amp;Q150</f>
        <v>=G24</v>
      </c>
      <c r="T150" t="s">
        <v>158</v>
      </c>
      <c r="U150" s="19">
        <f>G24</f>
        <v>43753</v>
      </c>
    </row>
    <row r="151" spans="1:21">
      <c r="A151" s="2" t="s">
        <v>56</v>
      </c>
      <c r="B151" s="4" t="str">
        <f t="shared" si="60"/>
        <v>Não Haverá aula</v>
      </c>
      <c r="C151" s="2" t="s">
        <v>57</v>
      </c>
      <c r="O151" t="s">
        <v>44</v>
      </c>
      <c r="P151" t="s">
        <v>47</v>
      </c>
      <c r="Q151">
        <f t="shared" ref="Q151:Q161" si="61">Q144+1</f>
        <v>24</v>
      </c>
      <c r="S151" t="str">
        <f t="shared" ref="S151:S154" si="62">O151&amp;P151&amp;Q151</f>
        <v>=H24</v>
      </c>
      <c r="T151" t="s">
        <v>159</v>
      </c>
      <c r="U151" t="str">
        <f>H24</f>
        <v>Terça</v>
      </c>
    </row>
    <row r="152" spans="1:21">
      <c r="A152" s="2" t="s">
        <v>56</v>
      </c>
      <c r="B152" s="5">
        <f t="shared" si="60"/>
        <v>21</v>
      </c>
      <c r="C152" s="2" t="s">
        <v>57</v>
      </c>
      <c r="O152" t="s">
        <v>44</v>
      </c>
      <c r="P152" t="s">
        <v>49</v>
      </c>
      <c r="Q152">
        <f t="shared" si="61"/>
        <v>24</v>
      </c>
      <c r="S152" t="str">
        <f t="shared" si="62"/>
        <v>=I24</v>
      </c>
      <c r="T152" t="s">
        <v>160</v>
      </c>
      <c r="U152" t="str">
        <f>I24</f>
        <v>Não Haverá aula</v>
      </c>
    </row>
    <row r="153" spans="1:21">
      <c r="A153" s="2" t="s">
        <v>56</v>
      </c>
      <c r="B153" s="5">
        <f t="shared" si="60"/>
        <v>0</v>
      </c>
      <c r="C153" s="2" t="s">
        <v>57</v>
      </c>
      <c r="O153" t="s">
        <v>44</v>
      </c>
      <c r="P153" t="s">
        <v>51</v>
      </c>
      <c r="Q153">
        <f t="shared" si="61"/>
        <v>24</v>
      </c>
      <c r="S153" t="str">
        <f t="shared" si="62"/>
        <v>=J24</v>
      </c>
      <c r="T153" t="s">
        <v>161</v>
      </c>
      <c r="U153">
        <f>J24</f>
        <v>21</v>
      </c>
    </row>
    <row r="154" spans="1:21">
      <c r="A154" s="2" t="s">
        <v>53</v>
      </c>
      <c r="B154" s="2"/>
      <c r="C154" s="2"/>
      <c r="O154" t="s">
        <v>44</v>
      </c>
      <c r="P154" t="s">
        <v>54</v>
      </c>
      <c r="Q154">
        <f t="shared" si="61"/>
        <v>24</v>
      </c>
      <c r="S154" t="str">
        <f t="shared" si="62"/>
        <v>=K24</v>
      </c>
      <c r="T154" t="s">
        <v>162</v>
      </c>
      <c r="U154">
        <f>K24</f>
        <v>0</v>
      </c>
    </row>
    <row r="155" spans="1:3">
      <c r="A155" s="2" t="s">
        <v>41</v>
      </c>
      <c r="B155" s="2"/>
      <c r="C155" s="2"/>
    </row>
    <row r="156" spans="1:3">
      <c r="A156" s="2" t="s">
        <v>56</v>
      </c>
      <c r="B156" s="4">
        <f>U157</f>
        <v>43755</v>
      </c>
      <c r="C156" s="2" t="s">
        <v>57</v>
      </c>
    </row>
    <row r="157" spans="1:21">
      <c r="A157" s="2" t="s">
        <v>56</v>
      </c>
      <c r="B157" s="4" t="str">
        <f t="shared" ref="B157:B160" si="63">U158</f>
        <v>Quinta</v>
      </c>
      <c r="C157" s="2" t="s">
        <v>57</v>
      </c>
      <c r="O157" t="s">
        <v>44</v>
      </c>
      <c r="P157" t="s">
        <v>45</v>
      </c>
      <c r="Q157">
        <f>Q150+1</f>
        <v>25</v>
      </c>
      <c r="S157" t="str">
        <f>O157&amp;P157&amp;Q157</f>
        <v>=G25</v>
      </c>
      <c r="T157" t="s">
        <v>163</v>
      </c>
      <c r="U157" s="19">
        <f>G25</f>
        <v>43755</v>
      </c>
    </row>
    <row r="158" spans="1:21">
      <c r="A158" s="2" t="s">
        <v>56</v>
      </c>
      <c r="B158" s="4" t="str">
        <f t="shared" si="63"/>
        <v>Não Haverá aula</v>
      </c>
      <c r="C158" s="2" t="s">
        <v>57</v>
      </c>
      <c r="O158" t="s">
        <v>44</v>
      </c>
      <c r="P158" t="s">
        <v>47</v>
      </c>
      <c r="Q158">
        <f t="shared" si="61"/>
        <v>25</v>
      </c>
      <c r="S158" t="str">
        <f t="shared" ref="S158:S161" si="64">O158&amp;P158&amp;Q158</f>
        <v>=H25</v>
      </c>
      <c r="T158" t="s">
        <v>164</v>
      </c>
      <c r="U158" t="str">
        <f>H25</f>
        <v>Quinta</v>
      </c>
    </row>
    <row r="159" spans="1:21">
      <c r="A159" s="2" t="s">
        <v>56</v>
      </c>
      <c r="B159" s="5">
        <f t="shared" si="63"/>
        <v>22</v>
      </c>
      <c r="C159" s="2" t="s">
        <v>57</v>
      </c>
      <c r="O159" t="s">
        <v>44</v>
      </c>
      <c r="P159" t="s">
        <v>49</v>
      </c>
      <c r="Q159">
        <f t="shared" si="61"/>
        <v>25</v>
      </c>
      <c r="S159" t="str">
        <f t="shared" si="64"/>
        <v>=I25</v>
      </c>
      <c r="T159" t="s">
        <v>165</v>
      </c>
      <c r="U159" t="str">
        <f>I25</f>
        <v>Não Haverá aula</v>
      </c>
    </row>
    <row r="160" spans="1:21">
      <c r="A160" s="2" t="s">
        <v>56</v>
      </c>
      <c r="B160" s="5">
        <f t="shared" si="63"/>
        <v>0</v>
      </c>
      <c r="C160" s="2" t="s">
        <v>57</v>
      </c>
      <c r="O160" t="s">
        <v>44</v>
      </c>
      <c r="P160" t="s">
        <v>51</v>
      </c>
      <c r="Q160">
        <f t="shared" si="61"/>
        <v>25</v>
      </c>
      <c r="S160" t="str">
        <f t="shared" si="64"/>
        <v>=J25</v>
      </c>
      <c r="T160" t="s">
        <v>166</v>
      </c>
      <c r="U160">
        <f>J25</f>
        <v>22</v>
      </c>
    </row>
    <row r="161" spans="1:21">
      <c r="A161" s="2" t="s">
        <v>53</v>
      </c>
      <c r="B161" s="2"/>
      <c r="C161" s="2"/>
      <c r="O161" t="s">
        <v>44</v>
      </c>
      <c r="P161" t="s">
        <v>54</v>
      </c>
      <c r="Q161">
        <f t="shared" si="61"/>
        <v>25</v>
      </c>
      <c r="S161" t="str">
        <f t="shared" si="64"/>
        <v>=K25</v>
      </c>
      <c r="T161" t="s">
        <v>167</v>
      </c>
      <c r="U161">
        <f>K25</f>
        <v>0</v>
      </c>
    </row>
    <row r="162" spans="1:3">
      <c r="A162" s="2" t="s">
        <v>41</v>
      </c>
      <c r="B162" s="2"/>
      <c r="C162" s="2"/>
    </row>
    <row r="163" spans="1:3">
      <c r="A163" s="2" t="s">
        <v>56</v>
      </c>
      <c r="B163" s="4">
        <f>U164</f>
        <v>43760</v>
      </c>
      <c r="C163" s="2" t="s">
        <v>57</v>
      </c>
    </row>
    <row r="164" spans="1:21">
      <c r="A164" s="2" t="s">
        <v>56</v>
      </c>
      <c r="B164" s="4" t="str">
        <f t="shared" ref="B164:B167" si="65">U165</f>
        <v>Terça</v>
      </c>
      <c r="C164" s="2" t="s">
        <v>57</v>
      </c>
      <c r="O164" t="s">
        <v>44</v>
      </c>
      <c r="P164" t="s">
        <v>45</v>
      </c>
      <c r="Q164">
        <f>Q157+1</f>
        <v>26</v>
      </c>
      <c r="S164" t="str">
        <f>O164&amp;P164&amp;Q164</f>
        <v>=G26</v>
      </c>
      <c r="T164" t="s">
        <v>168</v>
      </c>
      <c r="U164" s="19">
        <f>G26</f>
        <v>43760</v>
      </c>
    </row>
    <row r="165" spans="1:21">
      <c r="A165" s="2" t="s">
        <v>56</v>
      </c>
      <c r="B165" s="4" t="str">
        <f t="shared" si="65"/>
        <v>Transformações lineares entre dois espaços</v>
      </c>
      <c r="C165" s="2" t="s">
        <v>57</v>
      </c>
      <c r="O165" t="s">
        <v>44</v>
      </c>
      <c r="P165" t="s">
        <v>47</v>
      </c>
      <c r="Q165">
        <f t="shared" ref="Q165:Q168" si="66">Q158+1</f>
        <v>26</v>
      </c>
      <c r="S165" t="str">
        <f t="shared" ref="S165:S168" si="67">O165&amp;P165&amp;Q165</f>
        <v>=H26</v>
      </c>
      <c r="T165" t="s">
        <v>169</v>
      </c>
      <c r="U165" t="str">
        <f>H26</f>
        <v>Terça</v>
      </c>
    </row>
    <row r="166" spans="1:21">
      <c r="A166" s="2" t="s">
        <v>56</v>
      </c>
      <c r="B166" s="5">
        <f t="shared" si="65"/>
        <v>23</v>
      </c>
      <c r="C166" s="2" t="s">
        <v>57</v>
      </c>
      <c r="O166" t="s">
        <v>44</v>
      </c>
      <c r="P166" t="s">
        <v>49</v>
      </c>
      <c r="Q166">
        <f t="shared" si="66"/>
        <v>26</v>
      </c>
      <c r="S166" t="str">
        <f t="shared" si="67"/>
        <v>=I26</v>
      </c>
      <c r="T166" t="s">
        <v>170</v>
      </c>
      <c r="U166" t="str">
        <f>I26</f>
        <v>Transformações lineares entre dois espaços</v>
      </c>
    </row>
    <row r="167" spans="1:21">
      <c r="A167" s="2" t="s">
        <v>56</v>
      </c>
      <c r="B167" s="5">
        <f t="shared" si="65"/>
        <v>2</v>
      </c>
      <c r="C167" s="2" t="s">
        <v>57</v>
      </c>
      <c r="O167" t="s">
        <v>44</v>
      </c>
      <c r="P167" t="s">
        <v>51</v>
      </c>
      <c r="Q167">
        <f t="shared" si="66"/>
        <v>26</v>
      </c>
      <c r="S167" t="str">
        <f t="shared" si="67"/>
        <v>=J26</v>
      </c>
      <c r="T167" t="s">
        <v>171</v>
      </c>
      <c r="U167">
        <f>J26</f>
        <v>23</v>
      </c>
    </row>
    <row r="168" spans="1:21">
      <c r="A168" s="2" t="s">
        <v>53</v>
      </c>
      <c r="B168" s="2"/>
      <c r="C168" s="2"/>
      <c r="O168" t="s">
        <v>44</v>
      </c>
      <c r="P168" t="s">
        <v>54</v>
      </c>
      <c r="Q168">
        <f t="shared" si="66"/>
        <v>26</v>
      </c>
      <c r="S168" t="str">
        <f t="shared" si="67"/>
        <v>=K26</v>
      </c>
      <c r="T168" t="s">
        <v>172</v>
      </c>
      <c r="U168">
        <f>K26</f>
        <v>2</v>
      </c>
    </row>
    <row r="169" spans="1:3">
      <c r="A169" s="2" t="s">
        <v>41</v>
      </c>
      <c r="B169" s="2"/>
      <c r="C169" s="2"/>
    </row>
    <row r="170" spans="1:3">
      <c r="A170" s="2" t="s">
        <v>56</v>
      </c>
      <c r="B170" s="4">
        <f>U171</f>
        <v>43762</v>
      </c>
      <c r="C170" s="2" t="s">
        <v>57</v>
      </c>
    </row>
    <row r="171" spans="1:21">
      <c r="A171" s="2" t="s">
        <v>56</v>
      </c>
      <c r="B171" s="4" t="str">
        <f t="shared" ref="B171:B174" si="68">U172</f>
        <v>Quinta</v>
      </c>
      <c r="C171" s="2" t="s">
        <v>57</v>
      </c>
      <c r="O171" t="s">
        <v>44</v>
      </c>
      <c r="P171" t="s">
        <v>45</v>
      </c>
      <c r="Q171">
        <f>Q164+1</f>
        <v>27</v>
      </c>
      <c r="S171" t="str">
        <f>O171&amp;P171&amp;Q171</f>
        <v>=G27</v>
      </c>
      <c r="T171" t="s">
        <v>173</v>
      </c>
      <c r="U171" s="19">
        <f>G27</f>
        <v>43762</v>
      </c>
    </row>
    <row r="172" spans="1:21">
      <c r="A172" s="2" t="s">
        <v>56</v>
      </c>
      <c r="B172" s="4" t="str">
        <f t="shared" si="68"/>
        <v>SIA - Simpósio de Integração Acadêmica</v>
      </c>
      <c r="C172" s="2" t="s">
        <v>57</v>
      </c>
      <c r="O172" t="s">
        <v>44</v>
      </c>
      <c r="P172" t="s">
        <v>47</v>
      </c>
      <c r="Q172">
        <f t="shared" ref="Q172:Q175" si="69">Q165+1</f>
        <v>27</v>
      </c>
      <c r="S172" t="str">
        <f t="shared" ref="S172:S175" si="70">O172&amp;P172&amp;Q172</f>
        <v>=H27</v>
      </c>
      <c r="T172" t="s">
        <v>174</v>
      </c>
      <c r="U172" t="str">
        <f>H27</f>
        <v>Quinta</v>
      </c>
    </row>
    <row r="173" spans="1:21">
      <c r="A173" s="2" t="s">
        <v>56</v>
      </c>
      <c r="B173" s="5">
        <f t="shared" si="68"/>
        <v>24</v>
      </c>
      <c r="C173" s="2" t="s">
        <v>57</v>
      </c>
      <c r="O173" t="s">
        <v>44</v>
      </c>
      <c r="P173" t="s">
        <v>49</v>
      </c>
      <c r="Q173">
        <f t="shared" si="69"/>
        <v>27</v>
      </c>
      <c r="S173" t="str">
        <f t="shared" si="70"/>
        <v>=I27</v>
      </c>
      <c r="T173" t="s">
        <v>175</v>
      </c>
      <c r="U173" t="str">
        <f>I27</f>
        <v>SIA - Simpósio de Integração Acadêmica</v>
      </c>
    </row>
    <row r="174" spans="1:21">
      <c r="A174" s="2" t="s">
        <v>56</v>
      </c>
      <c r="B174" s="5">
        <f t="shared" si="68"/>
        <v>0</v>
      </c>
      <c r="C174" s="2" t="s">
        <v>57</v>
      </c>
      <c r="O174" t="s">
        <v>44</v>
      </c>
      <c r="P174" t="s">
        <v>51</v>
      </c>
      <c r="Q174">
        <f t="shared" si="69"/>
        <v>27</v>
      </c>
      <c r="S174" t="str">
        <f t="shared" si="70"/>
        <v>=J27</v>
      </c>
      <c r="T174" t="s">
        <v>176</v>
      </c>
      <c r="U174">
        <f>J27</f>
        <v>24</v>
      </c>
    </row>
    <row r="175" spans="1:21">
      <c r="A175" s="2" t="s">
        <v>53</v>
      </c>
      <c r="B175" s="2"/>
      <c r="C175" s="2"/>
      <c r="O175" t="s">
        <v>44</v>
      </c>
      <c r="P175" t="s">
        <v>54</v>
      </c>
      <c r="Q175">
        <f t="shared" si="69"/>
        <v>27</v>
      </c>
      <c r="S175" t="str">
        <f t="shared" si="70"/>
        <v>=K27</v>
      </c>
      <c r="T175" t="s">
        <v>177</v>
      </c>
      <c r="U175">
        <f>K27</f>
        <v>0</v>
      </c>
    </row>
    <row r="176" spans="1:3">
      <c r="A176" s="2" t="s">
        <v>41</v>
      </c>
      <c r="B176" s="2"/>
      <c r="C176" s="2"/>
    </row>
    <row r="177" spans="1:3">
      <c r="A177" s="2" t="s">
        <v>56</v>
      </c>
      <c r="B177" s="4">
        <f>U178</f>
        <v>43767</v>
      </c>
      <c r="C177" s="2" t="s">
        <v>57</v>
      </c>
    </row>
    <row r="178" spans="1:21">
      <c r="A178" s="2" t="s">
        <v>56</v>
      </c>
      <c r="B178" s="4" t="str">
        <f t="shared" ref="B178:B181" si="71">U179</f>
        <v>Terça</v>
      </c>
      <c r="C178" s="2" t="s">
        <v>57</v>
      </c>
      <c r="O178" t="s">
        <v>44</v>
      </c>
      <c r="P178" t="s">
        <v>45</v>
      </c>
      <c r="Q178">
        <f>Q171+1</f>
        <v>28</v>
      </c>
      <c r="S178" t="str">
        <f>O178&amp;P178&amp;Q178</f>
        <v>=G28</v>
      </c>
      <c r="T178" t="s">
        <v>178</v>
      </c>
      <c r="U178" s="19">
        <f>G28</f>
        <v>43767</v>
      </c>
    </row>
    <row r="179" spans="1:21">
      <c r="A179" s="2" t="s">
        <v>56</v>
      </c>
      <c r="B179" s="4" t="str">
        <f t="shared" si="71"/>
        <v>Semana Acadêmica de Matemática</v>
      </c>
      <c r="C179" s="2" t="s">
        <v>57</v>
      </c>
      <c r="O179" t="s">
        <v>44</v>
      </c>
      <c r="P179" t="s">
        <v>47</v>
      </c>
      <c r="Q179">
        <f t="shared" ref="Q179:Q182" si="72">Q172+1</f>
        <v>28</v>
      </c>
      <c r="S179" t="str">
        <f t="shared" ref="S179:S182" si="73">O179&amp;P179&amp;Q179</f>
        <v>=H28</v>
      </c>
      <c r="T179" t="s">
        <v>179</v>
      </c>
      <c r="U179" t="str">
        <f>H28</f>
        <v>Terça</v>
      </c>
    </row>
    <row r="180" spans="1:21">
      <c r="A180" s="2" t="s">
        <v>56</v>
      </c>
      <c r="B180" s="5">
        <f t="shared" si="71"/>
        <v>25</v>
      </c>
      <c r="C180" s="2" t="s">
        <v>57</v>
      </c>
      <c r="O180" t="s">
        <v>44</v>
      </c>
      <c r="P180" t="s">
        <v>49</v>
      </c>
      <c r="Q180">
        <f t="shared" si="72"/>
        <v>28</v>
      </c>
      <c r="S180" t="str">
        <f t="shared" si="73"/>
        <v>=I28</v>
      </c>
      <c r="T180" t="s">
        <v>180</v>
      </c>
      <c r="U180" t="str">
        <f>I28</f>
        <v>Semana Acadêmica de Matemática</v>
      </c>
    </row>
    <row r="181" spans="1:21">
      <c r="A181" s="2" t="s">
        <v>56</v>
      </c>
      <c r="B181" s="5">
        <f t="shared" si="71"/>
        <v>0</v>
      </c>
      <c r="C181" s="2" t="s">
        <v>57</v>
      </c>
      <c r="O181" t="s">
        <v>44</v>
      </c>
      <c r="P181" t="s">
        <v>51</v>
      </c>
      <c r="Q181">
        <f t="shared" si="72"/>
        <v>28</v>
      </c>
      <c r="S181" t="str">
        <f t="shared" si="73"/>
        <v>=J28</v>
      </c>
      <c r="T181" t="s">
        <v>181</v>
      </c>
      <c r="U181">
        <f>J28</f>
        <v>25</v>
      </c>
    </row>
    <row r="182" spans="1:21">
      <c r="A182" s="2" t="s">
        <v>53</v>
      </c>
      <c r="B182" s="2"/>
      <c r="C182" s="2"/>
      <c r="O182" t="s">
        <v>44</v>
      </c>
      <c r="P182" t="s">
        <v>54</v>
      </c>
      <c r="Q182">
        <f t="shared" si="72"/>
        <v>28</v>
      </c>
      <c r="S182" t="str">
        <f t="shared" si="73"/>
        <v>=K28</v>
      </c>
      <c r="T182" t="s">
        <v>182</v>
      </c>
      <c r="U182">
        <f>K28</f>
        <v>0</v>
      </c>
    </row>
    <row r="183" spans="1:3">
      <c r="A183" s="2" t="s">
        <v>41</v>
      </c>
      <c r="B183" s="2"/>
      <c r="C183" s="2"/>
    </row>
    <row r="184" spans="1:3">
      <c r="A184" s="2" t="s">
        <v>56</v>
      </c>
      <c r="B184" s="4">
        <f>U185</f>
        <v>43769</v>
      </c>
      <c r="C184" s="2" t="s">
        <v>57</v>
      </c>
    </row>
    <row r="185" spans="1:21">
      <c r="A185" s="2" t="s">
        <v>56</v>
      </c>
      <c r="B185" s="4" t="str">
        <f t="shared" ref="B185:B188" si="74">U186</f>
        <v>Quinta</v>
      </c>
      <c r="C185" s="2" t="s">
        <v>57</v>
      </c>
      <c r="O185" t="s">
        <v>44</v>
      </c>
      <c r="P185" t="s">
        <v>45</v>
      </c>
      <c r="Q185">
        <f>Q178+1</f>
        <v>29</v>
      </c>
      <c r="S185" t="str">
        <f>O185&amp;P185&amp;Q185</f>
        <v>=G29</v>
      </c>
      <c r="T185" t="s">
        <v>183</v>
      </c>
      <c r="U185" s="19">
        <f>G29</f>
        <v>43769</v>
      </c>
    </row>
    <row r="186" spans="1:21">
      <c r="A186" s="2" t="s">
        <v>56</v>
      </c>
      <c r="B186" s="4" t="str">
        <f t="shared" si="74"/>
        <v>Semana Acadêmica de Matemática</v>
      </c>
      <c r="C186" s="2" t="s">
        <v>57</v>
      </c>
      <c r="O186" t="s">
        <v>44</v>
      </c>
      <c r="P186" t="s">
        <v>47</v>
      </c>
      <c r="Q186">
        <f t="shared" ref="Q186:Q189" si="75">Q179+1</f>
        <v>29</v>
      </c>
      <c r="S186" t="str">
        <f t="shared" ref="S186:S189" si="76">O186&amp;P186&amp;Q186</f>
        <v>=H29</v>
      </c>
      <c r="T186" t="s">
        <v>184</v>
      </c>
      <c r="U186" t="str">
        <f>H29</f>
        <v>Quinta</v>
      </c>
    </row>
    <row r="187" spans="1:21">
      <c r="A187" s="2" t="s">
        <v>56</v>
      </c>
      <c r="B187" s="5">
        <f t="shared" si="74"/>
        <v>26</v>
      </c>
      <c r="C187" s="2" t="s">
        <v>57</v>
      </c>
      <c r="O187" t="s">
        <v>44</v>
      </c>
      <c r="P187" t="s">
        <v>49</v>
      </c>
      <c r="Q187">
        <f t="shared" si="75"/>
        <v>29</v>
      </c>
      <c r="S187" t="str">
        <f t="shared" si="76"/>
        <v>=I29</v>
      </c>
      <c r="T187" t="s">
        <v>185</v>
      </c>
      <c r="U187" t="str">
        <f>I29</f>
        <v>Semana Acadêmica de Matemática</v>
      </c>
    </row>
    <row r="188" spans="1:21">
      <c r="A188" s="2" t="s">
        <v>56</v>
      </c>
      <c r="B188" s="5">
        <f t="shared" si="74"/>
        <v>0</v>
      </c>
      <c r="C188" s="2" t="s">
        <v>57</v>
      </c>
      <c r="O188" t="s">
        <v>44</v>
      </c>
      <c r="P188" t="s">
        <v>51</v>
      </c>
      <c r="Q188">
        <f t="shared" si="75"/>
        <v>29</v>
      </c>
      <c r="S188" t="str">
        <f t="shared" si="76"/>
        <v>=J29</v>
      </c>
      <c r="T188" t="s">
        <v>186</v>
      </c>
      <c r="U188">
        <f>J29</f>
        <v>26</v>
      </c>
    </row>
    <row r="189" spans="1:21">
      <c r="A189" s="2" t="s">
        <v>53</v>
      </c>
      <c r="B189" s="2"/>
      <c r="C189" s="2"/>
      <c r="O189" t="s">
        <v>44</v>
      </c>
      <c r="P189" t="s">
        <v>54</v>
      </c>
      <c r="Q189">
        <f t="shared" si="75"/>
        <v>29</v>
      </c>
      <c r="S189" t="str">
        <f t="shared" si="76"/>
        <v>=K29</v>
      </c>
      <c r="T189" t="s">
        <v>187</v>
      </c>
      <c r="U189">
        <f>K29</f>
        <v>0</v>
      </c>
    </row>
    <row r="190" spans="1:3">
      <c r="A190" s="2" t="s">
        <v>41</v>
      </c>
      <c r="B190" s="2"/>
      <c r="C190" s="2"/>
    </row>
    <row r="191" spans="1:3">
      <c r="A191" s="2" t="s">
        <v>56</v>
      </c>
      <c r="B191" s="4">
        <f>U192</f>
        <v>43774</v>
      </c>
      <c r="C191" s="2" t="s">
        <v>57</v>
      </c>
    </row>
    <row r="192" spans="1:21">
      <c r="A192" s="2" t="s">
        <v>56</v>
      </c>
      <c r="B192" s="4" t="str">
        <f t="shared" ref="B192:B195" si="77">U193</f>
        <v>Terça</v>
      </c>
      <c r="C192" s="2" t="s">
        <v>57</v>
      </c>
      <c r="O192" t="s">
        <v>44</v>
      </c>
      <c r="P192" t="s">
        <v>45</v>
      </c>
      <c r="Q192">
        <f>Q185+1</f>
        <v>30</v>
      </c>
      <c r="S192" t="str">
        <f>O192&amp;P192&amp;Q192</f>
        <v>=G30</v>
      </c>
      <c r="T192" t="s">
        <v>188</v>
      </c>
      <c r="U192" s="19">
        <f>G30</f>
        <v>43774</v>
      </c>
    </row>
    <row r="193" spans="1:21">
      <c r="A193" s="2" t="s">
        <v>56</v>
      </c>
      <c r="B193" s="4" t="str">
        <f t="shared" si="77"/>
        <v>Aula de Exercícios</v>
      </c>
      <c r="C193" s="2" t="s">
        <v>57</v>
      </c>
      <c r="O193" t="s">
        <v>44</v>
      </c>
      <c r="P193" t="s">
        <v>47</v>
      </c>
      <c r="Q193">
        <f t="shared" ref="Q193:Q203" si="78">Q186+1</f>
        <v>30</v>
      </c>
      <c r="S193" t="str">
        <f t="shared" ref="S193:S196" si="79">O193&amp;P193&amp;Q193</f>
        <v>=H30</v>
      </c>
      <c r="T193" t="s">
        <v>189</v>
      </c>
      <c r="U193" t="str">
        <f>H30</f>
        <v>Terça</v>
      </c>
    </row>
    <row r="194" spans="1:21">
      <c r="A194" s="2" t="s">
        <v>56</v>
      </c>
      <c r="B194" s="5">
        <f t="shared" si="77"/>
        <v>27</v>
      </c>
      <c r="C194" s="2" t="s">
        <v>57</v>
      </c>
      <c r="O194" t="s">
        <v>44</v>
      </c>
      <c r="P194" t="s">
        <v>49</v>
      </c>
      <c r="Q194">
        <f t="shared" si="78"/>
        <v>30</v>
      </c>
      <c r="S194" t="str">
        <f t="shared" si="79"/>
        <v>=I30</v>
      </c>
      <c r="T194" t="s">
        <v>190</v>
      </c>
      <c r="U194" t="str">
        <f>I30</f>
        <v>Aula de Exercícios</v>
      </c>
    </row>
    <row r="195" spans="1:21">
      <c r="A195" s="2" t="s">
        <v>56</v>
      </c>
      <c r="B195" s="5">
        <f t="shared" si="77"/>
        <v>2</v>
      </c>
      <c r="C195" s="2" t="s">
        <v>57</v>
      </c>
      <c r="O195" t="s">
        <v>44</v>
      </c>
      <c r="P195" t="s">
        <v>51</v>
      </c>
      <c r="Q195">
        <f t="shared" si="78"/>
        <v>30</v>
      </c>
      <c r="S195" t="str">
        <f t="shared" si="79"/>
        <v>=J30</v>
      </c>
      <c r="T195" t="s">
        <v>191</v>
      </c>
      <c r="U195">
        <f>J30</f>
        <v>27</v>
      </c>
    </row>
    <row r="196" spans="1:21">
      <c r="A196" s="2" t="s">
        <v>53</v>
      </c>
      <c r="B196" s="2"/>
      <c r="C196" s="2"/>
      <c r="O196" t="s">
        <v>44</v>
      </c>
      <c r="P196" t="s">
        <v>54</v>
      </c>
      <c r="Q196">
        <f t="shared" si="78"/>
        <v>30</v>
      </c>
      <c r="S196" t="str">
        <f t="shared" si="79"/>
        <v>=K30</v>
      </c>
      <c r="T196" t="s">
        <v>192</v>
      </c>
      <c r="U196">
        <f>K30</f>
        <v>2</v>
      </c>
    </row>
    <row r="197" spans="1:3">
      <c r="A197" s="2" t="s">
        <v>41</v>
      </c>
      <c r="B197" s="2"/>
      <c r="C197" s="2"/>
    </row>
    <row r="198" spans="1:3">
      <c r="A198" s="2" t="s">
        <v>56</v>
      </c>
      <c r="B198" s="4">
        <f>U199</f>
        <v>43776</v>
      </c>
      <c r="C198" s="2" t="s">
        <v>57</v>
      </c>
    </row>
    <row r="199" spans="1:21">
      <c r="A199" s="2" t="s">
        <v>56</v>
      </c>
      <c r="B199" s="4" t="str">
        <f t="shared" ref="B199:B202" si="80">U200</f>
        <v>Quinta</v>
      </c>
      <c r="C199" s="2" t="s">
        <v>57</v>
      </c>
      <c r="O199" t="s">
        <v>44</v>
      </c>
      <c r="P199" t="s">
        <v>45</v>
      </c>
      <c r="Q199">
        <f>Q192+1</f>
        <v>31</v>
      </c>
      <c r="S199" t="str">
        <f>O199&amp;P199&amp;Q199</f>
        <v>=G31</v>
      </c>
      <c r="T199" t="s">
        <v>193</v>
      </c>
      <c r="U199" s="19">
        <f>G31</f>
        <v>43776</v>
      </c>
    </row>
    <row r="200" spans="1:21">
      <c r="A200" s="2" t="s">
        <v>56</v>
      </c>
      <c r="B200" s="4" t="str">
        <f t="shared" si="80"/>
        <v>Segunda Prova</v>
      </c>
      <c r="C200" s="2" t="s">
        <v>57</v>
      </c>
      <c r="O200" t="s">
        <v>44</v>
      </c>
      <c r="P200" t="s">
        <v>47</v>
      </c>
      <c r="Q200">
        <f t="shared" si="78"/>
        <v>31</v>
      </c>
      <c r="S200" t="str">
        <f t="shared" ref="S200:S203" si="81">O200&amp;P200&amp;Q200</f>
        <v>=H31</v>
      </c>
      <c r="T200" t="s">
        <v>194</v>
      </c>
      <c r="U200" t="str">
        <f>H31</f>
        <v>Quinta</v>
      </c>
    </row>
    <row r="201" spans="1:21">
      <c r="A201" s="2" t="s">
        <v>56</v>
      </c>
      <c r="B201" s="5">
        <f t="shared" si="80"/>
        <v>28</v>
      </c>
      <c r="C201" s="2" t="s">
        <v>57</v>
      </c>
      <c r="O201" t="s">
        <v>44</v>
      </c>
      <c r="P201" t="s">
        <v>49</v>
      </c>
      <c r="Q201">
        <f t="shared" si="78"/>
        <v>31</v>
      </c>
      <c r="S201" t="str">
        <f t="shared" si="81"/>
        <v>=I31</v>
      </c>
      <c r="T201" t="s">
        <v>195</v>
      </c>
      <c r="U201" t="str">
        <f>I31</f>
        <v>Segunda Prova</v>
      </c>
    </row>
    <row r="202" spans="1:21">
      <c r="A202" s="2" t="s">
        <v>56</v>
      </c>
      <c r="B202" s="5">
        <f t="shared" si="80"/>
        <v>2</v>
      </c>
      <c r="C202" s="2" t="s">
        <v>57</v>
      </c>
      <c r="O202" t="s">
        <v>44</v>
      </c>
      <c r="P202" t="s">
        <v>51</v>
      </c>
      <c r="Q202">
        <f t="shared" si="78"/>
        <v>31</v>
      </c>
      <c r="S202" t="str">
        <f t="shared" si="81"/>
        <v>=J31</v>
      </c>
      <c r="T202" t="s">
        <v>196</v>
      </c>
      <c r="U202">
        <f>J31</f>
        <v>28</v>
      </c>
    </row>
    <row r="203" spans="1:21">
      <c r="A203" s="2" t="s">
        <v>53</v>
      </c>
      <c r="B203" s="2"/>
      <c r="C203" s="2"/>
      <c r="O203" t="s">
        <v>44</v>
      </c>
      <c r="P203" t="s">
        <v>54</v>
      </c>
      <c r="Q203">
        <f t="shared" si="78"/>
        <v>31</v>
      </c>
      <c r="S203" t="str">
        <f t="shared" si="81"/>
        <v>=K31</v>
      </c>
      <c r="T203" t="s">
        <v>197</v>
      </c>
      <c r="U203">
        <f>K31</f>
        <v>2</v>
      </c>
    </row>
    <row r="204" spans="1:3">
      <c r="A204" s="2" t="s">
        <v>41</v>
      </c>
      <c r="B204" s="2"/>
      <c r="C204" s="2"/>
    </row>
    <row r="205" spans="1:3">
      <c r="A205" s="2" t="s">
        <v>56</v>
      </c>
      <c r="B205" s="4">
        <f>U206</f>
        <v>43781</v>
      </c>
      <c r="C205" s="2" t="s">
        <v>57</v>
      </c>
    </row>
    <row r="206" spans="1:21">
      <c r="A206" s="2" t="s">
        <v>56</v>
      </c>
      <c r="B206" s="4" t="str">
        <f t="shared" ref="B206:B209" si="82">U207</f>
        <v>Terça</v>
      </c>
      <c r="C206" s="2" t="s">
        <v>57</v>
      </c>
      <c r="O206" t="s">
        <v>44</v>
      </c>
      <c r="P206" t="s">
        <v>45</v>
      </c>
      <c r="Q206">
        <f>Q199+1</f>
        <v>32</v>
      </c>
      <c r="S206" t="str">
        <f>O206&amp;P206&amp;Q206</f>
        <v>=G32</v>
      </c>
      <c r="T206" t="s">
        <v>198</v>
      </c>
      <c r="U206" s="19">
        <f>G32</f>
        <v>43781</v>
      </c>
    </row>
    <row r="207" spans="1:21">
      <c r="A207" s="2" t="s">
        <v>56</v>
      </c>
      <c r="B207" s="4" t="str">
        <f t="shared" si="82"/>
        <v>Autovalores e autovetores</v>
      </c>
      <c r="C207" s="2" t="s">
        <v>57</v>
      </c>
      <c r="O207" t="s">
        <v>44</v>
      </c>
      <c r="P207" t="s">
        <v>47</v>
      </c>
      <c r="Q207">
        <f t="shared" ref="Q207:Q210" si="83">Q200+1</f>
        <v>32</v>
      </c>
      <c r="S207" t="str">
        <f t="shared" ref="S207:S210" si="84">O207&amp;P207&amp;Q207</f>
        <v>=H32</v>
      </c>
      <c r="T207" t="s">
        <v>199</v>
      </c>
      <c r="U207" t="str">
        <f>H32</f>
        <v>Terça</v>
      </c>
    </row>
    <row r="208" spans="1:21">
      <c r="A208" s="2" t="s">
        <v>56</v>
      </c>
      <c r="B208" s="5">
        <f t="shared" si="82"/>
        <v>29</v>
      </c>
      <c r="C208" s="2" t="s">
        <v>57</v>
      </c>
      <c r="O208" t="s">
        <v>44</v>
      </c>
      <c r="P208" t="s">
        <v>49</v>
      </c>
      <c r="Q208">
        <f t="shared" si="83"/>
        <v>32</v>
      </c>
      <c r="S208" t="str">
        <f t="shared" si="84"/>
        <v>=I32</v>
      </c>
      <c r="T208" t="s">
        <v>200</v>
      </c>
      <c r="U208" t="str">
        <f>I32</f>
        <v>Autovalores e autovetores</v>
      </c>
    </row>
    <row r="209" spans="1:21">
      <c r="A209" s="2" t="s">
        <v>56</v>
      </c>
      <c r="B209" s="5">
        <f t="shared" si="82"/>
        <v>2</v>
      </c>
      <c r="C209" s="2" t="s">
        <v>57</v>
      </c>
      <c r="O209" t="s">
        <v>44</v>
      </c>
      <c r="P209" t="s">
        <v>51</v>
      </c>
      <c r="Q209">
        <f t="shared" si="83"/>
        <v>32</v>
      </c>
      <c r="S209" t="str">
        <f t="shared" si="84"/>
        <v>=J32</v>
      </c>
      <c r="T209" t="s">
        <v>201</v>
      </c>
      <c r="U209">
        <f>J32</f>
        <v>29</v>
      </c>
    </row>
    <row r="210" spans="1:21">
      <c r="A210" s="2" t="s">
        <v>53</v>
      </c>
      <c r="B210" s="2"/>
      <c r="C210" s="2"/>
      <c r="O210" t="s">
        <v>44</v>
      </c>
      <c r="P210" t="s">
        <v>54</v>
      </c>
      <c r="Q210">
        <f t="shared" si="83"/>
        <v>32</v>
      </c>
      <c r="S210" t="str">
        <f t="shared" si="84"/>
        <v>=K32</v>
      </c>
      <c r="T210" t="s">
        <v>202</v>
      </c>
      <c r="U210">
        <f>K32</f>
        <v>2</v>
      </c>
    </row>
    <row r="211" spans="1:3">
      <c r="A211" s="2" t="s">
        <v>41</v>
      </c>
      <c r="B211" s="2"/>
      <c r="C211" s="2"/>
    </row>
    <row r="212" spans="1:3">
      <c r="A212" s="2" t="s">
        <v>56</v>
      </c>
      <c r="B212" s="4">
        <f>U213</f>
        <v>43783</v>
      </c>
      <c r="C212" s="2" t="s">
        <v>57</v>
      </c>
    </row>
    <row r="213" spans="1:21">
      <c r="A213" s="2" t="s">
        <v>56</v>
      </c>
      <c r="B213" s="4" t="str">
        <f t="shared" ref="B213:B216" si="85">U214</f>
        <v>Quinta</v>
      </c>
      <c r="C213" s="2" t="s">
        <v>57</v>
      </c>
      <c r="O213" t="s">
        <v>44</v>
      </c>
      <c r="P213" t="s">
        <v>45</v>
      </c>
      <c r="Q213">
        <f>Q206+1</f>
        <v>33</v>
      </c>
      <c r="S213" t="str">
        <f>O213&amp;P213&amp;Q213</f>
        <v>=G33</v>
      </c>
      <c r="T213" t="s">
        <v>203</v>
      </c>
      <c r="U213" s="19">
        <f>G33</f>
        <v>43783</v>
      </c>
    </row>
    <row r="214" spans="1:21">
      <c r="A214" s="2" t="s">
        <v>56</v>
      </c>
      <c r="B214" s="4" t="str">
        <f t="shared" si="85"/>
        <v>Polinômio característico</v>
      </c>
      <c r="C214" s="2" t="s">
        <v>57</v>
      </c>
      <c r="O214" t="s">
        <v>44</v>
      </c>
      <c r="P214" t="s">
        <v>47</v>
      </c>
      <c r="Q214">
        <f t="shared" ref="Q214:Q217" si="86">Q207+1</f>
        <v>33</v>
      </c>
      <c r="S214" t="str">
        <f t="shared" ref="S214:S217" si="87">O214&amp;P214&amp;Q214</f>
        <v>=H33</v>
      </c>
      <c r="T214" t="s">
        <v>204</v>
      </c>
      <c r="U214" t="str">
        <f>H33</f>
        <v>Quinta</v>
      </c>
    </row>
    <row r="215" spans="1:21">
      <c r="A215" s="2" t="s">
        <v>56</v>
      </c>
      <c r="B215" s="5">
        <f t="shared" si="85"/>
        <v>30</v>
      </c>
      <c r="C215" s="2" t="s">
        <v>57</v>
      </c>
      <c r="O215" t="s">
        <v>44</v>
      </c>
      <c r="P215" t="s">
        <v>49</v>
      </c>
      <c r="Q215">
        <f t="shared" si="86"/>
        <v>33</v>
      </c>
      <c r="S215" t="str">
        <f t="shared" si="87"/>
        <v>=I33</v>
      </c>
      <c r="T215" t="s">
        <v>205</v>
      </c>
      <c r="U215" t="str">
        <f>I33</f>
        <v>Polinômio característico</v>
      </c>
    </row>
    <row r="216" spans="1:21">
      <c r="A216" s="2" t="s">
        <v>56</v>
      </c>
      <c r="B216" s="5">
        <f t="shared" si="85"/>
        <v>2</v>
      </c>
      <c r="C216" s="2" t="s">
        <v>57</v>
      </c>
      <c r="O216" t="s">
        <v>44</v>
      </c>
      <c r="P216" t="s">
        <v>51</v>
      </c>
      <c r="Q216">
        <f t="shared" si="86"/>
        <v>33</v>
      </c>
      <c r="S216" t="str">
        <f t="shared" si="87"/>
        <v>=J33</v>
      </c>
      <c r="T216" t="s">
        <v>206</v>
      </c>
      <c r="U216">
        <f>J33</f>
        <v>30</v>
      </c>
    </row>
    <row r="217" spans="1:21">
      <c r="A217" s="2" t="s">
        <v>53</v>
      </c>
      <c r="B217" s="2"/>
      <c r="C217" s="2"/>
      <c r="O217" t="s">
        <v>44</v>
      </c>
      <c r="P217" t="s">
        <v>54</v>
      </c>
      <c r="Q217">
        <f t="shared" si="86"/>
        <v>33</v>
      </c>
      <c r="S217" t="str">
        <f t="shared" si="87"/>
        <v>=K33</v>
      </c>
      <c r="T217" t="s">
        <v>207</v>
      </c>
      <c r="U217">
        <f>K33</f>
        <v>2</v>
      </c>
    </row>
    <row r="218" spans="1:3">
      <c r="A218" s="2" t="s">
        <v>41</v>
      </c>
      <c r="B218" s="2"/>
      <c r="C218" s="2"/>
    </row>
    <row r="219" spans="1:3">
      <c r="A219" s="2" t="s">
        <v>56</v>
      </c>
      <c r="B219" s="4">
        <f>U220</f>
        <v>43788</v>
      </c>
      <c r="C219" s="2" t="s">
        <v>57</v>
      </c>
    </row>
    <row r="220" spans="1:21">
      <c r="A220" s="2" t="s">
        <v>56</v>
      </c>
      <c r="B220" s="4" t="str">
        <f t="shared" ref="B220:B223" si="88">U221</f>
        <v>Terça</v>
      </c>
      <c r="C220" s="2" t="s">
        <v>57</v>
      </c>
      <c r="O220" t="s">
        <v>44</v>
      </c>
      <c r="P220" t="s">
        <v>45</v>
      </c>
      <c r="Q220">
        <f>Q213+1</f>
        <v>34</v>
      </c>
      <c r="S220" t="str">
        <f>O220&amp;P220&amp;Q220</f>
        <v>=G34</v>
      </c>
      <c r="T220" t="s">
        <v>208</v>
      </c>
      <c r="U220" s="19">
        <f>G34</f>
        <v>43788</v>
      </c>
    </row>
    <row r="221" spans="1:21">
      <c r="A221" s="2" t="s">
        <v>56</v>
      </c>
      <c r="B221" s="4" t="str">
        <f t="shared" si="88"/>
        <v>Polinômio minimal</v>
      </c>
      <c r="C221" s="2" t="s">
        <v>57</v>
      </c>
      <c r="O221" t="s">
        <v>44</v>
      </c>
      <c r="P221" t="s">
        <v>47</v>
      </c>
      <c r="Q221">
        <f t="shared" ref="Q221:Q224" si="89">Q214+1</f>
        <v>34</v>
      </c>
      <c r="S221" t="str">
        <f t="shared" ref="S221:S224" si="90">O221&amp;P221&amp;Q221</f>
        <v>=H34</v>
      </c>
      <c r="T221" t="s">
        <v>209</v>
      </c>
      <c r="U221" t="str">
        <f>H34</f>
        <v>Terça</v>
      </c>
    </row>
    <row r="222" spans="1:21">
      <c r="A222" s="2" t="s">
        <v>56</v>
      </c>
      <c r="B222" s="5">
        <f t="shared" si="88"/>
        <v>31</v>
      </c>
      <c r="C222" s="2" t="s">
        <v>57</v>
      </c>
      <c r="O222" t="s">
        <v>44</v>
      </c>
      <c r="P222" t="s">
        <v>49</v>
      </c>
      <c r="Q222">
        <f t="shared" si="89"/>
        <v>34</v>
      </c>
      <c r="S222" t="str">
        <f t="shared" si="90"/>
        <v>=I34</v>
      </c>
      <c r="T222" t="s">
        <v>210</v>
      </c>
      <c r="U222" t="str">
        <f>I34</f>
        <v>Polinômio minimal</v>
      </c>
    </row>
    <row r="223" spans="1:21">
      <c r="A223" s="2" t="s">
        <v>56</v>
      </c>
      <c r="B223" s="5">
        <f t="shared" si="88"/>
        <v>2</v>
      </c>
      <c r="C223" s="2" t="s">
        <v>57</v>
      </c>
      <c r="O223" t="s">
        <v>44</v>
      </c>
      <c r="P223" t="s">
        <v>51</v>
      </c>
      <c r="Q223">
        <f t="shared" si="89"/>
        <v>34</v>
      </c>
      <c r="S223" t="str">
        <f t="shared" si="90"/>
        <v>=J34</v>
      </c>
      <c r="T223" t="s">
        <v>211</v>
      </c>
      <c r="U223">
        <f>J34</f>
        <v>31</v>
      </c>
    </row>
    <row r="224" spans="1:21">
      <c r="A224" s="2" t="s">
        <v>53</v>
      </c>
      <c r="B224" s="2"/>
      <c r="C224" s="2"/>
      <c r="O224" t="s">
        <v>44</v>
      </c>
      <c r="P224" t="s">
        <v>54</v>
      </c>
      <c r="Q224">
        <f t="shared" si="89"/>
        <v>34</v>
      </c>
      <c r="S224" t="str">
        <f t="shared" si="90"/>
        <v>=K34</v>
      </c>
      <c r="T224" t="s">
        <v>212</v>
      </c>
      <c r="U224">
        <f>K34</f>
        <v>2</v>
      </c>
    </row>
    <row r="225" spans="1:3">
      <c r="A225" s="2" t="s">
        <v>41</v>
      </c>
      <c r="B225" s="2"/>
      <c r="C225" s="2"/>
    </row>
    <row r="226" spans="1:3">
      <c r="A226" s="2" t="s">
        <v>56</v>
      </c>
      <c r="B226" s="4">
        <f>U227</f>
        <v>43790</v>
      </c>
      <c r="C226" s="2" t="s">
        <v>57</v>
      </c>
    </row>
    <row r="227" spans="1:21">
      <c r="A227" s="2" t="s">
        <v>56</v>
      </c>
      <c r="B227" s="4" t="str">
        <f t="shared" ref="B227:B230" si="91">U228</f>
        <v>Quinta</v>
      </c>
      <c r="C227" s="2" t="s">
        <v>57</v>
      </c>
      <c r="O227" t="s">
        <v>44</v>
      </c>
      <c r="P227" t="s">
        <v>45</v>
      </c>
      <c r="Q227">
        <f>Q220+1</f>
        <v>35</v>
      </c>
      <c r="S227" t="str">
        <f>O227&amp;P227&amp;Q227</f>
        <v>=G35</v>
      </c>
      <c r="T227" t="s">
        <v>213</v>
      </c>
      <c r="U227" s="19">
        <f>G35</f>
        <v>43790</v>
      </c>
    </row>
    <row r="228" spans="1:21">
      <c r="A228" s="2" t="s">
        <v>56</v>
      </c>
      <c r="B228" s="4" t="str">
        <f t="shared" si="91"/>
        <v>Diagonalização de operadores</v>
      </c>
      <c r="C228" s="2" t="s">
        <v>57</v>
      </c>
      <c r="O228" t="s">
        <v>44</v>
      </c>
      <c r="P228" t="s">
        <v>47</v>
      </c>
      <c r="Q228">
        <f t="shared" ref="Q228:Q231" si="92">Q221+1</f>
        <v>35</v>
      </c>
      <c r="S228" t="str">
        <f t="shared" ref="S228:S231" si="93">O228&amp;P228&amp;Q228</f>
        <v>=H35</v>
      </c>
      <c r="T228" t="s">
        <v>214</v>
      </c>
      <c r="U228" t="str">
        <f>H35</f>
        <v>Quinta</v>
      </c>
    </row>
    <row r="229" spans="1:21">
      <c r="A229" s="2" t="s">
        <v>56</v>
      </c>
      <c r="B229" s="5">
        <f t="shared" si="91"/>
        <v>32</v>
      </c>
      <c r="C229" s="2" t="s">
        <v>57</v>
      </c>
      <c r="O229" t="s">
        <v>44</v>
      </c>
      <c r="P229" t="s">
        <v>49</v>
      </c>
      <c r="Q229">
        <f t="shared" si="92"/>
        <v>35</v>
      </c>
      <c r="S229" t="str">
        <f t="shared" si="93"/>
        <v>=I35</v>
      </c>
      <c r="T229" t="s">
        <v>215</v>
      </c>
      <c r="U229" t="str">
        <f>I35</f>
        <v>Diagonalização de operadores</v>
      </c>
    </row>
    <row r="230" spans="1:21">
      <c r="A230" s="2" t="s">
        <v>56</v>
      </c>
      <c r="B230" s="5">
        <f t="shared" si="91"/>
        <v>2</v>
      </c>
      <c r="C230" s="2" t="s">
        <v>57</v>
      </c>
      <c r="O230" t="s">
        <v>44</v>
      </c>
      <c r="P230" t="s">
        <v>51</v>
      </c>
      <c r="Q230">
        <f t="shared" si="92"/>
        <v>35</v>
      </c>
      <c r="S230" t="str">
        <f t="shared" si="93"/>
        <v>=J35</v>
      </c>
      <c r="T230" t="s">
        <v>216</v>
      </c>
      <c r="U230">
        <f>J35</f>
        <v>32</v>
      </c>
    </row>
    <row r="231" spans="1:21">
      <c r="A231" s="2" t="s">
        <v>53</v>
      </c>
      <c r="B231" s="2"/>
      <c r="C231" s="2"/>
      <c r="O231" t="s">
        <v>44</v>
      </c>
      <c r="P231" t="s">
        <v>54</v>
      </c>
      <c r="Q231">
        <f t="shared" si="92"/>
        <v>35</v>
      </c>
      <c r="S231" t="str">
        <f t="shared" si="93"/>
        <v>=K35</v>
      </c>
      <c r="T231" t="s">
        <v>217</v>
      </c>
      <c r="U231">
        <f>K35</f>
        <v>2</v>
      </c>
    </row>
    <row r="232" spans="1:3">
      <c r="A232" s="2" t="s">
        <v>41</v>
      </c>
      <c r="B232" s="2"/>
      <c r="C232" s="2"/>
    </row>
    <row r="233" spans="1:3">
      <c r="A233" s="2" t="s">
        <v>56</v>
      </c>
      <c r="B233" s="4">
        <f>U234</f>
        <v>43795</v>
      </c>
      <c r="C233" s="2" t="s">
        <v>57</v>
      </c>
    </row>
    <row r="234" spans="1:21">
      <c r="A234" s="2" t="s">
        <v>56</v>
      </c>
      <c r="B234" s="4" t="str">
        <f t="shared" ref="B234:B237" si="94">U235</f>
        <v>Terça</v>
      </c>
      <c r="C234" s="2" t="s">
        <v>57</v>
      </c>
      <c r="O234" t="s">
        <v>44</v>
      </c>
      <c r="P234" t="s">
        <v>45</v>
      </c>
      <c r="Q234">
        <f>Q227+1</f>
        <v>36</v>
      </c>
      <c r="S234" t="str">
        <f>O234&amp;P234&amp;Q234</f>
        <v>=G36</v>
      </c>
      <c r="T234" t="s">
        <v>218</v>
      </c>
      <c r="U234" s="19">
        <f>G36</f>
        <v>43795</v>
      </c>
    </row>
    <row r="235" spans="1:21">
      <c r="A235" s="2" t="s">
        <v>56</v>
      </c>
      <c r="B235" s="4" t="str">
        <f t="shared" si="94"/>
        <v>Decomposição em soma direta</v>
      </c>
      <c r="C235" s="2" t="s">
        <v>57</v>
      </c>
      <c r="O235" t="s">
        <v>44</v>
      </c>
      <c r="P235" t="s">
        <v>47</v>
      </c>
      <c r="Q235">
        <f t="shared" ref="Q235:Q245" si="95">Q228+1</f>
        <v>36</v>
      </c>
      <c r="S235" t="str">
        <f t="shared" ref="S235:S238" si="96">O235&amp;P235&amp;Q235</f>
        <v>=H36</v>
      </c>
      <c r="T235" t="s">
        <v>219</v>
      </c>
      <c r="U235" t="str">
        <f>H36</f>
        <v>Terça</v>
      </c>
    </row>
    <row r="236" spans="1:21">
      <c r="A236" s="2" t="s">
        <v>56</v>
      </c>
      <c r="B236" s="5">
        <f t="shared" si="94"/>
        <v>34</v>
      </c>
      <c r="C236" s="2" t="s">
        <v>57</v>
      </c>
      <c r="O236" t="s">
        <v>44</v>
      </c>
      <c r="P236" t="s">
        <v>49</v>
      </c>
      <c r="Q236">
        <f t="shared" si="95"/>
        <v>36</v>
      </c>
      <c r="S236" t="str">
        <f t="shared" si="96"/>
        <v>=I36</v>
      </c>
      <c r="T236" t="s">
        <v>220</v>
      </c>
      <c r="U236" t="str">
        <f>I36</f>
        <v>Decomposição em soma direta</v>
      </c>
    </row>
    <row r="237" spans="1:21">
      <c r="A237" s="2" t="s">
        <v>56</v>
      </c>
      <c r="B237" s="5">
        <f t="shared" si="94"/>
        <v>2</v>
      </c>
      <c r="C237" s="2" t="s">
        <v>57</v>
      </c>
      <c r="O237" t="s">
        <v>44</v>
      </c>
      <c r="P237" t="s">
        <v>51</v>
      </c>
      <c r="Q237">
        <f t="shared" si="95"/>
        <v>36</v>
      </c>
      <c r="S237" t="str">
        <f t="shared" si="96"/>
        <v>=J36</v>
      </c>
      <c r="T237" t="s">
        <v>221</v>
      </c>
      <c r="U237">
        <f>J36</f>
        <v>34</v>
      </c>
    </row>
    <row r="238" spans="1:21">
      <c r="A238" s="2" t="s">
        <v>53</v>
      </c>
      <c r="B238" s="2"/>
      <c r="C238" s="2"/>
      <c r="O238" t="s">
        <v>44</v>
      </c>
      <c r="P238" t="s">
        <v>54</v>
      </c>
      <c r="Q238">
        <f t="shared" si="95"/>
        <v>36</v>
      </c>
      <c r="S238" t="str">
        <f t="shared" si="96"/>
        <v>=K36</v>
      </c>
      <c r="T238" t="s">
        <v>222</v>
      </c>
      <c r="U238">
        <f>K36</f>
        <v>2</v>
      </c>
    </row>
    <row r="239" spans="1:3">
      <c r="A239" s="2" t="s">
        <v>41</v>
      </c>
      <c r="B239" s="2"/>
      <c r="C239" s="2"/>
    </row>
    <row r="240" spans="1:3">
      <c r="A240" s="2" t="s">
        <v>56</v>
      </c>
      <c r="B240" s="4">
        <f>U241</f>
        <v>43797</v>
      </c>
      <c r="C240" s="2" t="s">
        <v>57</v>
      </c>
    </row>
    <row r="241" spans="1:21">
      <c r="A241" s="2" t="s">
        <v>56</v>
      </c>
      <c r="B241" s="4" t="str">
        <f t="shared" ref="B241:B244" si="97">U242</f>
        <v>Quinta</v>
      </c>
      <c r="C241" s="2" t="s">
        <v>57</v>
      </c>
      <c r="O241" t="s">
        <v>44</v>
      </c>
      <c r="P241" t="s">
        <v>45</v>
      </c>
      <c r="Q241">
        <f>Q234+1</f>
        <v>37</v>
      </c>
      <c r="S241" t="str">
        <f>O241&amp;P241&amp;Q241</f>
        <v>=G37</v>
      </c>
      <c r="T241" t="s">
        <v>223</v>
      </c>
      <c r="U241" s="19">
        <f>G37</f>
        <v>43797</v>
      </c>
    </row>
    <row r="242" spans="1:21">
      <c r="A242" s="2" t="s">
        <v>56</v>
      </c>
      <c r="B242" s="4" t="str">
        <f t="shared" si="97"/>
        <v>Aula de Exercícios</v>
      </c>
      <c r="C242" s="2" t="s">
        <v>57</v>
      </c>
      <c r="O242" t="s">
        <v>44</v>
      </c>
      <c r="P242" t="s">
        <v>47</v>
      </c>
      <c r="Q242">
        <f t="shared" si="95"/>
        <v>37</v>
      </c>
      <c r="S242" t="str">
        <f t="shared" ref="S242:S245" si="98">O242&amp;P242&amp;Q242</f>
        <v>=H37</v>
      </c>
      <c r="T242" t="s">
        <v>224</v>
      </c>
      <c r="U242" t="str">
        <f>H37</f>
        <v>Quinta</v>
      </c>
    </row>
    <row r="243" spans="1:21">
      <c r="A243" s="2" t="s">
        <v>56</v>
      </c>
      <c r="B243" s="5">
        <f t="shared" si="97"/>
        <v>35</v>
      </c>
      <c r="C243" s="2" t="s">
        <v>57</v>
      </c>
      <c r="O243" t="s">
        <v>44</v>
      </c>
      <c r="P243" t="s">
        <v>49</v>
      </c>
      <c r="Q243">
        <f t="shared" si="95"/>
        <v>37</v>
      </c>
      <c r="S243" t="str">
        <f t="shared" si="98"/>
        <v>=I37</v>
      </c>
      <c r="T243" t="s">
        <v>225</v>
      </c>
      <c r="U243" t="str">
        <f>I37</f>
        <v>Aula de Exercícios</v>
      </c>
    </row>
    <row r="244" spans="1:21">
      <c r="A244" s="2" t="s">
        <v>56</v>
      </c>
      <c r="B244" s="5">
        <f t="shared" si="97"/>
        <v>2</v>
      </c>
      <c r="C244" s="2" t="s">
        <v>57</v>
      </c>
      <c r="O244" t="s">
        <v>44</v>
      </c>
      <c r="P244" t="s">
        <v>51</v>
      </c>
      <c r="Q244">
        <f t="shared" si="95"/>
        <v>37</v>
      </c>
      <c r="S244" t="str">
        <f t="shared" si="98"/>
        <v>=J37</v>
      </c>
      <c r="T244" t="s">
        <v>226</v>
      </c>
      <c r="U244">
        <f>J37</f>
        <v>35</v>
      </c>
    </row>
    <row r="245" spans="1:21">
      <c r="A245" s="2" t="s">
        <v>53</v>
      </c>
      <c r="B245" s="2"/>
      <c r="C245" s="2"/>
      <c r="O245" t="s">
        <v>44</v>
      </c>
      <c r="P245" t="s">
        <v>54</v>
      </c>
      <c r="Q245">
        <f t="shared" si="95"/>
        <v>37</v>
      </c>
      <c r="S245" t="str">
        <f t="shared" si="98"/>
        <v>=K37</v>
      </c>
      <c r="T245" t="s">
        <v>227</v>
      </c>
      <c r="U245">
        <f>K37</f>
        <v>2</v>
      </c>
    </row>
    <row r="246" spans="1:3">
      <c r="A246" s="2" t="s">
        <v>41</v>
      </c>
      <c r="B246" s="2"/>
      <c r="C246" s="2"/>
    </row>
    <row r="247" spans="1:3">
      <c r="A247" s="2" t="s">
        <v>56</v>
      </c>
      <c r="B247" s="4">
        <f>U248</f>
        <v>43802</v>
      </c>
      <c r="C247" s="2" t="s">
        <v>57</v>
      </c>
    </row>
    <row r="248" spans="1:21">
      <c r="A248" s="2" t="s">
        <v>56</v>
      </c>
      <c r="B248" s="4" t="str">
        <f t="shared" ref="B248:B251" si="99">U249</f>
        <v>Terça</v>
      </c>
      <c r="C248" s="2" t="s">
        <v>57</v>
      </c>
      <c r="O248" t="s">
        <v>44</v>
      </c>
      <c r="P248" t="s">
        <v>45</v>
      </c>
      <c r="Q248">
        <f>Q241+1</f>
        <v>38</v>
      </c>
      <c r="S248" t="str">
        <f>O248&amp;P248&amp;Q248</f>
        <v>=G38</v>
      </c>
      <c r="T248" t="s">
        <v>228</v>
      </c>
      <c r="U248" s="19">
        <f>G38</f>
        <v>43802</v>
      </c>
    </row>
    <row r="249" spans="1:21">
      <c r="A249" s="2" t="s">
        <v>56</v>
      </c>
      <c r="B249" s="4" t="str">
        <f t="shared" si="99"/>
        <v>Terceira Prova</v>
      </c>
      <c r="C249" s="2" t="s">
        <v>57</v>
      </c>
      <c r="O249" t="s">
        <v>44</v>
      </c>
      <c r="P249" t="s">
        <v>47</v>
      </c>
      <c r="Q249">
        <f t="shared" ref="Q249:Q252" si="100">Q242+1</f>
        <v>38</v>
      </c>
      <c r="S249" t="str">
        <f t="shared" ref="S249:S252" si="101">O249&amp;P249&amp;Q249</f>
        <v>=H38</v>
      </c>
      <c r="T249" t="s">
        <v>229</v>
      </c>
      <c r="U249" t="str">
        <f>H38</f>
        <v>Terça</v>
      </c>
    </row>
    <row r="250" spans="1:21">
      <c r="A250" s="2" t="s">
        <v>56</v>
      </c>
      <c r="B250" s="5">
        <f t="shared" si="99"/>
        <v>36</v>
      </c>
      <c r="C250" s="2" t="s">
        <v>57</v>
      </c>
      <c r="O250" t="s">
        <v>44</v>
      </c>
      <c r="P250" t="s">
        <v>49</v>
      </c>
      <c r="Q250">
        <f t="shared" si="100"/>
        <v>38</v>
      </c>
      <c r="S250" t="str">
        <f t="shared" si="101"/>
        <v>=I38</v>
      </c>
      <c r="T250" t="s">
        <v>230</v>
      </c>
      <c r="U250" t="str">
        <f>I38</f>
        <v>Terceira Prova</v>
      </c>
    </row>
    <row r="251" spans="1:21">
      <c r="A251" s="2" t="s">
        <v>56</v>
      </c>
      <c r="B251" s="5">
        <f t="shared" si="99"/>
        <v>2</v>
      </c>
      <c r="C251" s="2" t="s">
        <v>57</v>
      </c>
      <c r="O251" t="s">
        <v>44</v>
      </c>
      <c r="P251" t="s">
        <v>51</v>
      </c>
      <c r="Q251">
        <f t="shared" si="100"/>
        <v>38</v>
      </c>
      <c r="S251" t="str">
        <f t="shared" si="101"/>
        <v>=J38</v>
      </c>
      <c r="T251" t="s">
        <v>231</v>
      </c>
      <c r="U251">
        <f>J38</f>
        <v>36</v>
      </c>
    </row>
    <row r="252" spans="1:21">
      <c r="A252" s="2" t="s">
        <v>53</v>
      </c>
      <c r="B252" s="2"/>
      <c r="C252" s="2"/>
      <c r="O252" t="s">
        <v>44</v>
      </c>
      <c r="P252" t="s">
        <v>54</v>
      </c>
      <c r="Q252">
        <f t="shared" si="100"/>
        <v>38</v>
      </c>
      <c r="S252" t="str">
        <f t="shared" si="101"/>
        <v>=K38</v>
      </c>
      <c r="T252" t="s">
        <v>232</v>
      </c>
      <c r="U252">
        <f>K38</f>
        <v>2</v>
      </c>
    </row>
    <row r="253" spans="1:3">
      <c r="A253" s="2" t="s">
        <v>41</v>
      </c>
      <c r="B253" s="2"/>
      <c r="C253" s="2"/>
    </row>
    <row r="254" spans="1:3">
      <c r="A254" s="2" t="s">
        <v>56</v>
      </c>
      <c r="B254" s="4">
        <f>U255</f>
        <v>43809</v>
      </c>
      <c r="C254" s="2" t="s">
        <v>57</v>
      </c>
    </row>
    <row r="255" spans="1:21">
      <c r="A255" s="2" t="s">
        <v>56</v>
      </c>
      <c r="B255" s="4" t="str">
        <f t="shared" ref="B255:B258" si="102">U256</f>
        <v>Terça</v>
      </c>
      <c r="C255" s="2" t="s">
        <v>57</v>
      </c>
      <c r="O255" t="s">
        <v>44</v>
      </c>
      <c r="P255" t="s">
        <v>45</v>
      </c>
      <c r="Q255">
        <f>Q248+1</f>
        <v>39</v>
      </c>
      <c r="S255" t="str">
        <f>O255&amp;P255&amp;Q255</f>
        <v>=G39</v>
      </c>
      <c r="T255" t="s">
        <v>233</v>
      </c>
      <c r="U255" s="19">
        <f>G39</f>
        <v>43809</v>
      </c>
    </row>
    <row r="256" spans="1:21">
      <c r="A256" s="2" t="s">
        <v>56</v>
      </c>
      <c r="B256" s="4" t="str">
        <f t="shared" si="102"/>
        <v>Exame Final/ Prova Substitutiva</v>
      </c>
      <c r="C256" s="2" t="s">
        <v>57</v>
      </c>
      <c r="O256" t="s">
        <v>44</v>
      </c>
      <c r="P256" t="s">
        <v>47</v>
      </c>
      <c r="Q256">
        <f t="shared" ref="Q256:Q259" si="103">Q249+1</f>
        <v>39</v>
      </c>
      <c r="S256" t="str">
        <f t="shared" ref="S256:S259" si="104">O256&amp;P256&amp;Q256</f>
        <v>=H39</v>
      </c>
      <c r="T256" t="s">
        <v>234</v>
      </c>
      <c r="U256" t="str">
        <f>H39</f>
        <v>Terça</v>
      </c>
    </row>
    <row r="257" spans="1:21">
      <c r="A257" s="2" t="s">
        <v>56</v>
      </c>
      <c r="B257" s="5">
        <f t="shared" si="102"/>
        <v>37</v>
      </c>
      <c r="C257" s="2" t="s">
        <v>57</v>
      </c>
      <c r="O257" t="s">
        <v>44</v>
      </c>
      <c r="P257" t="s">
        <v>49</v>
      </c>
      <c r="Q257">
        <f t="shared" si="103"/>
        <v>39</v>
      </c>
      <c r="S257" t="str">
        <f t="shared" si="104"/>
        <v>=I39</v>
      </c>
      <c r="T257" t="s">
        <v>235</v>
      </c>
      <c r="U257" t="str">
        <f>I39</f>
        <v>Exame Final/ Prova Substitutiva</v>
      </c>
    </row>
    <row r="258" spans="1:21">
      <c r="A258" s="2" t="s">
        <v>56</v>
      </c>
      <c r="B258" s="5">
        <f t="shared" si="102"/>
        <v>2</v>
      </c>
      <c r="C258" s="2" t="s">
        <v>57</v>
      </c>
      <c r="O258" t="s">
        <v>44</v>
      </c>
      <c r="P258" t="s">
        <v>51</v>
      </c>
      <c r="Q258">
        <f t="shared" si="103"/>
        <v>39</v>
      </c>
      <c r="S258" t="str">
        <f t="shared" si="104"/>
        <v>=J39</v>
      </c>
      <c r="T258" t="s">
        <v>236</v>
      </c>
      <c r="U258">
        <f>J39</f>
        <v>37</v>
      </c>
    </row>
    <row r="259" spans="1:21">
      <c r="A259" s="2" t="s">
        <v>53</v>
      </c>
      <c r="B259" s="2"/>
      <c r="C259" s="2"/>
      <c r="O259" t="s">
        <v>44</v>
      </c>
      <c r="P259" t="s">
        <v>54</v>
      </c>
      <c r="Q259">
        <f t="shared" si="103"/>
        <v>39</v>
      </c>
      <c r="S259" t="str">
        <f t="shared" si="104"/>
        <v>=K39</v>
      </c>
      <c r="T259" t="s">
        <v>237</v>
      </c>
      <c r="U259">
        <f>K39</f>
        <v>2</v>
      </c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</dc:title>
  <dc:creator>Fernando Bastos</dc:creator>
  <cp:lastModifiedBy>fsbmat</cp:lastModifiedBy>
  <dcterms:created xsi:type="dcterms:W3CDTF">2018-08-06T21:14:00Z</dcterms:created>
  <dcterms:modified xsi:type="dcterms:W3CDTF">2019-08-07T23:18:12Z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