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svetl\OneDrive\Рабочий стол\К3-83Б\Вилисов\Вилисов Никита\"/>
    </mc:Choice>
  </mc:AlternateContent>
  <xr:revisionPtr revIDLastSave="0" documentId="13_ncr:1_{88F094A3-FCE7-4530-926A-432D183EADF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Линейная регрессия" sheetId="3" r:id="rId1"/>
    <sheet name="Нелин. парн.регрессия" sheetId="4" r:id="rId2"/>
    <sheet name="Нелин. множ. регрессия" sheetId="5" r:id="rId3"/>
    <sheet name="Нелин. множ. регрессия доп." sheetId="6" r:id="rId4"/>
  </sheets>
  <definedNames>
    <definedName name="solver_adj" localSheetId="0" hidden="1">'Линейная регрессия'!$G$6:$H$6</definedName>
    <definedName name="solver_adj" localSheetId="2" hidden="1">'Нелин. множ. регрессия'!$K$6:$P$6</definedName>
    <definedName name="solver_adj" localSheetId="1" hidden="1">'Нелин. парн.регрессия'!$H$6:$J$6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'Линейная регрессия'!$M$6</definedName>
    <definedName name="solver_opt" localSheetId="2" hidden="1">'Нелин. множ. регрессия'!$R$6</definedName>
    <definedName name="solver_opt" localSheetId="1" hidden="1">'Нелин. парн.регрессия'!$M$6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5" l="1"/>
  <c r="G125" i="5" s="1"/>
  <c r="I125" i="5" s="1"/>
  <c r="E125" i="5"/>
  <c r="F125" i="5"/>
  <c r="D126" i="5"/>
  <c r="E126" i="5"/>
  <c r="F126" i="5"/>
  <c r="G126" i="5"/>
  <c r="I126" i="5" s="1"/>
  <c r="N126" i="5"/>
  <c r="R126" i="5" s="1"/>
  <c r="S126" i="5" s="1"/>
  <c r="D127" i="5"/>
  <c r="E127" i="5"/>
  <c r="F127" i="5"/>
  <c r="G127" i="5"/>
  <c r="I127" i="5" s="1"/>
  <c r="N127" i="5"/>
  <c r="D128" i="5"/>
  <c r="G128" i="5" s="1"/>
  <c r="I128" i="5" s="1"/>
  <c r="E128" i="5"/>
  <c r="F128" i="5"/>
  <c r="D129" i="5"/>
  <c r="E129" i="5"/>
  <c r="F129" i="5"/>
  <c r="G129" i="5"/>
  <c r="I129" i="5" s="1"/>
  <c r="N129" i="5"/>
  <c r="D130" i="5"/>
  <c r="E130" i="5"/>
  <c r="F130" i="5"/>
  <c r="G130" i="5"/>
  <c r="I130" i="5" s="1"/>
  <c r="N130" i="5"/>
  <c r="D131" i="5"/>
  <c r="G131" i="5" s="1"/>
  <c r="I131" i="5" s="1"/>
  <c r="E131" i="5"/>
  <c r="F131" i="5"/>
  <c r="D132" i="5"/>
  <c r="E132" i="5"/>
  <c r="F132" i="5"/>
  <c r="G132" i="5"/>
  <c r="I132" i="5"/>
  <c r="N132" i="5"/>
  <c r="D133" i="5"/>
  <c r="E133" i="5"/>
  <c r="F133" i="5"/>
  <c r="G133" i="5"/>
  <c r="I133" i="5" s="1"/>
  <c r="N133" i="5"/>
  <c r="D134" i="5"/>
  <c r="G134" i="5" s="1"/>
  <c r="I134" i="5" s="1"/>
  <c r="E134" i="5"/>
  <c r="F134" i="5"/>
  <c r="D125" i="4"/>
  <c r="F125" i="4"/>
  <c r="H125" i="4"/>
  <c r="L125" i="4" s="1"/>
  <c r="M125" i="4" s="1"/>
  <c r="D126" i="4"/>
  <c r="F126" i="4"/>
  <c r="H126" i="4"/>
  <c r="L126" i="4" s="1"/>
  <c r="M126" i="4" s="1"/>
  <c r="D127" i="4"/>
  <c r="F127" i="4"/>
  <c r="H127" i="4"/>
  <c r="D128" i="4"/>
  <c r="F128" i="4"/>
  <c r="H128" i="4"/>
  <c r="D129" i="4"/>
  <c r="F129" i="4"/>
  <c r="H129" i="4"/>
  <c r="L129" i="4" s="1"/>
  <c r="M129" i="4" s="1"/>
  <c r="D130" i="4"/>
  <c r="F130" i="4"/>
  <c r="H130" i="4"/>
  <c r="D131" i="4"/>
  <c r="F131" i="4"/>
  <c r="H131" i="4"/>
  <c r="D132" i="4"/>
  <c r="F132" i="4"/>
  <c r="H132" i="4"/>
  <c r="L132" i="4" s="1"/>
  <c r="M132" i="4" s="1"/>
  <c r="D133" i="4"/>
  <c r="F133" i="4"/>
  <c r="H133" i="4"/>
  <c r="L133" i="4" s="1"/>
  <c r="M133" i="4" s="1"/>
  <c r="D134" i="4"/>
  <c r="F134" i="4"/>
  <c r="H134" i="4"/>
  <c r="L134" i="4" s="1"/>
  <c r="M134" i="4" s="1"/>
  <c r="C125" i="4"/>
  <c r="C126" i="4"/>
  <c r="C127" i="4"/>
  <c r="C128" i="4"/>
  <c r="C129" i="4"/>
  <c r="C130" i="4"/>
  <c r="C131" i="4"/>
  <c r="C132" i="4"/>
  <c r="C133" i="4"/>
  <c r="C134" i="4"/>
  <c r="R127" i="5" l="1"/>
  <c r="S127" i="5" s="1"/>
  <c r="R133" i="5"/>
  <c r="S133" i="5" s="1"/>
  <c r="R130" i="5"/>
  <c r="S130" i="5" s="1"/>
  <c r="R132" i="5"/>
  <c r="S132" i="5" s="1"/>
  <c r="R129" i="5"/>
  <c r="S129" i="5" s="1"/>
  <c r="N134" i="5"/>
  <c r="R134" i="5" s="1"/>
  <c r="S134" i="5" s="1"/>
  <c r="N131" i="5"/>
  <c r="R131" i="5" s="1"/>
  <c r="S131" i="5" s="1"/>
  <c r="N128" i="5"/>
  <c r="R128" i="5" s="1"/>
  <c r="S128" i="5" s="1"/>
  <c r="N125" i="5"/>
  <c r="R125" i="5" s="1"/>
  <c r="S125" i="5" s="1"/>
  <c r="L127" i="4"/>
  <c r="M127" i="4" s="1"/>
  <c r="L131" i="4"/>
  <c r="M131" i="4" s="1"/>
  <c r="L130" i="4"/>
  <c r="M130" i="4" s="1"/>
  <c r="L128" i="4"/>
  <c r="M128" i="4" s="1"/>
  <c r="E16" i="3" l="1"/>
  <c r="G125" i="3"/>
  <c r="G126" i="3"/>
  <c r="G127" i="3"/>
  <c r="G128" i="3"/>
  <c r="G129" i="3"/>
  <c r="G130" i="3"/>
  <c r="G131" i="3"/>
  <c r="G132" i="3"/>
  <c r="G133" i="3"/>
  <c r="G134" i="3"/>
  <c r="K134" i="3" s="1"/>
  <c r="L134" i="3" s="1"/>
  <c r="E125" i="3"/>
  <c r="E126" i="3"/>
  <c r="E127" i="3"/>
  <c r="E128" i="3"/>
  <c r="E129" i="3"/>
  <c r="E130" i="3"/>
  <c r="E131" i="3"/>
  <c r="E132" i="3"/>
  <c r="E133" i="3"/>
  <c r="E134" i="3"/>
  <c r="C125" i="3"/>
  <c r="C126" i="3"/>
  <c r="C127" i="3"/>
  <c r="C128" i="3"/>
  <c r="C129" i="3"/>
  <c r="C130" i="3"/>
  <c r="C131" i="3"/>
  <c r="C132" i="3"/>
  <c r="C133" i="3"/>
  <c r="C134" i="3"/>
  <c r="K126" i="3" l="1"/>
  <c r="L126" i="3" s="1"/>
  <c r="K127" i="3"/>
  <c r="L127" i="3" s="1"/>
  <c r="K133" i="3"/>
  <c r="L133" i="3" s="1"/>
  <c r="K125" i="3"/>
  <c r="L125" i="3" s="1"/>
  <c r="K131" i="3"/>
  <c r="L131" i="3" s="1"/>
  <c r="K130" i="3"/>
  <c r="L130" i="3" s="1"/>
  <c r="K129" i="3"/>
  <c r="L129" i="3" s="1"/>
  <c r="K132" i="3"/>
  <c r="L132" i="3" s="1"/>
  <c r="K128" i="3"/>
  <c r="L128" i="3" s="1"/>
  <c r="G16" i="3" l="1"/>
  <c r="K16" i="3" s="1"/>
  <c r="L16" i="3" s="1"/>
  <c r="N18" i="6" l="1"/>
  <c r="G14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C14" i="6"/>
  <c r="D14" i="6"/>
  <c r="E14" i="6"/>
  <c r="F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C18" i="6"/>
  <c r="D18" i="6"/>
  <c r="E18" i="6"/>
  <c r="F18" i="6"/>
  <c r="G18" i="6"/>
  <c r="H18" i="6"/>
  <c r="I18" i="6"/>
  <c r="J18" i="6"/>
  <c r="K18" i="6"/>
  <c r="L18" i="6"/>
  <c r="M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C7" i="6"/>
  <c r="N36" i="5"/>
  <c r="N37" i="5"/>
  <c r="N38" i="5"/>
  <c r="N59" i="5"/>
  <c r="N60" i="5"/>
  <c r="N61" i="5"/>
  <c r="N108" i="5"/>
  <c r="N109" i="5"/>
  <c r="N110" i="5"/>
  <c r="G22" i="5"/>
  <c r="I22" i="5" s="1"/>
  <c r="G23" i="5"/>
  <c r="I23" i="5" s="1"/>
  <c r="G24" i="5"/>
  <c r="I24" i="5" s="1"/>
  <c r="G82" i="5"/>
  <c r="I82" i="5" s="1"/>
  <c r="G83" i="5"/>
  <c r="I83" i="5" s="1"/>
  <c r="G84" i="5"/>
  <c r="I84" i="5" s="1"/>
  <c r="G106" i="5"/>
  <c r="I106" i="5" s="1"/>
  <c r="G107" i="5"/>
  <c r="I107" i="5" s="1"/>
  <c r="D9" i="5"/>
  <c r="E9" i="5"/>
  <c r="F9" i="5"/>
  <c r="G9" i="5"/>
  <c r="H9" i="5"/>
  <c r="I9" i="5"/>
  <c r="C9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6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N86" i="5" s="1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7" i="5"/>
  <c r="E18" i="5"/>
  <c r="E16" i="5"/>
  <c r="N16" i="5" s="1"/>
  <c r="D124" i="5"/>
  <c r="D123" i="5"/>
  <c r="D122" i="5"/>
  <c r="D121" i="5"/>
  <c r="D120" i="5"/>
  <c r="D119" i="5"/>
  <c r="D118" i="5"/>
  <c r="N118" i="5" s="1"/>
  <c r="D117" i="5"/>
  <c r="N117" i="5" s="1"/>
  <c r="D116" i="5"/>
  <c r="G116" i="5" s="1"/>
  <c r="I116" i="5" s="1"/>
  <c r="D115" i="5"/>
  <c r="D114" i="5"/>
  <c r="D113" i="5"/>
  <c r="D112" i="5"/>
  <c r="D111" i="5"/>
  <c r="D110" i="5"/>
  <c r="G110" i="5" s="1"/>
  <c r="I110" i="5" s="1"/>
  <c r="D109" i="5"/>
  <c r="G109" i="5" s="1"/>
  <c r="I109" i="5" s="1"/>
  <c r="D108" i="5"/>
  <c r="G108" i="5" s="1"/>
  <c r="I108" i="5" s="1"/>
  <c r="D107" i="5"/>
  <c r="N107" i="5" s="1"/>
  <c r="D106" i="5"/>
  <c r="N106" i="5" s="1"/>
  <c r="D105" i="5"/>
  <c r="G105" i="5" s="1"/>
  <c r="I105" i="5" s="1"/>
  <c r="D104" i="5"/>
  <c r="N104" i="5" s="1"/>
  <c r="D103" i="5"/>
  <c r="D102" i="5"/>
  <c r="D101" i="5"/>
  <c r="D100" i="5"/>
  <c r="D99" i="5"/>
  <c r="D98" i="5"/>
  <c r="D97" i="5"/>
  <c r="D96" i="5"/>
  <c r="D95" i="5"/>
  <c r="D94" i="5"/>
  <c r="N94" i="5" s="1"/>
  <c r="D93" i="5"/>
  <c r="N93" i="5" s="1"/>
  <c r="D92" i="5"/>
  <c r="N92" i="5" s="1"/>
  <c r="D91" i="5"/>
  <c r="D90" i="5"/>
  <c r="D89" i="5"/>
  <c r="D88" i="5"/>
  <c r="D87" i="5"/>
  <c r="D86" i="5"/>
  <c r="D85" i="5"/>
  <c r="N85" i="5" s="1"/>
  <c r="D84" i="5"/>
  <c r="N84" i="5" s="1"/>
  <c r="D83" i="5"/>
  <c r="N83" i="5" s="1"/>
  <c r="D82" i="5"/>
  <c r="N82" i="5" s="1"/>
  <c r="D81" i="5"/>
  <c r="N81" i="5" s="1"/>
  <c r="D80" i="5"/>
  <c r="N80" i="5" s="1"/>
  <c r="D79" i="5"/>
  <c r="D78" i="5"/>
  <c r="D77" i="5"/>
  <c r="D76" i="5"/>
  <c r="D75" i="5"/>
  <c r="D74" i="5"/>
  <c r="D73" i="5"/>
  <c r="D72" i="5"/>
  <c r="D71" i="5"/>
  <c r="D70" i="5"/>
  <c r="N70" i="5" s="1"/>
  <c r="D69" i="5"/>
  <c r="N69" i="5" s="1"/>
  <c r="D68" i="5"/>
  <c r="G68" i="5" s="1"/>
  <c r="I68" i="5" s="1"/>
  <c r="D67" i="5"/>
  <c r="D66" i="5"/>
  <c r="D65" i="5"/>
  <c r="D64" i="5"/>
  <c r="D63" i="5"/>
  <c r="D62" i="5"/>
  <c r="N62" i="5" s="1"/>
  <c r="D61" i="5"/>
  <c r="D60" i="5"/>
  <c r="D59" i="5"/>
  <c r="D58" i="5"/>
  <c r="N58" i="5" s="1"/>
  <c r="D57" i="5"/>
  <c r="G57" i="5" s="1"/>
  <c r="I57" i="5" s="1"/>
  <c r="D56" i="5"/>
  <c r="N56" i="5" s="1"/>
  <c r="D55" i="5"/>
  <c r="D54" i="5"/>
  <c r="D53" i="5"/>
  <c r="D52" i="5"/>
  <c r="D51" i="5"/>
  <c r="D50" i="5"/>
  <c r="D49" i="5"/>
  <c r="D48" i="5"/>
  <c r="G48" i="5" s="1"/>
  <c r="I48" i="5" s="1"/>
  <c r="D47" i="5"/>
  <c r="G47" i="5" s="1"/>
  <c r="I47" i="5" s="1"/>
  <c r="D46" i="5"/>
  <c r="N46" i="5" s="1"/>
  <c r="D45" i="5"/>
  <c r="N45" i="5" s="1"/>
  <c r="D44" i="5"/>
  <c r="N44" i="5" s="1"/>
  <c r="D43" i="5"/>
  <c r="D42" i="5"/>
  <c r="D41" i="5"/>
  <c r="D40" i="5"/>
  <c r="D39" i="5"/>
  <c r="D38" i="5"/>
  <c r="D37" i="5"/>
  <c r="D36" i="5"/>
  <c r="D35" i="5"/>
  <c r="N35" i="5" s="1"/>
  <c r="D34" i="5"/>
  <c r="N34" i="5" s="1"/>
  <c r="D33" i="5"/>
  <c r="G33" i="5" s="1"/>
  <c r="I33" i="5" s="1"/>
  <c r="D32" i="5"/>
  <c r="N32" i="5" s="1"/>
  <c r="D31" i="5"/>
  <c r="D30" i="5"/>
  <c r="D29" i="5"/>
  <c r="D28" i="5"/>
  <c r="D27" i="5"/>
  <c r="D26" i="5"/>
  <c r="D25" i="5"/>
  <c r="G25" i="5" s="1"/>
  <c r="I25" i="5" s="1"/>
  <c r="D24" i="5"/>
  <c r="D23" i="5"/>
  <c r="D22" i="5"/>
  <c r="N22" i="5" s="1"/>
  <c r="D21" i="5"/>
  <c r="N21" i="5" s="1"/>
  <c r="D20" i="5"/>
  <c r="G20" i="5" s="1"/>
  <c r="I20" i="5" s="1"/>
  <c r="D19" i="5"/>
  <c r="D18" i="5"/>
  <c r="D17" i="5"/>
  <c r="D16" i="5"/>
  <c r="H17" i="4"/>
  <c r="H18" i="4"/>
  <c r="H27" i="4"/>
  <c r="H29" i="4"/>
  <c r="H30" i="4"/>
  <c r="H38" i="4"/>
  <c r="H39" i="4"/>
  <c r="H40" i="4"/>
  <c r="H41" i="4"/>
  <c r="H42" i="4"/>
  <c r="H49" i="4"/>
  <c r="H50" i="4"/>
  <c r="H51" i="4"/>
  <c r="H52" i="4"/>
  <c r="H53" i="4"/>
  <c r="H54" i="4"/>
  <c r="H61" i="4"/>
  <c r="H62" i="4"/>
  <c r="H63" i="4"/>
  <c r="H64" i="4"/>
  <c r="H65" i="4"/>
  <c r="H66" i="4"/>
  <c r="H68" i="4"/>
  <c r="H73" i="4"/>
  <c r="H74" i="4"/>
  <c r="H75" i="4"/>
  <c r="H77" i="4"/>
  <c r="H78" i="4"/>
  <c r="H85" i="4"/>
  <c r="H86" i="4"/>
  <c r="H87" i="4"/>
  <c r="H88" i="4"/>
  <c r="H89" i="4"/>
  <c r="H90" i="4"/>
  <c r="H92" i="4"/>
  <c r="H99" i="4"/>
  <c r="H101" i="4"/>
  <c r="H102" i="4"/>
  <c r="H109" i="4"/>
  <c r="H110" i="4"/>
  <c r="H111" i="4"/>
  <c r="H112" i="4"/>
  <c r="H113" i="4"/>
  <c r="H114" i="4"/>
  <c r="H121" i="4"/>
  <c r="H122" i="4"/>
  <c r="H123" i="4"/>
  <c r="H124" i="4"/>
  <c r="H16" i="4"/>
  <c r="F65" i="4"/>
  <c r="F89" i="4"/>
  <c r="F111" i="4"/>
  <c r="D18" i="4"/>
  <c r="F18" i="4" s="1"/>
  <c r="D22" i="4"/>
  <c r="F22" i="4" s="1"/>
  <c r="D25" i="4"/>
  <c r="F25" i="4" s="1"/>
  <c r="D26" i="4"/>
  <c r="F26" i="4" s="1"/>
  <c r="D27" i="4"/>
  <c r="F27" i="4" s="1"/>
  <c r="D28" i="4"/>
  <c r="F28" i="4" s="1"/>
  <c r="D30" i="4"/>
  <c r="F30" i="4" s="1"/>
  <c r="D37" i="4"/>
  <c r="F37" i="4" s="1"/>
  <c r="D38" i="4"/>
  <c r="F38" i="4" s="1"/>
  <c r="D39" i="4"/>
  <c r="F39" i="4" s="1"/>
  <c r="D42" i="4"/>
  <c r="F42" i="4" s="1"/>
  <c r="D49" i="4"/>
  <c r="F49" i="4" s="1"/>
  <c r="D50" i="4"/>
  <c r="F50" i="4" s="1"/>
  <c r="D51" i="4"/>
  <c r="F51" i="4" s="1"/>
  <c r="D52" i="4"/>
  <c r="F52" i="4" s="1"/>
  <c r="D54" i="4"/>
  <c r="F54" i="4" s="1"/>
  <c r="D58" i="4"/>
  <c r="F58" i="4" s="1"/>
  <c r="D61" i="4"/>
  <c r="F61" i="4" s="1"/>
  <c r="D62" i="4"/>
  <c r="F62" i="4" s="1"/>
  <c r="D63" i="4"/>
  <c r="F63" i="4" s="1"/>
  <c r="D64" i="4"/>
  <c r="F64" i="4" s="1"/>
  <c r="D66" i="4"/>
  <c r="F66" i="4" s="1"/>
  <c r="D73" i="4"/>
  <c r="F73" i="4" s="1"/>
  <c r="D74" i="4"/>
  <c r="F74" i="4" s="1"/>
  <c r="D75" i="4"/>
  <c r="F75" i="4" s="1"/>
  <c r="D77" i="4"/>
  <c r="F77" i="4" s="1"/>
  <c r="D78" i="4"/>
  <c r="F78" i="4" s="1"/>
  <c r="D85" i="4"/>
  <c r="F85" i="4" s="1"/>
  <c r="D86" i="4"/>
  <c r="F86" i="4" s="1"/>
  <c r="D87" i="4"/>
  <c r="F87" i="4" s="1"/>
  <c r="D88" i="4"/>
  <c r="F88" i="4" s="1"/>
  <c r="D89" i="4"/>
  <c r="D90" i="4"/>
  <c r="F90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6" i="4"/>
  <c r="F106" i="4" s="1"/>
  <c r="D107" i="4"/>
  <c r="F107" i="4" s="1"/>
  <c r="D109" i="4"/>
  <c r="F109" i="4" s="1"/>
  <c r="D110" i="4"/>
  <c r="F110" i="4" s="1"/>
  <c r="D111" i="4"/>
  <c r="D112" i="4"/>
  <c r="F112" i="4" s="1"/>
  <c r="D113" i="4"/>
  <c r="F113" i="4" s="1"/>
  <c r="D114" i="4"/>
  <c r="F114" i="4" s="1"/>
  <c r="D121" i="4"/>
  <c r="F121" i="4" s="1"/>
  <c r="D122" i="4"/>
  <c r="F122" i="4" s="1"/>
  <c r="D123" i="4"/>
  <c r="F123" i="4" s="1"/>
  <c r="D16" i="4"/>
  <c r="F16" i="4" s="1"/>
  <c r="C16" i="3"/>
  <c r="C17" i="4"/>
  <c r="D17" i="4" s="1"/>
  <c r="F17" i="4" s="1"/>
  <c r="C18" i="4"/>
  <c r="C19" i="4"/>
  <c r="H19" i="4" s="1"/>
  <c r="C20" i="4"/>
  <c r="C21" i="4"/>
  <c r="C22" i="4"/>
  <c r="H22" i="4" s="1"/>
  <c r="C23" i="4"/>
  <c r="H23" i="4" s="1"/>
  <c r="C24" i="4"/>
  <c r="H24" i="4" s="1"/>
  <c r="C25" i="4"/>
  <c r="H25" i="4" s="1"/>
  <c r="C26" i="4"/>
  <c r="H26" i="4" s="1"/>
  <c r="C27" i="4"/>
  <c r="C28" i="4"/>
  <c r="H28" i="4" s="1"/>
  <c r="C29" i="4"/>
  <c r="D29" i="4" s="1"/>
  <c r="F29" i="4" s="1"/>
  <c r="C30" i="4"/>
  <c r="C31" i="4"/>
  <c r="H31" i="4" s="1"/>
  <c r="C32" i="4"/>
  <c r="D32" i="4" s="1"/>
  <c r="F32" i="4" s="1"/>
  <c r="C33" i="4"/>
  <c r="C34" i="4"/>
  <c r="H34" i="4" s="1"/>
  <c r="C35" i="4"/>
  <c r="H35" i="4" s="1"/>
  <c r="C36" i="4"/>
  <c r="H36" i="4" s="1"/>
  <c r="C37" i="4"/>
  <c r="H37" i="4" s="1"/>
  <c r="C38" i="4"/>
  <c r="C39" i="4"/>
  <c r="C40" i="4"/>
  <c r="D40" i="4" s="1"/>
  <c r="F40" i="4" s="1"/>
  <c r="C41" i="4"/>
  <c r="D41" i="4" s="1"/>
  <c r="F41" i="4" s="1"/>
  <c r="C42" i="4"/>
  <c r="C43" i="4"/>
  <c r="H43" i="4" s="1"/>
  <c r="C44" i="4"/>
  <c r="D44" i="4" s="1"/>
  <c r="F44" i="4" s="1"/>
  <c r="C45" i="4"/>
  <c r="C46" i="4"/>
  <c r="H46" i="4" s="1"/>
  <c r="C47" i="4"/>
  <c r="H47" i="4" s="1"/>
  <c r="C48" i="4"/>
  <c r="H48" i="4" s="1"/>
  <c r="C49" i="4"/>
  <c r="C50" i="4"/>
  <c r="C51" i="4"/>
  <c r="C52" i="4"/>
  <c r="C53" i="4"/>
  <c r="D53" i="4" s="1"/>
  <c r="F53" i="4" s="1"/>
  <c r="C54" i="4"/>
  <c r="C55" i="4"/>
  <c r="H55" i="4" s="1"/>
  <c r="C56" i="4"/>
  <c r="D56" i="4" s="1"/>
  <c r="F56" i="4" s="1"/>
  <c r="C57" i="4"/>
  <c r="C58" i="4"/>
  <c r="H58" i="4" s="1"/>
  <c r="C59" i="4"/>
  <c r="H59" i="4" s="1"/>
  <c r="C60" i="4"/>
  <c r="H60" i="4" s="1"/>
  <c r="C61" i="4"/>
  <c r="C62" i="4"/>
  <c r="C63" i="4"/>
  <c r="C64" i="4"/>
  <c r="C65" i="4"/>
  <c r="D65" i="4" s="1"/>
  <c r="C66" i="4"/>
  <c r="C67" i="4"/>
  <c r="H67" i="4" s="1"/>
  <c r="C68" i="4"/>
  <c r="D68" i="4" s="1"/>
  <c r="F68" i="4" s="1"/>
  <c r="C69" i="4"/>
  <c r="C70" i="4"/>
  <c r="H70" i="4" s="1"/>
  <c r="C71" i="4"/>
  <c r="H71" i="4" s="1"/>
  <c r="C72" i="4"/>
  <c r="H72" i="4" s="1"/>
  <c r="C73" i="4"/>
  <c r="C74" i="4"/>
  <c r="C75" i="4"/>
  <c r="C76" i="4"/>
  <c r="D76" i="4" s="1"/>
  <c r="F76" i="4" s="1"/>
  <c r="C77" i="4"/>
  <c r="C78" i="4"/>
  <c r="C79" i="4"/>
  <c r="H79" i="4" s="1"/>
  <c r="C80" i="4"/>
  <c r="D80" i="4" s="1"/>
  <c r="F80" i="4" s="1"/>
  <c r="C81" i="4"/>
  <c r="C82" i="4"/>
  <c r="H82" i="4" s="1"/>
  <c r="C83" i="4"/>
  <c r="H83" i="4" s="1"/>
  <c r="C84" i="4"/>
  <c r="H84" i="4" s="1"/>
  <c r="C85" i="4"/>
  <c r="C86" i="4"/>
  <c r="C87" i="4"/>
  <c r="C88" i="4"/>
  <c r="C89" i="4"/>
  <c r="C90" i="4"/>
  <c r="C91" i="4"/>
  <c r="H91" i="4" s="1"/>
  <c r="C92" i="4"/>
  <c r="D92" i="4" s="1"/>
  <c r="F92" i="4" s="1"/>
  <c r="C93" i="4"/>
  <c r="C94" i="4"/>
  <c r="H94" i="4" s="1"/>
  <c r="C95" i="4"/>
  <c r="H95" i="4" s="1"/>
  <c r="C96" i="4"/>
  <c r="H96" i="4" s="1"/>
  <c r="C97" i="4"/>
  <c r="H97" i="4" s="1"/>
  <c r="C98" i="4"/>
  <c r="H98" i="4" s="1"/>
  <c r="C99" i="4"/>
  <c r="C100" i="4"/>
  <c r="H100" i="4" s="1"/>
  <c r="C101" i="4"/>
  <c r="C102" i="4"/>
  <c r="C103" i="4"/>
  <c r="H103" i="4" s="1"/>
  <c r="C104" i="4"/>
  <c r="D104" i="4" s="1"/>
  <c r="F104" i="4" s="1"/>
  <c r="C105" i="4"/>
  <c r="C106" i="4"/>
  <c r="H106" i="4" s="1"/>
  <c r="C107" i="4"/>
  <c r="H107" i="4" s="1"/>
  <c r="C108" i="4"/>
  <c r="D108" i="4" s="1"/>
  <c r="F108" i="4" s="1"/>
  <c r="C109" i="4"/>
  <c r="C110" i="4"/>
  <c r="C111" i="4"/>
  <c r="C112" i="4"/>
  <c r="C113" i="4"/>
  <c r="C114" i="4"/>
  <c r="C115" i="4"/>
  <c r="H115" i="4" s="1"/>
  <c r="C116" i="4"/>
  <c r="D116" i="4" s="1"/>
  <c r="F116" i="4" s="1"/>
  <c r="C117" i="4"/>
  <c r="C118" i="4"/>
  <c r="H118" i="4" s="1"/>
  <c r="C119" i="4"/>
  <c r="H119" i="4" s="1"/>
  <c r="C120" i="4"/>
  <c r="H120" i="4" s="1"/>
  <c r="C121" i="4"/>
  <c r="C122" i="4"/>
  <c r="C123" i="4"/>
  <c r="C124" i="4"/>
  <c r="D124" i="4" s="1"/>
  <c r="F124" i="4" s="1"/>
  <c r="C16" i="4"/>
  <c r="D120" i="4" l="1"/>
  <c r="F120" i="4" s="1"/>
  <c r="D36" i="4"/>
  <c r="F36" i="4" s="1"/>
  <c r="H117" i="4"/>
  <c r="D117" i="4"/>
  <c r="F117" i="4" s="1"/>
  <c r="H105" i="4"/>
  <c r="D105" i="4"/>
  <c r="F105" i="4" s="1"/>
  <c r="H81" i="4"/>
  <c r="D81" i="4"/>
  <c r="F81" i="4" s="1"/>
  <c r="H45" i="4"/>
  <c r="D45" i="4"/>
  <c r="F45" i="4" s="1"/>
  <c r="D119" i="4"/>
  <c r="F119" i="4" s="1"/>
  <c r="L16" i="4"/>
  <c r="D118" i="4"/>
  <c r="F118" i="4" s="1"/>
  <c r="D70" i="4"/>
  <c r="F70" i="4" s="1"/>
  <c r="H108" i="4"/>
  <c r="D84" i="4"/>
  <c r="F84" i="4" s="1"/>
  <c r="H104" i="4"/>
  <c r="D83" i="4"/>
  <c r="F83" i="4" s="1"/>
  <c r="D48" i="4"/>
  <c r="F48" i="4" s="1"/>
  <c r="D82" i="4"/>
  <c r="F82" i="4" s="1"/>
  <c r="D47" i="4"/>
  <c r="F47" i="4" s="1"/>
  <c r="H80" i="4"/>
  <c r="D96" i="4"/>
  <c r="F96" i="4" s="1"/>
  <c r="D46" i="4"/>
  <c r="F46" i="4" s="1"/>
  <c r="D95" i="4"/>
  <c r="F95" i="4" s="1"/>
  <c r="H116" i="4"/>
  <c r="H56" i="4"/>
  <c r="D94" i="4"/>
  <c r="F94" i="4" s="1"/>
  <c r="D60" i="4"/>
  <c r="F60" i="4" s="1"/>
  <c r="D24" i="4"/>
  <c r="F24" i="4" s="1"/>
  <c r="H76" i="4"/>
  <c r="D72" i="4"/>
  <c r="F72" i="4" s="1"/>
  <c r="H93" i="4"/>
  <c r="D93" i="4"/>
  <c r="F93" i="4" s="1"/>
  <c r="H69" i="4"/>
  <c r="D69" i="4"/>
  <c r="F69" i="4" s="1"/>
  <c r="H57" i="4"/>
  <c r="D57" i="4"/>
  <c r="F57" i="4" s="1"/>
  <c r="H33" i="4"/>
  <c r="D33" i="4"/>
  <c r="F33" i="4" s="1"/>
  <c r="H21" i="4"/>
  <c r="D21" i="4"/>
  <c r="F21" i="4" s="1"/>
  <c r="D71" i="4"/>
  <c r="F71" i="4" s="1"/>
  <c r="D35" i="4"/>
  <c r="F35" i="4" s="1"/>
  <c r="H20" i="4"/>
  <c r="D20" i="4"/>
  <c r="F20" i="4" s="1"/>
  <c r="D34" i="4"/>
  <c r="F34" i="4" s="1"/>
  <c r="H44" i="4"/>
  <c r="D59" i="4"/>
  <c r="F59" i="4" s="1"/>
  <c r="D23" i="4"/>
  <c r="F23" i="4" s="1"/>
  <c r="H32" i="4"/>
  <c r="D115" i="4"/>
  <c r="F115" i="4" s="1"/>
  <c r="D103" i="4"/>
  <c r="F103" i="4" s="1"/>
  <c r="D91" i="4"/>
  <c r="F91" i="4" s="1"/>
  <c r="D79" i="4"/>
  <c r="F79" i="4" s="1"/>
  <c r="D67" i="4"/>
  <c r="F67" i="4" s="1"/>
  <c r="D55" i="4"/>
  <c r="F55" i="4" s="1"/>
  <c r="D43" i="4"/>
  <c r="F43" i="4" s="1"/>
  <c r="D31" i="4"/>
  <c r="F31" i="4" s="1"/>
  <c r="D19" i="4"/>
  <c r="F19" i="4" s="1"/>
  <c r="G18" i="5"/>
  <c r="I18" i="5" s="1"/>
  <c r="G54" i="5"/>
  <c r="I54" i="5" s="1"/>
  <c r="N78" i="5"/>
  <c r="G114" i="5"/>
  <c r="I114" i="5" s="1"/>
  <c r="G19" i="5"/>
  <c r="I19" i="5" s="1"/>
  <c r="G55" i="5"/>
  <c r="I55" i="5" s="1"/>
  <c r="N91" i="5"/>
  <c r="N112" i="5"/>
  <c r="R112" i="5" s="1"/>
  <c r="S112" i="5" s="1"/>
  <c r="N76" i="5"/>
  <c r="N52" i="5"/>
  <c r="N111" i="5"/>
  <c r="N87" i="5"/>
  <c r="N63" i="5"/>
  <c r="N27" i="5"/>
  <c r="N122" i="5"/>
  <c r="N74" i="5"/>
  <c r="G26" i="5"/>
  <c r="I26" i="5" s="1"/>
  <c r="N73" i="5"/>
  <c r="N25" i="5"/>
  <c r="R25" i="5" s="1"/>
  <c r="S25" i="5" s="1"/>
  <c r="N120" i="5"/>
  <c r="G60" i="5"/>
  <c r="I60" i="5" s="1"/>
  <c r="R60" i="5" s="1"/>
  <c r="S60" i="5" s="1"/>
  <c r="N24" i="5"/>
  <c r="R24" i="5" s="1"/>
  <c r="S24" i="5" s="1"/>
  <c r="G119" i="5"/>
  <c r="I119" i="5" s="1"/>
  <c r="G95" i="5"/>
  <c r="I95" i="5" s="1"/>
  <c r="G59" i="5"/>
  <c r="I59" i="5" s="1"/>
  <c r="R59" i="5" s="1"/>
  <c r="S59" i="5" s="1"/>
  <c r="G35" i="5"/>
  <c r="I35" i="5" s="1"/>
  <c r="R35" i="5" s="1"/>
  <c r="S35" i="5" s="1"/>
  <c r="G118" i="5"/>
  <c r="I118" i="5" s="1"/>
  <c r="G94" i="5"/>
  <c r="I94" i="5" s="1"/>
  <c r="G70" i="5"/>
  <c r="I70" i="5" s="1"/>
  <c r="G34" i="5"/>
  <c r="I34" i="5" s="1"/>
  <c r="R34" i="5" s="1"/>
  <c r="S34" i="5" s="1"/>
  <c r="N42" i="5"/>
  <c r="N66" i="5"/>
  <c r="N102" i="5"/>
  <c r="R102" i="5" s="1"/>
  <c r="S102" i="5" s="1"/>
  <c r="N31" i="5"/>
  <c r="N67" i="5"/>
  <c r="G103" i="5"/>
  <c r="I103" i="5" s="1"/>
  <c r="N100" i="5"/>
  <c r="N64" i="5"/>
  <c r="N40" i="5"/>
  <c r="N99" i="5"/>
  <c r="N75" i="5"/>
  <c r="N39" i="5"/>
  <c r="N98" i="5"/>
  <c r="G62" i="5"/>
  <c r="I62" i="5" s="1"/>
  <c r="G38" i="5"/>
  <c r="I38" i="5" s="1"/>
  <c r="R38" i="5" s="1"/>
  <c r="S38" i="5" s="1"/>
  <c r="G58" i="5"/>
  <c r="I58" i="5" s="1"/>
  <c r="G121" i="5"/>
  <c r="I121" i="5" s="1"/>
  <c r="G85" i="5"/>
  <c r="I85" i="5" s="1"/>
  <c r="R85" i="5" s="1"/>
  <c r="S85" i="5" s="1"/>
  <c r="N49" i="5"/>
  <c r="N96" i="5"/>
  <c r="N72" i="5"/>
  <c r="N48" i="5"/>
  <c r="N71" i="5"/>
  <c r="N47" i="5"/>
  <c r="R47" i="5" s="1"/>
  <c r="S47" i="5" s="1"/>
  <c r="G46" i="5"/>
  <c r="I46" i="5" s="1"/>
  <c r="R46" i="5" s="1"/>
  <c r="S46" i="5" s="1"/>
  <c r="N30" i="5"/>
  <c r="G90" i="5"/>
  <c r="I90" i="5" s="1"/>
  <c r="G43" i="5"/>
  <c r="I43" i="5" s="1"/>
  <c r="G79" i="5"/>
  <c r="I79" i="5" s="1"/>
  <c r="N115" i="5"/>
  <c r="N124" i="5"/>
  <c r="N88" i="5"/>
  <c r="N28" i="5"/>
  <c r="N123" i="5"/>
  <c r="N51" i="5"/>
  <c r="G86" i="5"/>
  <c r="I86" i="5" s="1"/>
  <c r="N50" i="5"/>
  <c r="N97" i="5"/>
  <c r="G61" i="5"/>
  <c r="I61" i="5" s="1"/>
  <c r="R61" i="5" s="1"/>
  <c r="S61" i="5" s="1"/>
  <c r="G37" i="5"/>
  <c r="I37" i="5" s="1"/>
  <c r="R37" i="5" s="1"/>
  <c r="S37" i="5" s="1"/>
  <c r="G50" i="5"/>
  <c r="I50" i="5" s="1"/>
  <c r="G36" i="5"/>
  <c r="I36" i="5" s="1"/>
  <c r="G49" i="5"/>
  <c r="I49" i="5" s="1"/>
  <c r="R49" i="5" s="1"/>
  <c r="S49" i="5" s="1"/>
  <c r="N23" i="5"/>
  <c r="G74" i="5"/>
  <c r="I74" i="5" s="1"/>
  <c r="G98" i="5"/>
  <c r="I98" i="5" s="1"/>
  <c r="G71" i="5"/>
  <c r="I71" i="5" s="1"/>
  <c r="G122" i="5"/>
  <c r="I122" i="5" s="1"/>
  <c r="N121" i="5"/>
  <c r="G51" i="5"/>
  <c r="I51" i="5" s="1"/>
  <c r="R51" i="5" s="1"/>
  <c r="S51" i="5" s="1"/>
  <c r="G99" i="5"/>
  <c r="I99" i="5" s="1"/>
  <c r="R99" i="5" s="1"/>
  <c r="S99" i="5" s="1"/>
  <c r="G28" i="5"/>
  <c r="I28" i="5" s="1"/>
  <c r="R28" i="5" s="1"/>
  <c r="S28" i="5" s="1"/>
  <c r="G40" i="5"/>
  <c r="I40" i="5" s="1"/>
  <c r="R40" i="5" s="1"/>
  <c r="S40" i="5" s="1"/>
  <c r="G52" i="5"/>
  <c r="I52" i="5" s="1"/>
  <c r="R52" i="5" s="1"/>
  <c r="S52" i="5" s="1"/>
  <c r="G64" i="5"/>
  <c r="I64" i="5" s="1"/>
  <c r="G76" i="5"/>
  <c r="I76" i="5" s="1"/>
  <c r="G88" i="5"/>
  <c r="I88" i="5" s="1"/>
  <c r="G100" i="5"/>
  <c r="I100" i="5" s="1"/>
  <c r="G112" i="5"/>
  <c r="I112" i="5" s="1"/>
  <c r="G124" i="5"/>
  <c r="I124" i="5" s="1"/>
  <c r="G120" i="5"/>
  <c r="I120" i="5" s="1"/>
  <c r="N119" i="5"/>
  <c r="N95" i="5"/>
  <c r="G72" i="5"/>
  <c r="I72" i="5" s="1"/>
  <c r="N26" i="5"/>
  <c r="G27" i="5"/>
  <c r="I27" i="5" s="1"/>
  <c r="R27" i="5" s="1"/>
  <c r="S27" i="5" s="1"/>
  <c r="G63" i="5"/>
  <c r="I63" i="5" s="1"/>
  <c r="R63" i="5" s="1"/>
  <c r="S63" i="5" s="1"/>
  <c r="G87" i="5"/>
  <c r="I87" i="5" s="1"/>
  <c r="G123" i="5"/>
  <c r="I123" i="5" s="1"/>
  <c r="N17" i="5"/>
  <c r="N29" i="5"/>
  <c r="N41" i="5"/>
  <c r="N53" i="5"/>
  <c r="N65" i="5"/>
  <c r="N77" i="5"/>
  <c r="N89" i="5"/>
  <c r="N101" i="5"/>
  <c r="N113" i="5"/>
  <c r="G73" i="5"/>
  <c r="I73" i="5" s="1"/>
  <c r="G97" i="5"/>
  <c r="I97" i="5" s="1"/>
  <c r="G96" i="5"/>
  <c r="I96" i="5" s="1"/>
  <c r="G39" i="5"/>
  <c r="I39" i="5" s="1"/>
  <c r="G75" i="5"/>
  <c r="I75" i="5" s="1"/>
  <c r="G111" i="5"/>
  <c r="I111" i="5" s="1"/>
  <c r="G117" i="5"/>
  <c r="I117" i="5" s="1"/>
  <c r="R117" i="5" s="1"/>
  <c r="S117" i="5" s="1"/>
  <c r="G81" i="5"/>
  <c r="I81" i="5" s="1"/>
  <c r="R81" i="5" s="1"/>
  <c r="S81" i="5" s="1"/>
  <c r="G45" i="5"/>
  <c r="I45" i="5" s="1"/>
  <c r="R45" i="5" s="1"/>
  <c r="S45" i="5" s="1"/>
  <c r="G92" i="5"/>
  <c r="I92" i="5" s="1"/>
  <c r="R92" i="5" s="1"/>
  <c r="S92" i="5" s="1"/>
  <c r="G44" i="5"/>
  <c r="I44" i="5" s="1"/>
  <c r="R44" i="5" s="1"/>
  <c r="S44" i="5" s="1"/>
  <c r="G115" i="5"/>
  <c r="I115" i="5" s="1"/>
  <c r="G91" i="5"/>
  <c r="I91" i="5" s="1"/>
  <c r="G67" i="5"/>
  <c r="I67" i="5" s="1"/>
  <c r="G31" i="5"/>
  <c r="I31" i="5" s="1"/>
  <c r="N105" i="5"/>
  <c r="R105" i="5" s="1"/>
  <c r="S105" i="5" s="1"/>
  <c r="N57" i="5"/>
  <c r="N33" i="5"/>
  <c r="R33" i="5" s="1"/>
  <c r="S33" i="5" s="1"/>
  <c r="G78" i="5"/>
  <c r="I78" i="5" s="1"/>
  <c r="R78" i="5" s="1"/>
  <c r="S78" i="5" s="1"/>
  <c r="G42" i="5"/>
  <c r="I42" i="5" s="1"/>
  <c r="R42" i="5" s="1"/>
  <c r="S42" i="5" s="1"/>
  <c r="N20" i="5"/>
  <c r="R20" i="5" s="1"/>
  <c r="S20" i="5" s="1"/>
  <c r="G16" i="5"/>
  <c r="I16" i="5" s="1"/>
  <c r="R16" i="5" s="1"/>
  <c r="S16" i="5" s="1"/>
  <c r="G113" i="5"/>
  <c r="I113" i="5" s="1"/>
  <c r="G101" i="5"/>
  <c r="I101" i="5" s="1"/>
  <c r="R101" i="5" s="1"/>
  <c r="S101" i="5" s="1"/>
  <c r="G89" i="5"/>
  <c r="I89" i="5" s="1"/>
  <c r="G77" i="5"/>
  <c r="I77" i="5" s="1"/>
  <c r="G65" i="5"/>
  <c r="I65" i="5" s="1"/>
  <c r="G53" i="5"/>
  <c r="I53" i="5" s="1"/>
  <c r="G41" i="5"/>
  <c r="I41" i="5" s="1"/>
  <c r="G29" i="5"/>
  <c r="I29" i="5" s="1"/>
  <c r="G17" i="5"/>
  <c r="I17" i="5" s="1"/>
  <c r="R17" i="5" s="1"/>
  <c r="S17" i="5" s="1"/>
  <c r="N103" i="5"/>
  <c r="N79" i="5"/>
  <c r="N55" i="5"/>
  <c r="R55" i="5" s="1"/>
  <c r="S55" i="5" s="1"/>
  <c r="N43" i="5"/>
  <c r="N19" i="5"/>
  <c r="R19" i="5" s="1"/>
  <c r="S19" i="5" s="1"/>
  <c r="G93" i="5"/>
  <c r="I93" i="5" s="1"/>
  <c r="R93" i="5" s="1"/>
  <c r="S93" i="5" s="1"/>
  <c r="G21" i="5"/>
  <c r="I21" i="5" s="1"/>
  <c r="R21" i="5" s="1"/>
  <c r="S21" i="5" s="1"/>
  <c r="G104" i="5"/>
  <c r="I104" i="5" s="1"/>
  <c r="R104" i="5" s="1"/>
  <c r="S104" i="5" s="1"/>
  <c r="G80" i="5"/>
  <c r="I80" i="5" s="1"/>
  <c r="R80" i="5" s="1"/>
  <c r="S80" i="5" s="1"/>
  <c r="G56" i="5"/>
  <c r="I56" i="5" s="1"/>
  <c r="R56" i="5" s="1"/>
  <c r="S56" i="5" s="1"/>
  <c r="G32" i="5"/>
  <c r="I32" i="5" s="1"/>
  <c r="R32" i="5" s="1"/>
  <c r="S32" i="5" s="1"/>
  <c r="G102" i="5"/>
  <c r="I102" i="5" s="1"/>
  <c r="G66" i="5"/>
  <c r="I66" i="5" s="1"/>
  <c r="G30" i="5"/>
  <c r="I30" i="5" s="1"/>
  <c r="R30" i="5" s="1"/>
  <c r="S30" i="5" s="1"/>
  <c r="N116" i="5"/>
  <c r="R116" i="5" s="1"/>
  <c r="S116" i="5" s="1"/>
  <c r="N68" i="5"/>
  <c r="R68" i="5" s="1"/>
  <c r="S68" i="5" s="1"/>
  <c r="N114" i="5"/>
  <c r="R114" i="5" s="1"/>
  <c r="S114" i="5" s="1"/>
  <c r="N90" i="5"/>
  <c r="N54" i="5"/>
  <c r="R54" i="5" s="1"/>
  <c r="S54" i="5" s="1"/>
  <c r="N18" i="5"/>
  <c r="G69" i="5"/>
  <c r="I69" i="5" s="1"/>
  <c r="R69" i="5" s="1"/>
  <c r="S69" i="5" s="1"/>
  <c r="R108" i="5"/>
  <c r="S108" i="5" s="1"/>
  <c r="R22" i="5"/>
  <c r="S22" i="5" s="1"/>
  <c r="R70" i="5"/>
  <c r="S70" i="5" s="1"/>
  <c r="R74" i="5"/>
  <c r="S74" i="5" s="1"/>
  <c r="R118" i="5"/>
  <c r="S118" i="5" s="1"/>
  <c r="R94" i="5"/>
  <c r="S94" i="5" s="1"/>
  <c r="R23" i="5"/>
  <c r="S23" i="5" s="1"/>
  <c r="R84" i="5"/>
  <c r="S84" i="5" s="1"/>
  <c r="R109" i="5"/>
  <c r="S109" i="5" s="1"/>
  <c r="R111" i="5" l="1"/>
  <c r="S111" i="5" s="1"/>
  <c r="R123" i="5"/>
  <c r="S123" i="5" s="1"/>
  <c r="R100" i="5"/>
  <c r="S100" i="5" s="1"/>
  <c r="R29" i="5"/>
  <c r="S29" i="5" s="1"/>
  <c r="R121" i="5"/>
  <c r="S121" i="5" s="1"/>
  <c r="R75" i="5"/>
  <c r="S75" i="5" s="1"/>
  <c r="R115" i="5"/>
  <c r="S115" i="5" s="1"/>
  <c r="R120" i="5"/>
  <c r="S120" i="5" s="1"/>
  <c r="R64" i="5"/>
  <c r="S64" i="5" s="1"/>
  <c r="R18" i="5"/>
  <c r="S18" i="5" s="1"/>
  <c r="R43" i="5"/>
  <c r="S43" i="5" s="1"/>
  <c r="R66" i="5"/>
  <c r="S66" i="5" s="1"/>
  <c r="R79" i="5"/>
  <c r="S79" i="5" s="1"/>
  <c r="R31" i="5"/>
  <c r="S31" i="5" s="1"/>
  <c r="R77" i="5"/>
  <c r="S77" i="5" s="1"/>
  <c r="R67" i="5"/>
  <c r="S67" i="5" s="1"/>
  <c r="R97" i="5"/>
  <c r="S97" i="5" s="1"/>
  <c r="R87" i="5"/>
  <c r="S87" i="5" s="1"/>
  <c r="R103" i="5"/>
  <c r="S103" i="5" s="1"/>
  <c r="R90" i="5"/>
  <c r="S90" i="5" s="1"/>
  <c r="R89" i="5"/>
  <c r="S89" i="5" s="1"/>
  <c r="R91" i="5"/>
  <c r="S91" i="5" s="1"/>
  <c r="R73" i="5"/>
  <c r="S73" i="5" s="1"/>
  <c r="R113" i="5"/>
  <c r="S113" i="5" s="1"/>
  <c r="R41" i="5"/>
  <c r="S41" i="5" s="1"/>
  <c r="R53" i="5"/>
  <c r="S53" i="5" s="1"/>
  <c r="R65" i="5"/>
  <c r="S65" i="5" s="1"/>
  <c r="R58" i="5"/>
  <c r="S58" i="5" s="1"/>
  <c r="R82" i="5"/>
  <c r="S82" i="5" s="1"/>
  <c r="R124" i="5"/>
  <c r="S124" i="5" s="1"/>
  <c r="R96" i="5"/>
  <c r="S96" i="5" s="1"/>
  <c r="R26" i="5"/>
  <c r="S26" i="5" s="1"/>
  <c r="R72" i="5"/>
  <c r="S72" i="5" s="1"/>
  <c r="R98" i="5"/>
  <c r="S98" i="5" s="1"/>
  <c r="R62" i="5"/>
  <c r="S62" i="5" s="1"/>
  <c r="R86" i="5"/>
  <c r="S86" i="5" s="1"/>
  <c r="R50" i="5"/>
  <c r="S50" i="5" s="1"/>
  <c r="R88" i="5"/>
  <c r="S88" i="5" s="1"/>
  <c r="R36" i="5"/>
  <c r="S36" i="5" s="1"/>
  <c r="R122" i="5"/>
  <c r="S122" i="5" s="1"/>
  <c r="R106" i="5"/>
  <c r="S106" i="5" s="1"/>
  <c r="R48" i="5"/>
  <c r="S48" i="5" s="1"/>
  <c r="R39" i="5"/>
  <c r="S39" i="5" s="1"/>
  <c r="R110" i="5"/>
  <c r="S110" i="5" s="1"/>
  <c r="R76" i="5"/>
  <c r="S76" i="5" s="1"/>
  <c r="R107" i="5"/>
  <c r="S107" i="5" s="1"/>
  <c r="R71" i="5"/>
  <c r="S71" i="5" s="1"/>
  <c r="R57" i="5"/>
  <c r="S57" i="5" s="1"/>
  <c r="R83" i="5"/>
  <c r="S83" i="5" s="1"/>
  <c r="R119" i="5"/>
  <c r="S119" i="5" s="1"/>
  <c r="R95" i="5"/>
  <c r="S95" i="5" s="1"/>
  <c r="R6" i="5" l="1"/>
  <c r="L124" i="4"/>
  <c r="M124" i="4" s="1"/>
  <c r="L112" i="4"/>
  <c r="M112" i="4" s="1"/>
  <c r="L106" i="4"/>
  <c r="M106" i="4" s="1"/>
  <c r="L100" i="4"/>
  <c r="M100" i="4" s="1"/>
  <c r="L88" i="4"/>
  <c r="M88" i="4" s="1"/>
  <c r="L86" i="4"/>
  <c r="M86" i="4" s="1"/>
  <c r="L76" i="4"/>
  <c r="M76" i="4" s="1"/>
  <c r="L64" i="4"/>
  <c r="M64" i="4" s="1"/>
  <c r="L60" i="4"/>
  <c r="M60" i="4" s="1"/>
  <c r="L52" i="4"/>
  <c r="M52" i="4" s="1"/>
  <c r="L46" i="4"/>
  <c r="M46" i="4" s="1"/>
  <c r="L40" i="4"/>
  <c r="M40" i="4" s="1"/>
  <c r="L28" i="4"/>
  <c r="M28" i="4" s="1"/>
  <c r="M16" i="4"/>
  <c r="L17" i="4" l="1"/>
  <c r="M17" i="4" s="1"/>
  <c r="L71" i="4"/>
  <c r="M71" i="4" s="1"/>
  <c r="L21" i="4"/>
  <c r="M21" i="4" s="1"/>
  <c r="L120" i="4"/>
  <c r="M120" i="4" s="1"/>
  <c r="L101" i="4"/>
  <c r="M101" i="4" s="1"/>
  <c r="L48" i="4"/>
  <c r="M48" i="4" s="1"/>
  <c r="L29" i="4"/>
  <c r="M29" i="4" s="1"/>
  <c r="L33" i="4"/>
  <c r="M33" i="4" s="1"/>
  <c r="L79" i="4"/>
  <c r="M79" i="4" s="1"/>
  <c r="L83" i="4"/>
  <c r="M83" i="4" s="1"/>
  <c r="L105" i="4"/>
  <c r="M105" i="4" s="1"/>
  <c r="L41" i="4"/>
  <c r="M41" i="4" s="1"/>
  <c r="L45" i="4"/>
  <c r="M45" i="4" s="1"/>
  <c r="L90" i="4"/>
  <c r="M90" i="4" s="1"/>
  <c r="L94" i="4"/>
  <c r="M94" i="4" s="1"/>
  <c r="L98" i="4"/>
  <c r="M98" i="4" s="1"/>
  <c r="L109" i="4"/>
  <c r="M109" i="4" s="1"/>
  <c r="L18" i="4"/>
  <c r="M18" i="4" s="1"/>
  <c r="L22" i="4"/>
  <c r="M22" i="4" s="1"/>
  <c r="L26" i="4"/>
  <c r="M26" i="4" s="1"/>
  <c r="L49" i="4"/>
  <c r="M49" i="4" s="1"/>
  <c r="L72" i="4"/>
  <c r="M72" i="4" s="1"/>
  <c r="L102" i="4"/>
  <c r="M102" i="4" s="1"/>
  <c r="L117" i="4"/>
  <c r="M117" i="4" s="1"/>
  <c r="L121" i="4"/>
  <c r="M121" i="4" s="1"/>
  <c r="L30" i="4"/>
  <c r="M30" i="4" s="1"/>
  <c r="L34" i="4"/>
  <c r="M34" i="4" s="1"/>
  <c r="L38" i="4"/>
  <c r="M38" i="4" s="1"/>
  <c r="L53" i="4"/>
  <c r="M53" i="4" s="1"/>
  <c r="L57" i="4"/>
  <c r="M57" i="4" s="1"/>
  <c r="L42" i="4"/>
  <c r="M42" i="4" s="1"/>
  <c r="L61" i="4"/>
  <c r="M61" i="4" s="1"/>
  <c r="L84" i="4"/>
  <c r="M84" i="4" s="1"/>
  <c r="L91" i="4"/>
  <c r="M91" i="4" s="1"/>
  <c r="L95" i="4"/>
  <c r="M95" i="4" s="1"/>
  <c r="L19" i="4"/>
  <c r="M19" i="4" s="1"/>
  <c r="L23" i="4"/>
  <c r="M23" i="4" s="1"/>
  <c r="L27" i="4"/>
  <c r="M27" i="4" s="1"/>
  <c r="L65" i="4"/>
  <c r="M65" i="4" s="1"/>
  <c r="L69" i="4"/>
  <c r="M69" i="4" s="1"/>
  <c r="L73" i="4"/>
  <c r="M73" i="4" s="1"/>
  <c r="L103" i="4"/>
  <c r="M103" i="4" s="1"/>
  <c r="L114" i="4"/>
  <c r="M114" i="4" s="1"/>
  <c r="L118" i="4"/>
  <c r="M118" i="4" s="1"/>
  <c r="L122" i="4"/>
  <c r="M122" i="4" s="1"/>
  <c r="L31" i="4"/>
  <c r="M31" i="4" s="1"/>
  <c r="L35" i="4"/>
  <c r="M35" i="4" s="1"/>
  <c r="L39" i="4"/>
  <c r="M39" i="4" s="1"/>
  <c r="L54" i="4"/>
  <c r="M54" i="4" s="1"/>
  <c r="L58" i="4"/>
  <c r="M58" i="4" s="1"/>
  <c r="L77" i="4"/>
  <c r="M77" i="4" s="1"/>
  <c r="L81" i="4"/>
  <c r="M81" i="4" s="1"/>
  <c r="L43" i="4"/>
  <c r="M43" i="4" s="1"/>
  <c r="L62" i="4"/>
  <c r="M62" i="4" s="1"/>
  <c r="L85" i="4"/>
  <c r="M85" i="4" s="1"/>
  <c r="L107" i="4"/>
  <c r="M107" i="4" s="1"/>
  <c r="L24" i="4"/>
  <c r="M24" i="4" s="1"/>
  <c r="L47" i="4"/>
  <c r="M47" i="4" s="1"/>
  <c r="L51" i="4"/>
  <c r="M51" i="4" s="1"/>
  <c r="L66" i="4"/>
  <c r="M66" i="4" s="1"/>
  <c r="L74" i="4"/>
  <c r="M74" i="4" s="1"/>
  <c r="L115" i="4"/>
  <c r="M115" i="4" s="1"/>
  <c r="L119" i="4"/>
  <c r="M119" i="4" s="1"/>
  <c r="L55" i="4"/>
  <c r="M55" i="4" s="1"/>
  <c r="L59" i="4"/>
  <c r="M59" i="4" s="1"/>
  <c r="L78" i="4"/>
  <c r="M78" i="4" s="1"/>
  <c r="L82" i="4"/>
  <c r="M82" i="4" s="1"/>
  <c r="L63" i="4"/>
  <c r="M63" i="4" s="1"/>
  <c r="L89" i="4"/>
  <c r="M89" i="4" s="1"/>
  <c r="L93" i="4"/>
  <c r="M93" i="4" s="1"/>
  <c r="L97" i="4"/>
  <c r="M97" i="4" s="1"/>
  <c r="L108" i="4"/>
  <c r="M108" i="4" s="1"/>
  <c r="L36" i="4"/>
  <c r="M36" i="4" s="1"/>
  <c r="L70" i="4"/>
  <c r="M70" i="4" s="1"/>
  <c r="L50" i="4"/>
  <c r="M50" i="4" s="1"/>
  <c r="L67" i="4"/>
  <c r="M67" i="4" s="1"/>
  <c r="L87" i="4"/>
  <c r="M87" i="4" s="1"/>
  <c r="L104" i="4"/>
  <c r="M104" i="4" s="1"/>
  <c r="L44" i="4"/>
  <c r="M44" i="4" s="1"/>
  <c r="L75" i="4"/>
  <c r="M75" i="4" s="1"/>
  <c r="L92" i="4"/>
  <c r="M92" i="4" s="1"/>
  <c r="L113" i="4"/>
  <c r="M113" i="4" s="1"/>
  <c r="L96" i="4"/>
  <c r="M96" i="4" s="1"/>
  <c r="L110" i="4"/>
  <c r="M110" i="4" s="1"/>
  <c r="L25" i="4"/>
  <c r="M25" i="4" s="1"/>
  <c r="L116" i="4"/>
  <c r="M116" i="4" s="1"/>
  <c r="L99" i="4"/>
  <c r="M99" i="4" s="1"/>
  <c r="L20" i="4"/>
  <c r="M20" i="4" s="1"/>
  <c r="L56" i="4"/>
  <c r="M56" i="4" s="1"/>
  <c r="L111" i="4"/>
  <c r="M111" i="4" s="1"/>
  <c r="L37" i="4"/>
  <c r="M37" i="4" s="1"/>
  <c r="L68" i="4"/>
  <c r="M68" i="4" s="1"/>
  <c r="L123" i="4"/>
  <c r="M123" i="4" s="1"/>
  <c r="L32" i="4"/>
  <c r="M32" i="4" s="1"/>
  <c r="L80" i="4"/>
  <c r="M80" i="4" s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G17" i="3"/>
  <c r="G18" i="3"/>
  <c r="G19" i="3"/>
  <c r="G20" i="3"/>
  <c r="G21" i="3"/>
  <c r="K21" i="3" s="1"/>
  <c r="L21" i="3" s="1"/>
  <c r="G22" i="3"/>
  <c r="G23" i="3"/>
  <c r="K23" i="3" s="1"/>
  <c r="L23" i="3" s="1"/>
  <c r="G24" i="3"/>
  <c r="G25" i="3"/>
  <c r="G26" i="3"/>
  <c r="G27" i="3"/>
  <c r="G28" i="3"/>
  <c r="G29" i="3"/>
  <c r="K29" i="3" s="1"/>
  <c r="L29" i="3" s="1"/>
  <c r="G30" i="3"/>
  <c r="G31" i="3"/>
  <c r="G32" i="3"/>
  <c r="G33" i="3"/>
  <c r="K33" i="3" s="1"/>
  <c r="L33" i="3" s="1"/>
  <c r="G34" i="3"/>
  <c r="G35" i="3"/>
  <c r="K35" i="3" s="1"/>
  <c r="L35" i="3" s="1"/>
  <c r="G36" i="3"/>
  <c r="G37" i="3"/>
  <c r="G38" i="3"/>
  <c r="G39" i="3"/>
  <c r="G40" i="3"/>
  <c r="G41" i="3"/>
  <c r="G42" i="3"/>
  <c r="G43" i="3"/>
  <c r="G44" i="3"/>
  <c r="G45" i="3"/>
  <c r="K45" i="3" s="1"/>
  <c r="L45" i="3" s="1"/>
  <c r="G46" i="3"/>
  <c r="K46" i="3" s="1"/>
  <c r="L46" i="3" s="1"/>
  <c r="G47" i="3"/>
  <c r="K47" i="3" s="1"/>
  <c r="L47" i="3" s="1"/>
  <c r="G48" i="3"/>
  <c r="K48" i="3" s="1"/>
  <c r="L48" i="3" s="1"/>
  <c r="G49" i="3"/>
  <c r="G50" i="3"/>
  <c r="G51" i="3"/>
  <c r="G52" i="3"/>
  <c r="G53" i="3"/>
  <c r="G54" i="3"/>
  <c r="G55" i="3"/>
  <c r="G56" i="3"/>
  <c r="G57" i="3"/>
  <c r="K57" i="3" s="1"/>
  <c r="L57" i="3" s="1"/>
  <c r="G58" i="3"/>
  <c r="G59" i="3"/>
  <c r="K59" i="3" s="1"/>
  <c r="L59" i="3" s="1"/>
  <c r="G60" i="3"/>
  <c r="G61" i="3"/>
  <c r="G62" i="3"/>
  <c r="G63" i="3"/>
  <c r="G64" i="3"/>
  <c r="G65" i="3"/>
  <c r="G66" i="3"/>
  <c r="G67" i="3"/>
  <c r="G68" i="3"/>
  <c r="G69" i="3"/>
  <c r="K69" i="3" s="1"/>
  <c r="L69" i="3" s="1"/>
  <c r="G70" i="3"/>
  <c r="K70" i="3" s="1"/>
  <c r="L70" i="3" s="1"/>
  <c r="G71" i="3"/>
  <c r="K71" i="3" s="1"/>
  <c r="L71" i="3" s="1"/>
  <c r="G72" i="3"/>
  <c r="K72" i="3" s="1"/>
  <c r="L72" i="3" s="1"/>
  <c r="G73" i="3"/>
  <c r="G74" i="3"/>
  <c r="G75" i="3"/>
  <c r="G76" i="3"/>
  <c r="G77" i="3"/>
  <c r="K77" i="3" s="1"/>
  <c r="L77" i="3" s="1"/>
  <c r="G78" i="3"/>
  <c r="G79" i="3"/>
  <c r="G80" i="3"/>
  <c r="G81" i="3"/>
  <c r="K81" i="3" s="1"/>
  <c r="L81" i="3" s="1"/>
  <c r="G82" i="3"/>
  <c r="K82" i="3" s="1"/>
  <c r="L82" i="3" s="1"/>
  <c r="G83" i="3"/>
  <c r="K83" i="3" s="1"/>
  <c r="L83" i="3" s="1"/>
  <c r="G84" i="3"/>
  <c r="K84" i="3" s="1"/>
  <c r="L84" i="3" s="1"/>
  <c r="G85" i="3"/>
  <c r="G86" i="3"/>
  <c r="G87" i="3"/>
  <c r="G88" i="3"/>
  <c r="G89" i="3"/>
  <c r="G90" i="3"/>
  <c r="G91" i="3"/>
  <c r="G92" i="3"/>
  <c r="G93" i="3"/>
  <c r="K93" i="3" s="1"/>
  <c r="L93" i="3" s="1"/>
  <c r="G94" i="3"/>
  <c r="K94" i="3" s="1"/>
  <c r="L94" i="3" s="1"/>
  <c r="G95" i="3"/>
  <c r="K95" i="3" s="1"/>
  <c r="L95" i="3" s="1"/>
  <c r="G96" i="3"/>
  <c r="K96" i="3" s="1"/>
  <c r="L96" i="3" s="1"/>
  <c r="G97" i="3"/>
  <c r="G98" i="3"/>
  <c r="G99" i="3"/>
  <c r="G100" i="3"/>
  <c r="G101" i="3"/>
  <c r="K101" i="3" s="1"/>
  <c r="L101" i="3" s="1"/>
  <c r="G102" i="3"/>
  <c r="G103" i="3"/>
  <c r="G104" i="3"/>
  <c r="G105" i="3"/>
  <c r="K105" i="3" s="1"/>
  <c r="L105" i="3" s="1"/>
  <c r="G106" i="3"/>
  <c r="K106" i="3" s="1"/>
  <c r="L106" i="3" s="1"/>
  <c r="G107" i="3"/>
  <c r="G108" i="3"/>
  <c r="K108" i="3" s="1"/>
  <c r="L108" i="3" s="1"/>
  <c r="G109" i="3"/>
  <c r="G110" i="3"/>
  <c r="G111" i="3"/>
  <c r="G112" i="3"/>
  <c r="G113" i="3"/>
  <c r="K113" i="3" s="1"/>
  <c r="L113" i="3" s="1"/>
  <c r="G114" i="3"/>
  <c r="G115" i="3"/>
  <c r="G116" i="3"/>
  <c r="G117" i="3"/>
  <c r="K117" i="3" s="1"/>
  <c r="L117" i="3" s="1"/>
  <c r="G118" i="3"/>
  <c r="K118" i="3" s="1"/>
  <c r="L118" i="3" s="1"/>
  <c r="G119" i="3"/>
  <c r="K119" i="3" s="1"/>
  <c r="L119" i="3" s="1"/>
  <c r="G120" i="3"/>
  <c r="K120" i="3" s="1"/>
  <c r="L120" i="3" s="1"/>
  <c r="G121" i="3"/>
  <c r="G122" i="3"/>
  <c r="G123" i="3"/>
  <c r="G124" i="3"/>
  <c r="M6" i="4" l="1"/>
  <c r="K107" i="3"/>
  <c r="L107" i="3" s="1"/>
  <c r="K89" i="3"/>
  <c r="L89" i="3" s="1"/>
  <c r="K58" i="3"/>
  <c r="L58" i="3" s="1"/>
  <c r="K53" i="3"/>
  <c r="L53" i="3" s="1"/>
  <c r="K41" i="3"/>
  <c r="L41" i="3" s="1"/>
  <c r="K36" i="3"/>
  <c r="L36" i="3" s="1"/>
  <c r="K34" i="3"/>
  <c r="L34" i="3" s="1"/>
  <c r="K24" i="3"/>
  <c r="L24" i="3" s="1"/>
  <c r="K22" i="3"/>
  <c r="L22" i="3" s="1"/>
  <c r="K65" i="3"/>
  <c r="L65" i="3" s="1"/>
  <c r="K60" i="3"/>
  <c r="L60" i="3" s="1"/>
  <c r="K122" i="3"/>
  <c r="L122" i="3" s="1"/>
  <c r="K110" i="3"/>
  <c r="L110" i="3" s="1"/>
  <c r="K98" i="3"/>
  <c r="L98" i="3" s="1"/>
  <c r="K86" i="3"/>
  <c r="L86" i="3" s="1"/>
  <c r="K74" i="3"/>
  <c r="L74" i="3" s="1"/>
  <c r="K62" i="3"/>
  <c r="L62" i="3" s="1"/>
  <c r="K50" i="3"/>
  <c r="L50" i="3" s="1"/>
  <c r="K38" i="3"/>
  <c r="L38" i="3" s="1"/>
  <c r="K121" i="3"/>
  <c r="L121" i="3" s="1"/>
  <c r="K109" i="3"/>
  <c r="L109" i="3" s="1"/>
  <c r="K97" i="3"/>
  <c r="L97" i="3" s="1"/>
  <c r="K85" i="3"/>
  <c r="L85" i="3" s="1"/>
  <c r="K73" i="3"/>
  <c r="L73" i="3" s="1"/>
  <c r="K61" i="3"/>
  <c r="L61" i="3" s="1"/>
  <c r="K49" i="3"/>
  <c r="L49" i="3" s="1"/>
  <c r="K37" i="3"/>
  <c r="L37" i="3" s="1"/>
  <c r="K25" i="3"/>
  <c r="L25" i="3" s="1"/>
  <c r="K116" i="3"/>
  <c r="L116" i="3" s="1"/>
  <c r="K104" i="3"/>
  <c r="L104" i="3" s="1"/>
  <c r="K92" i="3"/>
  <c r="L92" i="3" s="1"/>
  <c r="K80" i="3"/>
  <c r="L80" i="3" s="1"/>
  <c r="K68" i="3"/>
  <c r="L68" i="3" s="1"/>
  <c r="K56" i="3"/>
  <c r="L56" i="3" s="1"/>
  <c r="K44" i="3"/>
  <c r="L44" i="3" s="1"/>
  <c r="K32" i="3"/>
  <c r="L32" i="3" s="1"/>
  <c r="K20" i="3"/>
  <c r="L20" i="3" s="1"/>
  <c r="K115" i="3"/>
  <c r="L115" i="3" s="1"/>
  <c r="K103" i="3"/>
  <c r="L103" i="3" s="1"/>
  <c r="K91" i="3"/>
  <c r="L91" i="3" s="1"/>
  <c r="K79" i="3"/>
  <c r="L79" i="3" s="1"/>
  <c r="K67" i="3"/>
  <c r="L67" i="3" s="1"/>
  <c r="K55" i="3"/>
  <c r="L55" i="3" s="1"/>
  <c r="K43" i="3"/>
  <c r="L43" i="3" s="1"/>
  <c r="K31" i="3"/>
  <c r="L31" i="3" s="1"/>
  <c r="K19" i="3"/>
  <c r="L19" i="3" s="1"/>
  <c r="K114" i="3"/>
  <c r="L114" i="3" s="1"/>
  <c r="K102" i="3"/>
  <c r="L102" i="3" s="1"/>
  <c r="K90" i="3"/>
  <c r="L90" i="3" s="1"/>
  <c r="K78" i="3"/>
  <c r="L78" i="3" s="1"/>
  <c r="K66" i="3"/>
  <c r="L66" i="3" s="1"/>
  <c r="K54" i="3"/>
  <c r="L54" i="3" s="1"/>
  <c r="K42" i="3"/>
  <c r="L42" i="3" s="1"/>
  <c r="K30" i="3"/>
  <c r="L30" i="3" s="1"/>
  <c r="K18" i="3"/>
  <c r="L18" i="3" s="1"/>
  <c r="K26" i="3"/>
  <c r="L26" i="3" s="1"/>
  <c r="K17" i="3"/>
  <c r="L17" i="3" s="1"/>
  <c r="K123" i="3"/>
  <c r="L123" i="3" s="1"/>
  <c r="K111" i="3"/>
  <c r="L111" i="3" s="1"/>
  <c r="K99" i="3"/>
  <c r="L99" i="3" s="1"/>
  <c r="K87" i="3"/>
  <c r="L87" i="3" s="1"/>
  <c r="K75" i="3"/>
  <c r="L75" i="3" s="1"/>
  <c r="K63" i="3"/>
  <c r="L63" i="3" s="1"/>
  <c r="K51" i="3"/>
  <c r="L51" i="3" s="1"/>
  <c r="K39" i="3"/>
  <c r="L39" i="3" s="1"/>
  <c r="K27" i="3"/>
  <c r="L27" i="3" s="1"/>
  <c r="K124" i="3"/>
  <c r="L124" i="3" s="1"/>
  <c r="K112" i="3"/>
  <c r="L112" i="3" s="1"/>
  <c r="K100" i="3"/>
  <c r="L100" i="3" s="1"/>
  <c r="K88" i="3"/>
  <c r="L88" i="3" s="1"/>
  <c r="K76" i="3"/>
  <c r="L76" i="3" s="1"/>
  <c r="K64" i="3"/>
  <c r="L64" i="3" s="1"/>
  <c r="K52" i="3"/>
  <c r="L52" i="3" s="1"/>
  <c r="K40" i="3"/>
  <c r="L40" i="3" s="1"/>
  <c r="K28" i="3"/>
  <c r="L28" i="3" s="1"/>
  <c r="M6" i="3" l="1"/>
</calcChain>
</file>

<file path=xl/sharedStrings.xml><?xml version="1.0" encoding="utf-8"?>
<sst xmlns="http://schemas.openxmlformats.org/spreadsheetml/2006/main" count="297" uniqueCount="90">
  <si>
    <t>1.</t>
  </si>
  <si>
    <t>[100;200]</t>
  </si>
  <si>
    <t>а</t>
  </si>
  <si>
    <t>в</t>
  </si>
  <si>
    <t>h</t>
  </si>
  <si>
    <t>CКО = 0,2*Мат.ож</t>
  </si>
  <si>
    <t>Варианты генерации</t>
  </si>
  <si>
    <t>x</t>
  </si>
  <si>
    <t>i</t>
  </si>
  <si>
    <t>a+bx</t>
  </si>
  <si>
    <t>z</t>
  </si>
  <si>
    <t>y=a+b*x+h*z</t>
  </si>
  <si>
    <t>2.</t>
  </si>
  <si>
    <t>3.</t>
  </si>
  <si>
    <t>5.</t>
  </si>
  <si>
    <t>a</t>
  </si>
  <si>
    <t>b</t>
  </si>
  <si>
    <t>L</t>
  </si>
  <si>
    <t>4.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</si>
  <si>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</si>
  <si>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</si>
  <si>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</si>
  <si>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</si>
  <si>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</si>
  <si>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</si>
  <si>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</si>
  <si>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</si>
  <si>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</si>
  <si>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</si>
  <si>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</si>
  <si>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</si>
  <si>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</si>
  <si>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</si>
  <si>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</si>
  <si>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</si>
  <si>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</si>
  <si>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</si>
  <si>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</si>
  <si>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</si>
  <si>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</si>
  <si>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</si>
  <si>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</si>
  <si>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</si>
  <si>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</si>
  <si>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 xml:space="preserve">Задане 2.1. Линейная парная прогрессия              </t>
  </si>
  <si>
    <t>Интервал наблюдения (х)</t>
  </si>
  <si>
    <t>Мат.ож:</t>
  </si>
  <si>
    <t>Исходные данные для моделирования</t>
  </si>
  <si>
    <t>МНК-оценки параметров модели</t>
  </si>
  <si>
    <t xml:space="preserve">Состовляющие </t>
  </si>
  <si>
    <t>Прогноз по модели</t>
  </si>
  <si>
    <t>у_пороги</t>
  </si>
  <si>
    <t>Невязка МНК</t>
  </si>
  <si>
    <t>Невязка</t>
  </si>
  <si>
    <t>Квадрат невязки</t>
  </si>
  <si>
    <t xml:space="preserve">Коэффициенты апроксимирующей модели </t>
  </si>
  <si>
    <t>Сумма кв.неявок</t>
  </si>
  <si>
    <t>Целевая функция апроксимации</t>
  </si>
  <si>
    <t>с</t>
  </si>
  <si>
    <t>y=a+b*x+с*x^2+h*z</t>
  </si>
  <si>
    <t>x^2</t>
  </si>
  <si>
    <t>a+bx+c*x^2</t>
  </si>
  <si>
    <t>Мат. Ож</t>
  </si>
  <si>
    <t>Переменная X 2</t>
  </si>
  <si>
    <t xml:space="preserve">Линейная аппроксимация </t>
  </si>
  <si>
    <t>Полиномная аппроксимация</t>
  </si>
  <si>
    <t>6.</t>
  </si>
  <si>
    <t>а0</t>
  </si>
  <si>
    <t>а1</t>
  </si>
  <si>
    <t>а2</t>
  </si>
  <si>
    <t>а11</t>
  </si>
  <si>
    <t>а22</t>
  </si>
  <si>
    <t>а12</t>
  </si>
  <si>
    <t>x1</t>
  </si>
  <si>
    <t>x1^2</t>
  </si>
  <si>
    <t>x2</t>
  </si>
  <si>
    <t>x2^2</t>
  </si>
  <si>
    <t>x1*x2</t>
  </si>
  <si>
    <t>a0+a1x1+a2x2+ a11x1^2+a22x2^2+a12x1x2</t>
  </si>
  <si>
    <t>y=a0+a1x1+a2x2+ a11x1^2+a22x2^2+a12x1x2+h*z</t>
  </si>
  <si>
    <t>Параметры зависимости</t>
  </si>
  <si>
    <t>Переменная X 3</t>
  </si>
  <si>
    <t>Переменная X 4</t>
  </si>
  <si>
    <t xml:space="preserve">чисто квадратичная </t>
  </si>
  <si>
    <t>Переменная X 5</t>
  </si>
  <si>
    <t>x2\x1</t>
  </si>
  <si>
    <t>Вариант 1883</t>
  </si>
  <si>
    <r>
      <t xml:space="preserve"> </t>
    </r>
    <r>
      <rPr>
        <sz val="11"/>
        <color rgb="FFC0000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scheme val="minor"/>
      </rPr>
      <t>=a+b*</t>
    </r>
    <r>
      <rPr>
        <sz val="11"/>
        <color rgb="FFC00000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>+h*</t>
    </r>
    <r>
      <rPr>
        <sz val="11"/>
        <color rgb="FFC00000"/>
        <rFont val="Calibri"/>
        <family val="2"/>
        <charset val="204"/>
        <scheme val="minor"/>
      </rPr>
      <t>z</t>
    </r>
  </si>
  <si>
    <t>2.2 Нелинейная парная регрессия</t>
  </si>
  <si>
    <t>2.3. Нелинейная множественная регрессия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</si>
</sst>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/>
    <xf numFmtId="0" fontId="0" fillId="0" borderId="3" xfId="0" applyBorder="1"/>
    <xf numFmtId="0" fontId="0" fillId="2" borderId="3" xfId="0" applyFill="1" applyBorder="1"/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1" fontId="0" fillId="3" borderId="0" xfId="0" applyNumberFormat="1" applyFill="1" applyBorder="1"/>
    <xf numFmtId="2" fontId="0" fillId="0" borderId="3" xfId="0" applyNumberFormat="1" applyBorder="1"/>
    <xf numFmtId="0" fontId="0" fillId="3" borderId="0" xfId="0" applyFill="1" applyBorder="1" applyAlignment="1"/>
    <xf numFmtId="0" fontId="0" fillId="3" borderId="1" xfId="0" applyFill="1" applyBorder="1" applyAlignment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charts/_rels/chart1.xml.rels><?xml version="1.0" encoding="UTF-8" standalone="no"?>
<Relationships xmlns="http://schemas.openxmlformats.org/package/2006/relationships">
<Relationship Id="rId1" Target="style1.xml" Type="http://schemas.microsoft.com/office/2011/relationships/chartStyle"/>
<Relationship Id="rId2" Target="colors1.xml" Type="http://schemas.microsoft.com/office/2011/relationships/chartColorStyle"/>
</Relationships>

</file>

<file path=xl/charts/_rels/chart2.xml.rels><?xml version="1.0" encoding="UTF-8" standalone="no"?>
<Relationships xmlns="http://schemas.openxmlformats.org/package/2006/relationships">
<Relationship Id="rId1" Target="style2.xml" Type="http://schemas.microsoft.com/office/2011/relationships/chartStyle"/>
<Relationship Id="rId2" Target="colors2.xml" Type="http://schemas.microsoft.com/office/2011/relationships/chartColorStyle"/>
</Relationships>

</file>

<file path=xl/charts/_rels/chart3.xml.rels><?xml version="1.0" encoding="UTF-8" standalone="no"?>
<Relationships xmlns="http://schemas.openxmlformats.org/package/2006/relationships">
<Relationship Id="rId1" Target="style3.xml" Type="http://schemas.microsoft.com/office/2011/relationships/chartStyle"/>
<Relationship Id="rId2" Target="colors3.xml" Type="http://schemas.microsoft.com/office/2011/relationships/chartColorStyl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Выборка</a:t>
            </a:r>
            <a:r>
              <a:rPr lang="ru-RU" sz="2400" baseline="0"/>
              <a:t> наблюдений и линия регресии</a:t>
            </a:r>
            <a:endParaRPr lang="ru-RU" sz="2400"/>
          </a:p>
        </c:rich>
      </c:tx>
      <c:layout>
        <c:manualLayout>
          <c:xMode val="edge"/>
          <c:yMode val="edge"/>
          <c:x val="0.21344672963831504"/>
          <c:y val="8.34593788202142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250874209868852E-2"/>
          <c:y val="0.1336968122484615"/>
          <c:w val="0.87449316116853903"/>
          <c:h val="0.76078444657791189"/>
        </c:manualLayout>
      </c:layout>
      <c:scatterChart>
        <c:scatterStyle val="lineMarker"/>
        <c:varyColors val="0"/>
        <c:ser>
          <c:idx val="0"/>
          <c:order val="0"/>
          <c:tx>
            <c:v>Наблюдения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517771012882707"/>
                  <c:y val="-8.2028748756521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'Линейная регрессия'!$B$16:$B$134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'Линейная регрессия'!$E$16:$E$134</c:f>
              <c:numCache>
                <c:formatCode>0.00</c:formatCode>
                <c:ptCount val="119"/>
                <c:pt idx="0">
                  <c:v>-6.0012921154134196</c:v>
                </c:pt>
                <c:pt idx="1">
                  <c:v>15.005232241184393</c:v>
                </c:pt>
                <c:pt idx="2">
                  <c:v>-4.909383864201244</c:v>
                </c:pt>
                <c:pt idx="3">
                  <c:v>14.272276242089148</c:v>
                </c:pt>
                <c:pt idx="4">
                  <c:v>28.058282031572059</c:v>
                </c:pt>
                <c:pt idx="5">
                  <c:v>-19.868804755526181</c:v>
                </c:pt>
                <c:pt idx="6">
                  <c:v>-7.8673963009126897</c:v>
                </c:pt>
                <c:pt idx="7">
                  <c:v>11.769154115716365</c:v>
                </c:pt>
                <c:pt idx="8">
                  <c:v>-5.5123158112255144</c:v>
                </c:pt>
                <c:pt idx="9">
                  <c:v>8.4299265089719171</c:v>
                </c:pt>
                <c:pt idx="10">
                  <c:v>9.7905553849476625</c:v>
                </c:pt>
                <c:pt idx="11">
                  <c:v>2.641101997642699</c:v>
                </c:pt>
                <c:pt idx="12">
                  <c:v>-1.4097088829742983</c:v>
                </c:pt>
                <c:pt idx="13">
                  <c:v>15.620345222236368</c:v>
                </c:pt>
                <c:pt idx="14">
                  <c:v>18.324185819270909</c:v>
                </c:pt>
                <c:pt idx="15">
                  <c:v>15.185155422876985</c:v>
                </c:pt>
                <c:pt idx="16">
                  <c:v>3.0813434510674944</c:v>
                </c:pt>
                <c:pt idx="17">
                  <c:v>9.4283961394105038</c:v>
                </c:pt>
                <c:pt idx="18">
                  <c:v>1.7826395371060331</c:v>
                </c:pt>
                <c:pt idx="19">
                  <c:v>1.7620255790883785</c:v>
                </c:pt>
                <c:pt idx="20">
                  <c:v>10.875361429117421</c:v>
                </c:pt>
                <c:pt idx="21">
                  <c:v>9.8797915221702546</c:v>
                </c:pt>
                <c:pt idx="22">
                  <c:v>7.7042796528543107</c:v>
                </c:pt>
                <c:pt idx="23">
                  <c:v>20.093953750243031</c:v>
                </c:pt>
                <c:pt idx="24">
                  <c:v>14.330136155619041</c:v>
                </c:pt>
                <c:pt idx="25">
                  <c:v>9.6082249979533145</c:v>
                </c:pt>
                <c:pt idx="26">
                  <c:v>5.8244183710707143</c:v>
                </c:pt>
                <c:pt idx="27">
                  <c:v>19.095155947434883</c:v>
                </c:pt>
                <c:pt idx="28">
                  <c:v>10.588413147931666</c:v>
                </c:pt>
                <c:pt idx="29">
                  <c:v>7.4982670565239982</c:v>
                </c:pt>
                <c:pt idx="30">
                  <c:v>10.693546031955186</c:v>
                </c:pt>
                <c:pt idx="31">
                  <c:v>13.723285740627581</c:v>
                </c:pt>
                <c:pt idx="32">
                  <c:v>12.289161487361524</c:v>
                </c:pt>
                <c:pt idx="33">
                  <c:v>11.000487983889089</c:v>
                </c:pt>
                <c:pt idx="34">
                  <c:v>7.7833280869494459</c:v>
                </c:pt>
                <c:pt idx="35">
                  <c:v>12.391566833394533</c:v>
                </c:pt>
                <c:pt idx="36">
                  <c:v>21.996779234170134</c:v>
                </c:pt>
                <c:pt idx="37">
                  <c:v>13.608118265373779</c:v>
                </c:pt>
                <c:pt idx="38">
                  <c:v>12.389316398929505</c:v>
                </c:pt>
                <c:pt idx="39">
                  <c:v>19.373213274708952</c:v>
                </c:pt>
                <c:pt idx="40">
                  <c:v>5.7524149219412379</c:v>
                </c:pt>
                <c:pt idx="41">
                  <c:v>5.8759147262905573</c:v>
                </c:pt>
                <c:pt idx="42">
                  <c:v>36.434483959069638</c:v>
                </c:pt>
                <c:pt idx="43">
                  <c:v>21.69814374418165</c:v>
                </c:pt>
                <c:pt idx="44">
                  <c:v>23.746253801979734</c:v>
                </c:pt>
                <c:pt idx="45">
                  <c:v>21.605885602164367</c:v>
                </c:pt>
                <c:pt idx="46">
                  <c:v>19.770013479971965</c:v>
                </c:pt>
                <c:pt idx="47">
                  <c:v>8.4377556052254779</c:v>
                </c:pt>
                <c:pt idx="48">
                  <c:v>8.7163908918203088</c:v>
                </c:pt>
                <c:pt idx="49">
                  <c:v>14.8113933622682</c:v>
                </c:pt>
                <c:pt idx="50">
                  <c:v>27.627937209978178</c:v>
                </c:pt>
                <c:pt idx="51">
                  <c:v>22.417025709811465</c:v>
                </c:pt>
                <c:pt idx="52">
                  <c:v>20.55339143693622</c:v>
                </c:pt>
                <c:pt idx="53">
                  <c:v>20.833105301623142</c:v>
                </c:pt>
                <c:pt idx="54">
                  <c:v>21.724238122263181</c:v>
                </c:pt>
                <c:pt idx="55">
                  <c:v>28.394504712202284</c:v>
                </c:pt>
                <c:pt idx="56">
                  <c:v>8.1631012330192547</c:v>
                </c:pt>
                <c:pt idx="57">
                  <c:v>20.713966579233027</c:v>
                </c:pt>
                <c:pt idx="58">
                  <c:v>1.5154701510523889</c:v>
                </c:pt>
                <c:pt idx="59">
                  <c:v>11.447615300804101</c:v>
                </c:pt>
                <c:pt idx="60">
                  <c:v>19.626498056299273</c:v>
                </c:pt>
                <c:pt idx="61">
                  <c:v>17.824544968065389</c:v>
                </c:pt>
                <c:pt idx="62">
                  <c:v>19.31350216662284</c:v>
                </c:pt>
                <c:pt idx="63">
                  <c:v>19.33521116353123</c:v>
                </c:pt>
                <c:pt idx="64">
                  <c:v>41.516486825429638</c:v>
                </c:pt>
                <c:pt idx="65">
                  <c:v>15.132536853315464</c:v>
                </c:pt>
                <c:pt idx="66">
                  <c:v>24.796262115586906</c:v>
                </c:pt>
                <c:pt idx="67">
                  <c:v>38.043136151663603</c:v>
                </c:pt>
                <c:pt idx="68">
                  <c:v>19.318865793160015</c:v>
                </c:pt>
                <c:pt idx="69">
                  <c:v>24.878399181639409</c:v>
                </c:pt>
                <c:pt idx="70">
                  <c:v>20.393719028291031</c:v>
                </c:pt>
                <c:pt idx="71">
                  <c:v>3.4644273187932271</c:v>
                </c:pt>
                <c:pt idx="72">
                  <c:v>10.207857455979054</c:v>
                </c:pt>
                <c:pt idx="73">
                  <c:v>16.696316226270355</c:v>
                </c:pt>
                <c:pt idx="74">
                  <c:v>-0.91083934372865372</c:v>
                </c:pt>
                <c:pt idx="75">
                  <c:v>20.401675370557204</c:v>
                </c:pt>
                <c:pt idx="76">
                  <c:v>22.68706137342647</c:v>
                </c:pt>
                <c:pt idx="77">
                  <c:v>36.245217540955515</c:v>
                </c:pt>
                <c:pt idx="78">
                  <c:v>23.585140153339431</c:v>
                </c:pt>
                <c:pt idx="79">
                  <c:v>32.300345865126012</c:v>
                </c:pt>
                <c:pt idx="80">
                  <c:v>19.354849749890796</c:v>
                </c:pt>
                <c:pt idx="81">
                  <c:v>18.928117434636139</c:v>
                </c:pt>
                <c:pt idx="82">
                  <c:v>13.393216804869642</c:v>
                </c:pt>
                <c:pt idx="83">
                  <c:v>28.462168764515859</c:v>
                </c:pt>
                <c:pt idx="84">
                  <c:v>6.4040584641180871</c:v>
                </c:pt>
                <c:pt idx="85">
                  <c:v>45.034751078847329</c:v>
                </c:pt>
                <c:pt idx="86">
                  <c:v>20.163439469757638</c:v>
                </c:pt>
                <c:pt idx="87">
                  <c:v>38.773812713271397</c:v>
                </c:pt>
                <c:pt idx="88">
                  <c:v>36.85369914801143</c:v>
                </c:pt>
                <c:pt idx="89">
                  <c:v>15.883200031224209</c:v>
                </c:pt>
                <c:pt idx="90">
                  <c:v>21.326943567442431</c:v>
                </c:pt>
                <c:pt idx="91">
                  <c:v>22.666540170622433</c:v>
                </c:pt>
                <c:pt idx="92">
                  <c:v>9.587457664606573</c:v>
                </c:pt>
                <c:pt idx="93">
                  <c:v>38.905976676759821</c:v>
                </c:pt>
                <c:pt idx="94">
                  <c:v>37.710487826368521</c:v>
                </c:pt>
                <c:pt idx="95">
                  <c:v>35.789565327539485</c:v>
                </c:pt>
                <c:pt idx="96">
                  <c:v>23.774297875977453</c:v>
                </c:pt>
                <c:pt idx="97">
                  <c:v>38.48399344945026</c:v>
                </c:pt>
                <c:pt idx="98">
                  <c:v>18.080848879478928</c:v>
                </c:pt>
                <c:pt idx="99">
                  <c:v>30.623905769713513</c:v>
                </c:pt>
                <c:pt idx="100">
                  <c:v>32.838847140943194</c:v>
                </c:pt>
                <c:pt idx="101">
                  <c:v>20.778088411309607</c:v>
                </c:pt>
                <c:pt idx="102">
                  <c:v>36.762955404531908</c:v>
                </c:pt>
                <c:pt idx="103">
                  <c:v>36.337548841515442</c:v>
                </c:pt>
                <c:pt idx="104">
                  <c:v>30.642108603854535</c:v>
                </c:pt>
                <c:pt idx="105">
                  <c:v>7.1208060048414872</c:v>
                </c:pt>
                <c:pt idx="106">
                  <c:v>36.215609944393883</c:v>
                </c:pt>
                <c:pt idx="107">
                  <c:v>30.696416108093437</c:v>
                </c:pt>
                <c:pt idx="108">
                  <c:v>13.120786476911121</c:v>
                </c:pt>
                <c:pt idx="109">
                  <c:v>26.66642664449655</c:v>
                </c:pt>
                <c:pt idx="110">
                  <c:v>26.053055378556607</c:v>
                </c:pt>
                <c:pt idx="111">
                  <c:v>9.4944574770837455</c:v>
                </c:pt>
                <c:pt idx="112">
                  <c:v>28.38973262954751</c:v>
                </c:pt>
                <c:pt idx="113">
                  <c:v>18.554136679836439</c:v>
                </c:pt>
                <c:pt idx="114">
                  <c:v>30.197940320980035</c:v>
                </c:pt>
                <c:pt idx="115">
                  <c:v>23.587438924065939</c:v>
                </c:pt>
                <c:pt idx="116">
                  <c:v>32.662597603710402</c:v>
                </c:pt>
                <c:pt idx="117">
                  <c:v>16.901877845860604</c:v>
                </c:pt>
                <c:pt idx="118">
                  <c:v>39.407917865362485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C-43DB-B2C6-7725FF90CB2A}"/>
            </c:ext>
          </c:extLst>
        </c:ser>
        <c:ser>
          <c:idx val="1"/>
          <c:order val="1"/>
          <c:tx>
            <c:v>Прогноз по модели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'Линейная регрессия'!$B$16:$B$134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'Линейная регрессия'!$G$16:$G$134</c:f>
              <c:numCache>
                <c:formatCode>General</c:formatCode>
                <c:ptCount val="119"/>
                <c:pt idx="0">
                  <c:v>5.6960641923319706</c:v>
                </c:pt>
                <c:pt idx="1">
                  <c:v>5.9060374639779205</c:v>
                </c:pt>
                <c:pt idx="2">
                  <c:v>6.1160107356238695</c:v>
                </c:pt>
                <c:pt idx="3">
                  <c:v>6.3259840072698195</c:v>
                </c:pt>
                <c:pt idx="4">
                  <c:v>6.5359572789157694</c:v>
                </c:pt>
                <c:pt idx="5">
                  <c:v>6.7459305505617184</c:v>
                </c:pt>
                <c:pt idx="6">
                  <c:v>6.9559038222076683</c:v>
                </c:pt>
                <c:pt idx="7">
                  <c:v>7.1658770938536183</c:v>
                </c:pt>
                <c:pt idx="8">
                  <c:v>7.3758503654995682</c:v>
                </c:pt>
                <c:pt idx="9">
                  <c:v>7.5858236371455181</c:v>
                </c:pt>
                <c:pt idx="10">
                  <c:v>7.7957969087914671</c:v>
                </c:pt>
                <c:pt idx="11">
                  <c:v>8.0057701804374162</c:v>
                </c:pt>
                <c:pt idx="12">
                  <c:v>8.2157434520833661</c:v>
                </c:pt>
                <c:pt idx="13">
                  <c:v>8.425716723729316</c:v>
                </c:pt>
                <c:pt idx="14">
                  <c:v>8.6356899953752659</c:v>
                </c:pt>
                <c:pt idx="15">
                  <c:v>8.8456632670212159</c:v>
                </c:pt>
                <c:pt idx="16">
                  <c:v>9.0556365386671658</c:v>
                </c:pt>
                <c:pt idx="17">
                  <c:v>9.2656098103131157</c:v>
                </c:pt>
                <c:pt idx="18">
                  <c:v>9.4755830819590656</c:v>
                </c:pt>
                <c:pt idx="19">
                  <c:v>9.6855563536050155</c:v>
                </c:pt>
                <c:pt idx="20">
                  <c:v>9.8955296252509655</c:v>
                </c:pt>
                <c:pt idx="21">
                  <c:v>10.105502896896914</c:v>
                </c:pt>
                <c:pt idx="22">
                  <c:v>10.315476168542864</c:v>
                </c:pt>
                <c:pt idx="23">
                  <c:v>10.525449440188813</c:v>
                </c:pt>
                <c:pt idx="24">
                  <c:v>10.735422711834763</c:v>
                </c:pt>
                <c:pt idx="25">
                  <c:v>10.945395983480713</c:v>
                </c:pt>
                <c:pt idx="26">
                  <c:v>11.155369255126661</c:v>
                </c:pt>
                <c:pt idx="27">
                  <c:v>11.365342526772611</c:v>
                </c:pt>
                <c:pt idx="28">
                  <c:v>11.575315798418561</c:v>
                </c:pt>
                <c:pt idx="29">
                  <c:v>11.785289070064511</c:v>
                </c:pt>
                <c:pt idx="30">
                  <c:v>11.995262341710461</c:v>
                </c:pt>
                <c:pt idx="31">
                  <c:v>12.205235613356411</c:v>
                </c:pt>
                <c:pt idx="32">
                  <c:v>12.415208885002361</c:v>
                </c:pt>
                <c:pt idx="33">
                  <c:v>12.625182156648311</c:v>
                </c:pt>
                <c:pt idx="34">
                  <c:v>12.835155428294261</c:v>
                </c:pt>
                <c:pt idx="35">
                  <c:v>13.045128699940211</c:v>
                </c:pt>
                <c:pt idx="36">
                  <c:v>13.255101971586161</c:v>
                </c:pt>
                <c:pt idx="37">
                  <c:v>13.465075243232109</c:v>
                </c:pt>
                <c:pt idx="38">
                  <c:v>13.675048514878059</c:v>
                </c:pt>
                <c:pt idx="39">
                  <c:v>13.885021786524009</c:v>
                </c:pt>
                <c:pt idx="40">
                  <c:v>14.094995058169959</c:v>
                </c:pt>
                <c:pt idx="41">
                  <c:v>14.304968329815908</c:v>
                </c:pt>
                <c:pt idx="42">
                  <c:v>14.514941601461858</c:v>
                </c:pt>
                <c:pt idx="43">
                  <c:v>14.724914873107807</c:v>
                </c:pt>
                <c:pt idx="44">
                  <c:v>14.934888144753756</c:v>
                </c:pt>
                <c:pt idx="45">
                  <c:v>15.144861416399706</c:v>
                </c:pt>
                <c:pt idx="46">
                  <c:v>15.354834688045656</c:v>
                </c:pt>
                <c:pt idx="47">
                  <c:v>15.564807959691606</c:v>
                </c:pt>
                <c:pt idx="48">
                  <c:v>15.774781231337556</c:v>
                </c:pt>
                <c:pt idx="49">
                  <c:v>15.984754502983506</c:v>
                </c:pt>
                <c:pt idx="50">
                  <c:v>16.194727774629456</c:v>
                </c:pt>
                <c:pt idx="51">
                  <c:v>16.404701046275406</c:v>
                </c:pt>
                <c:pt idx="52">
                  <c:v>16.614674317921356</c:v>
                </c:pt>
                <c:pt idx="53">
                  <c:v>16.824647589567306</c:v>
                </c:pt>
                <c:pt idx="54">
                  <c:v>17.034620861213256</c:v>
                </c:pt>
                <c:pt idx="55">
                  <c:v>17.244594132859206</c:v>
                </c:pt>
                <c:pt idx="56">
                  <c:v>17.454567404505156</c:v>
                </c:pt>
                <c:pt idx="57">
                  <c:v>17.664540676151105</c:v>
                </c:pt>
                <c:pt idx="58">
                  <c:v>17.874513947797055</c:v>
                </c:pt>
                <c:pt idx="59">
                  <c:v>18.084487219443002</c:v>
                </c:pt>
                <c:pt idx="60">
                  <c:v>18.294460491088952</c:v>
                </c:pt>
                <c:pt idx="61">
                  <c:v>18.504433762734902</c:v>
                </c:pt>
                <c:pt idx="62">
                  <c:v>18.714407034380852</c:v>
                </c:pt>
                <c:pt idx="63">
                  <c:v>18.924380306026801</c:v>
                </c:pt>
                <c:pt idx="64">
                  <c:v>19.134353577672751</c:v>
                </c:pt>
                <c:pt idx="65">
                  <c:v>19.344326849318701</c:v>
                </c:pt>
                <c:pt idx="66">
                  <c:v>19.554300120964651</c:v>
                </c:pt>
                <c:pt idx="67">
                  <c:v>19.764273392610601</c:v>
                </c:pt>
                <c:pt idx="68">
                  <c:v>19.974246664256547</c:v>
                </c:pt>
                <c:pt idx="69">
                  <c:v>20.184219935902497</c:v>
                </c:pt>
                <c:pt idx="70">
                  <c:v>20.394193207548447</c:v>
                </c:pt>
                <c:pt idx="71">
                  <c:v>20.604166479194397</c:v>
                </c:pt>
                <c:pt idx="72">
                  <c:v>20.814139750840347</c:v>
                </c:pt>
                <c:pt idx="73">
                  <c:v>21.024113022486297</c:v>
                </c:pt>
                <c:pt idx="74">
                  <c:v>21.234086294132247</c:v>
                </c:pt>
                <c:pt idx="75">
                  <c:v>21.444059565778197</c:v>
                </c:pt>
                <c:pt idx="76">
                  <c:v>21.654032837424147</c:v>
                </c:pt>
                <c:pt idx="77">
                  <c:v>21.864006109070097</c:v>
                </c:pt>
                <c:pt idx="78">
                  <c:v>22.073979380716047</c:v>
                </c:pt>
                <c:pt idx="79">
                  <c:v>22.283952652361997</c:v>
                </c:pt>
                <c:pt idx="80">
                  <c:v>22.493925924007947</c:v>
                </c:pt>
                <c:pt idx="81">
                  <c:v>22.703899195653896</c:v>
                </c:pt>
                <c:pt idx="82">
                  <c:v>22.913872467299846</c:v>
                </c:pt>
                <c:pt idx="83">
                  <c:v>23.123845738945796</c:v>
                </c:pt>
                <c:pt idx="84">
                  <c:v>23.333819010591746</c:v>
                </c:pt>
                <c:pt idx="85">
                  <c:v>23.543792282237696</c:v>
                </c:pt>
                <c:pt idx="86">
                  <c:v>23.753765553883646</c:v>
                </c:pt>
                <c:pt idx="87">
                  <c:v>23.963738825529592</c:v>
                </c:pt>
                <c:pt idx="88">
                  <c:v>24.173712097175542</c:v>
                </c:pt>
                <c:pt idx="89">
                  <c:v>24.383685368821492</c:v>
                </c:pt>
                <c:pt idx="90">
                  <c:v>24.593658640467442</c:v>
                </c:pt>
                <c:pt idx="91">
                  <c:v>24.803631912113392</c:v>
                </c:pt>
                <c:pt idx="92">
                  <c:v>25.013605183759342</c:v>
                </c:pt>
                <c:pt idx="93">
                  <c:v>25.223578455405292</c:v>
                </c:pt>
                <c:pt idx="94">
                  <c:v>25.433551727051242</c:v>
                </c:pt>
                <c:pt idx="95">
                  <c:v>25.643524998697192</c:v>
                </c:pt>
                <c:pt idx="96">
                  <c:v>25.853498270343142</c:v>
                </c:pt>
                <c:pt idx="97">
                  <c:v>26.063471541989092</c:v>
                </c:pt>
                <c:pt idx="98">
                  <c:v>26.273444813635042</c:v>
                </c:pt>
                <c:pt idx="99">
                  <c:v>26.483418085280992</c:v>
                </c:pt>
                <c:pt idx="100">
                  <c:v>26.693391356926941</c:v>
                </c:pt>
                <c:pt idx="101">
                  <c:v>26.903364628572891</c:v>
                </c:pt>
                <c:pt idx="102">
                  <c:v>27.113337900218841</c:v>
                </c:pt>
                <c:pt idx="103">
                  <c:v>27.323311171864791</c:v>
                </c:pt>
                <c:pt idx="104">
                  <c:v>27.533284443510738</c:v>
                </c:pt>
                <c:pt idx="105">
                  <c:v>27.743257715156687</c:v>
                </c:pt>
                <c:pt idx="106">
                  <c:v>27.953230986802637</c:v>
                </c:pt>
                <c:pt idx="107">
                  <c:v>28.163204258448587</c:v>
                </c:pt>
                <c:pt idx="108">
                  <c:v>28.373177530094537</c:v>
                </c:pt>
                <c:pt idx="109">
                  <c:v>28.583150801740487</c:v>
                </c:pt>
                <c:pt idx="110">
                  <c:v>28.793124073386437</c:v>
                </c:pt>
                <c:pt idx="111">
                  <c:v>29.003097345032387</c:v>
                </c:pt>
                <c:pt idx="112">
                  <c:v>29.213070616678337</c:v>
                </c:pt>
                <c:pt idx="113">
                  <c:v>29.423043888324287</c:v>
                </c:pt>
                <c:pt idx="114">
                  <c:v>29.633017159970237</c:v>
                </c:pt>
                <c:pt idx="115">
                  <c:v>29.842990431616187</c:v>
                </c:pt>
                <c:pt idx="116">
                  <c:v>30.052963703262137</c:v>
                </c:pt>
                <c:pt idx="117">
                  <c:v>30.262936974908087</c:v>
                </c:pt>
                <c:pt idx="118">
                  <c:v>30.472910246554036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C-43DB-B2C6-7725FF90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66096"/>
        <c:axId val="791470360"/>
      </c:scatterChart>
      <c:valAx>
        <c:axId val="79146609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470360"/>
        <c:crossesAt val="0"/>
        <c:crossBetween val="midCat"/>
      </c:valAx>
      <c:valAx>
        <c:axId val="791470360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466096"/>
        <c:crosses val="autoZero"/>
        <c:crossBetween val="midCat"/>
        <c:minorUnit val="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1057612750867035"/>
          <c:y val="0.90619569429952518"/>
          <c:w val="0.80191643575708771"/>
          <c:h val="6.567884119621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наблюдений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393001766814277E-2"/>
          <c:y val="9.6316737972020741E-2"/>
          <c:w val="0.90888512745138461"/>
          <c:h val="0.81075230387551622"/>
        </c:manualLayout>
      </c:layout>
      <c:scatterChart>
        <c:scatterStyle val="lineMarker"/>
        <c:varyColors val="0"/>
        <c:ser>
          <c:idx val="0"/>
          <c:order val="0"/>
          <c:tx>
            <c:v>Наблюдения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DB-4463-A536-7C22B8411292}"/>
              </c:ext>
            </c:extLst>
          </c:dPt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6686793278597181"/>
                  <c:y val="0.13130526243941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1177564624531"/>
                  <c:y val="-0.12792928015812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'Нелин. парн.регрессия'!$B$16:$B$134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'Нелин. парн.регрессия'!$F$16:$F$134</c:f>
              <c:numCache>
                <c:formatCode>0.00</c:formatCode>
                <c:ptCount val="119"/>
                <c:pt idx="0">
                  <c:v>-48.118421872667788</c:v>
                </c:pt>
                <c:pt idx="1">
                  <c:v>73.299611562309295</c:v>
                </c:pt>
                <c:pt idx="2">
                  <c:v>-43.939594816212214</c:v>
                </c:pt>
                <c:pt idx="3">
                  <c:v>66.932222921447959</c:v>
                </c:pt>
                <c:pt idx="4">
                  <c:v>146.37880335913604</c:v>
                </c:pt>
                <c:pt idx="5">
                  <c:v>-134.11824335182777</c:v>
                </c:pt>
                <c:pt idx="6">
                  <c:v>-64.982988271401595</c:v>
                </c:pt>
                <c:pt idx="7">
                  <c:v>48.740007802186895</c:v>
                </c:pt>
                <c:pt idx="8">
                  <c:v>-52.842701913650203</c:v>
                </c:pt>
                <c:pt idx="9">
                  <c:v>27.76232269356354</c:v>
                </c:pt>
                <c:pt idx="10">
                  <c:v>35.024015090888973</c:v>
                </c:pt>
                <c:pt idx="11">
                  <c:v>-7.3070261661848743</c:v>
                </c:pt>
                <c:pt idx="12">
                  <c:v>-31.513239919507399</c:v>
                </c:pt>
                <c:pt idx="13">
                  <c:v>67.301671625902998</c:v>
                </c:pt>
                <c:pt idx="14">
                  <c:v>82.596417255024164</c:v>
                </c:pt>
                <c:pt idx="15">
                  <c:v>63.857161637217487</c:v>
                </c:pt>
                <c:pt idx="16">
                  <c:v>-7.1272402891084674</c:v>
                </c:pt>
                <c:pt idx="17">
                  <c:v>29.567814516860025</c:v>
                </c:pt>
                <c:pt idx="18">
                  <c:v>-15.312438657876932</c:v>
                </c:pt>
                <c:pt idx="19">
                  <c:v>-15.663280192869259</c:v>
                </c:pt>
                <c:pt idx="20">
                  <c:v>37.316665033815667</c:v>
                </c:pt>
                <c:pt idx="21">
                  <c:v>31.377406226210901</c:v>
                </c:pt>
                <c:pt idx="22">
                  <c:v>18.604565519526467</c:v>
                </c:pt>
                <c:pt idx="23">
                  <c:v>90.844722500024091</c:v>
                </c:pt>
                <c:pt idx="24">
                  <c:v>57.238924158519104</c:v>
                </c:pt>
                <c:pt idx="25">
                  <c:v>29.760326247342174</c:v>
                </c:pt>
                <c:pt idx="26">
                  <c:v>7.8034176471383496</c:v>
                </c:pt>
                <c:pt idx="27">
                  <c:v>85.38076311394552</c:v>
                </c:pt>
                <c:pt idx="28">
                  <c:v>35.972219269597836</c:v>
                </c:pt>
                <c:pt idx="29">
                  <c:v>18.209902437212357</c:v>
                </c:pt>
                <c:pt idx="30">
                  <c:v>37.161978042791716</c:v>
                </c:pt>
                <c:pt idx="31">
                  <c:v>55.197820807016342</c:v>
                </c:pt>
                <c:pt idx="32">
                  <c:v>47.243870008004833</c:v>
                </c:pt>
                <c:pt idx="33">
                  <c:v>40.187794797527658</c:v>
                </c:pt>
                <c:pt idx="34">
                  <c:v>21.931628506563296</c:v>
                </c:pt>
                <c:pt idx="35">
                  <c:v>49.373033850081384</c:v>
                </c:pt>
                <c:pt idx="36">
                  <c:v>106.012865058599</c:v>
                </c:pt>
                <c:pt idx="37">
                  <c:v>57.737847826018388</c:v>
                </c:pt>
                <c:pt idx="38">
                  <c:v>51.336421571896452</c:v>
                </c:pt>
                <c:pt idx="39">
                  <c:v>92.833484195484402</c:v>
                </c:pt>
                <c:pt idx="40">
                  <c:v>14.185904200618793</c:v>
                </c:pt>
                <c:pt idx="41">
                  <c:v>15.762809670340722</c:v>
                </c:pt>
                <c:pt idx="42">
                  <c:v>194.92703302064115</c:v>
                </c:pt>
                <c:pt idx="43">
                  <c:v>109.92036414095517</c:v>
                </c:pt>
                <c:pt idx="44">
                  <c:v>122.87240140000947</c:v>
                </c:pt>
                <c:pt idx="45">
                  <c:v>111.44106170439018</c:v>
                </c:pt>
                <c:pt idx="46">
                  <c:v>101.83536200964301</c:v>
                </c:pt>
                <c:pt idx="47">
                  <c:v>36.883491639735254</c:v>
                </c:pt>
                <c:pt idx="48">
                  <c:v>39.711244259056684</c:v>
                </c:pt>
                <c:pt idx="49">
                  <c:v>76.517218332259191</c:v>
                </c:pt>
                <c:pt idx="50">
                  <c:v>152.58159665422869</c:v>
                </c:pt>
                <c:pt idx="51">
                  <c:v>123.5352316616557</c:v>
                </c:pt>
                <c:pt idx="52">
                  <c:v>114.06406337635447</c:v>
                </c:pt>
                <c:pt idx="53">
                  <c:v>117.1451721082374</c:v>
                </c:pt>
                <c:pt idx="54">
                  <c:v>123.8423042979184</c:v>
                </c:pt>
                <c:pt idx="55">
                  <c:v>164.30046302324877</c:v>
                </c:pt>
                <c:pt idx="56">
                  <c:v>47.881625893438226</c:v>
                </c:pt>
                <c:pt idx="57">
                  <c:v>122.74210312651391</c:v>
                </c:pt>
                <c:pt idx="58">
                  <c:v>12.447382890360387</c:v>
                </c:pt>
                <c:pt idx="59">
                  <c:v>72.130818073550415</c:v>
                </c:pt>
                <c:pt idx="60">
                  <c:v>121.63630217164884</c:v>
                </c:pt>
                <c:pt idx="61">
                  <c:v>112.96965672939925</c:v>
                </c:pt>
                <c:pt idx="62">
                  <c:v>123.54940084150405</c:v>
                </c:pt>
                <c:pt idx="63">
                  <c:v>125.61960999206082</c:v>
                </c:pt>
                <c:pt idx="64">
                  <c:v>257.00337090313087</c:v>
                </c:pt>
                <c:pt idx="65">
                  <c:v>105.13939516386573</c:v>
                </c:pt>
                <c:pt idx="66">
                  <c:v>163.60293783992159</c:v>
                </c:pt>
                <c:pt idx="67">
                  <c:v>243.01759457791286</c:v>
                </c:pt>
                <c:pt idx="68">
                  <c:v>135.98332189559076</c:v>
                </c:pt>
                <c:pt idx="69">
                  <c:v>170.65398395207419</c:v>
                </c:pt>
                <c:pt idx="70">
                  <c:v>146.7828132293005</c:v>
                </c:pt>
                <c:pt idx="71">
                  <c:v>50.367487977059994</c:v>
                </c:pt>
                <c:pt idx="72">
                  <c:v>92.092453045212253</c:v>
                </c:pt>
                <c:pt idx="73">
                  <c:v>132.3794980212179</c:v>
                </c:pt>
                <c:pt idx="74">
                  <c:v>32.158205560268314</c:v>
                </c:pt>
                <c:pt idx="75">
                  <c:v>159.01773597238528</c:v>
                </c:pt>
                <c:pt idx="76">
                  <c:v>174.93509511597702</c:v>
                </c:pt>
                <c:pt idx="77">
                  <c:v>256.65969310148898</c:v>
                </c:pt>
                <c:pt idx="78">
                  <c:v>185.49400823005919</c:v>
                </c:pt>
                <c:pt idx="79">
                  <c:v>239.0668876532165</c:v>
                </c:pt>
                <c:pt idx="80">
                  <c:v>166.33508596681818</c:v>
                </c:pt>
                <c:pt idx="81">
                  <c:v>166.67881932837801</c:v>
                </c:pt>
                <c:pt idx="82">
                  <c:v>137.27431707002359</c:v>
                </c:pt>
                <c:pt idx="83">
                  <c:v>228.10836779798151</c:v>
                </c:pt>
                <c:pt idx="84">
                  <c:v>102.41730155708777</c:v>
                </c:pt>
                <c:pt idx="85">
                  <c:v>330.79366520250642</c:v>
                </c:pt>
                <c:pt idx="86">
                  <c:v>188.79108375705283</c:v>
                </c:pt>
                <c:pt idx="87">
                  <c:v>300.48107683319085</c:v>
                </c:pt>
                <c:pt idx="88">
                  <c:v>292.45930973955376</c:v>
                </c:pt>
                <c:pt idx="89">
                  <c:v>173.3597064767458</c:v>
                </c:pt>
                <c:pt idx="90">
                  <c:v>208.39259823787447</c:v>
                </c:pt>
                <c:pt idx="91">
                  <c:v>219.53404577101838</c:v>
                </c:pt>
                <c:pt idx="92">
                  <c:v>146.61594471525797</c:v>
                </c:pt>
                <c:pt idx="93">
                  <c:v>321.06659873022215</c:v>
                </c:pt>
                <c:pt idx="94">
                  <c:v>317.56828642841475</c:v>
                </c:pt>
                <c:pt idx="95">
                  <c:v>309.88769072545875</c:v>
                </c:pt>
                <c:pt idx="96">
                  <c:v>243.3728290129651</c:v>
                </c:pt>
                <c:pt idx="97">
                  <c:v>332.8029978279128</c:v>
                </c:pt>
                <c:pt idx="98">
                  <c:v>217.45767868750801</c:v>
                </c:pt>
                <c:pt idx="99">
                  <c:v>294.34794761304255</c:v>
                </c:pt>
                <c:pt idx="100">
                  <c:v>311.0402888924533</c:v>
                </c:pt>
                <c:pt idx="101">
                  <c:v>244.50712579823326</c:v>
                </c:pt>
                <c:pt idx="102">
                  <c:v>341.62285896874397</c:v>
                </c:pt>
                <c:pt idx="103">
                  <c:v>343.0614092759335</c:v>
                </c:pt>
                <c:pt idx="104">
                  <c:v>313.80750936243527</c:v>
                </c:pt>
                <c:pt idx="105">
                  <c:v>180.61882522245449</c:v>
                </c:pt>
                <c:pt idx="106">
                  <c:v>354.40684210551024</c:v>
                </c:pt>
                <c:pt idx="107">
                  <c:v>326.3292848441626</c:v>
                </c:pt>
                <c:pt idx="108">
                  <c:v>227.97193166074231</c:v>
                </c:pt>
                <c:pt idx="109">
                  <c:v>311.20473185153867</c:v>
                </c:pt>
                <c:pt idx="110">
                  <c:v>311.89271156150863</c:v>
                </c:pt>
                <c:pt idx="111">
                  <c:v>219.61628211227472</c:v>
                </c:pt>
                <c:pt idx="112">
                  <c:v>334.20352502574258</c:v>
                </c:pt>
                <c:pt idx="113">
                  <c:v>281.24343272459555</c:v>
                </c:pt>
                <c:pt idx="114">
                  <c:v>353.62925091817215</c:v>
                </c:pt>
                <c:pt idx="115">
                  <c:v>319.58103593781721</c:v>
                </c:pt>
                <c:pt idx="116">
                  <c:v>377.08191761879192</c:v>
                </c:pt>
                <c:pt idx="117">
                  <c:v>289.75625462912166</c:v>
                </c:pt>
                <c:pt idx="118">
                  <c:v>425.7027698887411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B-4463-A536-7C22B8411292}"/>
            </c:ext>
          </c:extLst>
        </c:ser>
        <c:ser>
          <c:idx val="1"/>
          <c:order val="1"/>
          <c:tx>
            <c:v>Прогноз по модели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'Нелин. парн.регрессия'!$B$16:$B$134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'Нелин. парн.регрессия'!$H$16:$H$134</c:f>
              <c:numCache>
                <c:formatCode>General</c:formatCode>
                <c:ptCount val="119"/>
                <c:pt idx="0">
                  <c:v>1.0948212113568718</c:v>
                </c:pt>
                <c:pt idx="1">
                  <c:v>2.1668376184736586</c:v>
                </c:pt>
                <c:pt idx="2">
                  <c:v>3.2717335543480468</c:v>
                </c:pt>
                <c:pt idx="3">
                  <c:v>4.4095090189800361</c:v>
                </c:pt>
                <c:pt idx="4">
                  <c:v>5.5801640123696252</c:v>
                </c:pt>
                <c:pt idx="5">
                  <c:v>6.7836985345168168</c:v>
                </c:pt>
                <c:pt idx="6">
                  <c:v>8.0201125854216091</c:v>
                </c:pt>
                <c:pt idx="7">
                  <c:v>9.2894061650840012</c:v>
                </c:pt>
                <c:pt idx="8">
                  <c:v>10.591579273503996</c:v>
                </c:pt>
                <c:pt idx="9">
                  <c:v>11.926631910681589</c:v>
                </c:pt>
                <c:pt idx="10">
                  <c:v>13.294564076616787</c:v>
                </c:pt>
                <c:pt idx="11">
                  <c:v>14.695375771309582</c:v>
                </c:pt>
                <c:pt idx="12">
                  <c:v>16.129066994759981</c:v>
                </c:pt>
                <c:pt idx="13">
                  <c:v>17.595637746967981</c:v>
                </c:pt>
                <c:pt idx="14">
                  <c:v>19.095088027933578</c:v>
                </c:pt>
                <c:pt idx="15">
                  <c:v>20.627417837656779</c:v>
                </c:pt>
                <c:pt idx="16">
                  <c:v>22.192627176137581</c:v>
                </c:pt>
                <c:pt idx="17">
                  <c:v>23.790716043375983</c:v>
                </c:pt>
                <c:pt idx="18">
                  <c:v>25.421684439371987</c:v>
                </c:pt>
                <c:pt idx="19">
                  <c:v>27.085532364125591</c:v>
                </c:pt>
                <c:pt idx="20">
                  <c:v>28.782259817636799</c:v>
                </c:pt>
                <c:pt idx="21">
                  <c:v>30.511866799905604</c:v>
                </c:pt>
                <c:pt idx="22">
                  <c:v>32.274353310932014</c:v>
                </c:pt>
                <c:pt idx="23">
                  <c:v>34.069719350716021</c:v>
                </c:pt>
                <c:pt idx="24">
                  <c:v>35.897964919257632</c:v>
                </c:pt>
                <c:pt idx="25">
                  <c:v>37.75909001655684</c:v>
                </c:pt>
                <c:pt idx="26">
                  <c:v>39.653094642613652</c:v>
                </c:pt>
                <c:pt idx="27">
                  <c:v>41.579978797428069</c:v>
                </c:pt>
                <c:pt idx="28">
                  <c:v>43.539742481000076</c:v>
                </c:pt>
                <c:pt idx="29">
                  <c:v>45.532385693329694</c:v>
                </c:pt>
                <c:pt idx="30">
                  <c:v>47.557908434416909</c:v>
                </c:pt>
                <c:pt idx="31">
                  <c:v>49.616310704261721</c:v>
                </c:pt>
                <c:pt idx="32">
                  <c:v>51.707592502864145</c:v>
                </c:pt>
                <c:pt idx="33">
                  <c:v>53.831753830224159</c:v>
                </c:pt>
                <c:pt idx="34">
                  <c:v>55.988794686341777</c:v>
                </c:pt>
                <c:pt idx="35">
                  <c:v>58.178715071216999</c:v>
                </c:pt>
                <c:pt idx="36">
                  <c:v>60.401514984849818</c:v>
                </c:pt>
                <c:pt idx="37">
                  <c:v>62.657194427240242</c:v>
                </c:pt>
                <c:pt idx="38">
                  <c:v>64.945753398388263</c:v>
                </c:pt>
                <c:pt idx="39">
                  <c:v>67.267191898293888</c:v>
                </c:pt>
                <c:pt idx="40">
                  <c:v>69.621509926957117</c:v>
                </c:pt>
                <c:pt idx="41">
                  <c:v>72.00870748437795</c:v>
                </c:pt>
                <c:pt idx="42">
                  <c:v>74.428784570556374</c:v>
                </c:pt>
                <c:pt idx="43">
                  <c:v>76.881741185492402</c:v>
                </c:pt>
                <c:pt idx="44">
                  <c:v>79.36757732918602</c:v>
                </c:pt>
                <c:pt idx="45">
                  <c:v>81.886293001637256</c:v>
                </c:pt>
                <c:pt idx="46">
                  <c:v>84.437888202846096</c:v>
                </c:pt>
                <c:pt idx="47">
                  <c:v>87.022362932812513</c:v>
                </c:pt>
                <c:pt idx="48">
                  <c:v>89.639717191536562</c:v>
                </c:pt>
                <c:pt idx="49">
                  <c:v>92.289950979018187</c:v>
                </c:pt>
                <c:pt idx="50">
                  <c:v>94.973064295257416</c:v>
                </c:pt>
                <c:pt idx="51">
                  <c:v>97.689057140254249</c:v>
                </c:pt>
                <c:pt idx="52">
                  <c:v>100.43792951400869</c:v>
                </c:pt>
                <c:pt idx="53">
                  <c:v>103.21968141652073</c:v>
                </c:pt>
                <c:pt idx="54">
                  <c:v>106.03431284779037</c:v>
                </c:pt>
                <c:pt idx="55">
                  <c:v>108.88182380781763</c:v>
                </c:pt>
                <c:pt idx="56">
                  <c:v>111.76221429660245</c:v>
                </c:pt>
                <c:pt idx="57">
                  <c:v>114.6754843141449</c:v>
                </c:pt>
                <c:pt idx="58">
                  <c:v>117.62163386044494</c:v>
                </c:pt>
                <c:pt idx="59">
                  <c:v>120.60066293550258</c:v>
                </c:pt>
                <c:pt idx="60">
                  <c:v>123.61257153931783</c:v>
                </c:pt>
                <c:pt idx="61">
                  <c:v>126.65735967189067</c:v>
                </c:pt>
                <c:pt idx="62">
                  <c:v>129.73502733322113</c:v>
                </c:pt>
                <c:pt idx="63">
                  <c:v>132.84557452330915</c:v>
                </c:pt>
                <c:pt idx="64">
                  <c:v>135.98900124215481</c:v>
                </c:pt>
                <c:pt idx="65">
                  <c:v>139.16530748975805</c:v>
                </c:pt>
                <c:pt idx="66">
                  <c:v>142.37449326611892</c:v>
                </c:pt>
                <c:pt idx="67">
                  <c:v>145.61655857123736</c:v>
                </c:pt>
                <c:pt idx="68">
                  <c:v>148.89150340511344</c:v>
                </c:pt>
                <c:pt idx="69">
                  <c:v>152.19932776774709</c:v>
                </c:pt>
                <c:pt idx="70">
                  <c:v>155.54003165913832</c:v>
                </c:pt>
                <c:pt idx="71">
                  <c:v>158.91361507928718</c:v>
                </c:pt>
                <c:pt idx="72">
                  <c:v>162.32007802819362</c:v>
                </c:pt>
                <c:pt idx="73">
                  <c:v>165.75942050585769</c:v>
                </c:pt>
                <c:pt idx="74">
                  <c:v>169.23164251227934</c:v>
                </c:pt>
                <c:pt idx="75">
                  <c:v>172.73674404745861</c:v>
                </c:pt>
                <c:pt idx="76">
                  <c:v>176.27472511139547</c:v>
                </c:pt>
                <c:pt idx="77">
                  <c:v>179.84558570408993</c:v>
                </c:pt>
                <c:pt idx="78">
                  <c:v>183.44932582554199</c:v>
                </c:pt>
                <c:pt idx="79">
                  <c:v>187.08594547575166</c:v>
                </c:pt>
                <c:pt idx="80">
                  <c:v>190.75544465471893</c:v>
                </c:pt>
                <c:pt idx="81">
                  <c:v>194.4578233624438</c:v>
                </c:pt>
                <c:pt idx="82">
                  <c:v>198.19308159892626</c:v>
                </c:pt>
                <c:pt idx="83">
                  <c:v>201.96121936416634</c:v>
                </c:pt>
                <c:pt idx="84">
                  <c:v>205.762236658164</c:v>
                </c:pt>
                <c:pt idx="85">
                  <c:v>209.59613348091926</c:v>
                </c:pt>
                <c:pt idx="86">
                  <c:v>213.46290983243216</c:v>
                </c:pt>
                <c:pt idx="87">
                  <c:v>217.36256571270263</c:v>
                </c:pt>
                <c:pt idx="88">
                  <c:v>221.29510112173068</c:v>
                </c:pt>
                <c:pt idx="89">
                  <c:v>225.26051605951636</c:v>
                </c:pt>
                <c:pt idx="90">
                  <c:v>229.25881052605962</c:v>
                </c:pt>
                <c:pt idx="91">
                  <c:v>233.28998452136051</c:v>
                </c:pt>
                <c:pt idx="92">
                  <c:v>237.35403804541897</c:v>
                </c:pt>
                <c:pt idx="93">
                  <c:v>241.45097109823507</c:v>
                </c:pt>
                <c:pt idx="94">
                  <c:v>245.58078367980875</c:v>
                </c:pt>
                <c:pt idx="95">
                  <c:v>249.74347579014</c:v>
                </c:pt>
                <c:pt idx="96">
                  <c:v>253.93904742922891</c:v>
                </c:pt>
                <c:pt idx="97">
                  <c:v>258.16749859707539</c:v>
                </c:pt>
                <c:pt idx="98">
                  <c:v>262.42882929367943</c:v>
                </c:pt>
                <c:pt idx="99">
                  <c:v>266.72303951904115</c:v>
                </c:pt>
                <c:pt idx="100">
                  <c:v>271.05012927316045</c:v>
                </c:pt>
                <c:pt idx="101">
                  <c:v>275.41009855603733</c:v>
                </c:pt>
                <c:pt idx="102">
                  <c:v>279.80294736767178</c:v>
                </c:pt>
                <c:pt idx="103">
                  <c:v>284.22867570806386</c:v>
                </c:pt>
                <c:pt idx="104">
                  <c:v>288.68728357721358</c:v>
                </c:pt>
                <c:pt idx="105">
                  <c:v>293.17877097512087</c:v>
                </c:pt>
                <c:pt idx="106">
                  <c:v>297.70313790178574</c:v>
                </c:pt>
                <c:pt idx="107">
                  <c:v>302.26038435720824</c:v>
                </c:pt>
                <c:pt idx="108">
                  <c:v>306.85051034138831</c:v>
                </c:pt>
                <c:pt idx="109">
                  <c:v>311.47351585432602</c:v>
                </c:pt>
                <c:pt idx="110">
                  <c:v>316.12940089602131</c:v>
                </c:pt>
                <c:pt idx="111">
                  <c:v>320.81816546647423</c:v>
                </c:pt>
                <c:pt idx="112">
                  <c:v>325.53980956568472</c:v>
                </c:pt>
                <c:pt idx="113">
                  <c:v>330.29433319365285</c:v>
                </c:pt>
                <c:pt idx="114">
                  <c:v>335.08173635037849</c:v>
                </c:pt>
                <c:pt idx="115">
                  <c:v>339.90201903586183</c:v>
                </c:pt>
                <c:pt idx="116">
                  <c:v>344.75518125010268</c:v>
                </c:pt>
                <c:pt idx="117">
                  <c:v>349.64122299310122</c:v>
                </c:pt>
                <c:pt idx="118">
                  <c:v>354.56014426485729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B-4463-A536-7C22B841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50616"/>
        <c:axId val="593845696"/>
      </c:scatterChart>
      <c:valAx>
        <c:axId val="5938506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45696"/>
        <c:crosses val="autoZero"/>
        <c:crossBetween val="midCat"/>
      </c:valAx>
      <c:valAx>
        <c:axId val="5938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5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997998743287485E-2"/>
          <c:y val="0.90263951470015258"/>
          <c:w val="0.91626040455422664"/>
          <c:h val="7.7553460055571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набледений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891750535578703E-2"/>
          <c:y val="6.368500493934881E-2"/>
          <c:w val="0.87953783580102529"/>
          <c:h val="0.86391085149979741"/>
        </c:manualLayout>
      </c:layout>
      <c:scatterChart>
        <c:scatterStyle val="lineMarker"/>
        <c:varyColors val="0"/>
        <c:ser>
          <c:idx val="0"/>
          <c:order val="0"/>
          <c:tx>
            <c:v>Наблюдения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26446620854999"/>
                  <c:y val="6.1562789296740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254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9861630527311"/>
                  <c:y val="0.59311246749910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0,9401x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+ 3,3699x + 1,8822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0,8708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'Нелин. множ. регрессия'!$B$16:$B$134</c:f>
              <c:numCache>
                <c:formatCode>General</c:formatCode>
                <c:ptCount val="1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</c:numCache>
            </c:numRef>
          </c:xVal>
          <c:yVal>
            <c:numRef>
              <c:f>'Нелин. множ. регрессия'!$I$16:$I$134</c:f>
              <c:numCache>
                <c:formatCode>0.00</c:formatCode>
                <c:ptCount val="119"/>
                <c:pt idx="0">
                  <c:v>-15.69394049784183</c:v>
                </c:pt>
                <c:pt idx="1">
                  <c:v>27.63317145932735</c:v>
                </c:pt>
                <c:pt idx="2">
                  <c:v>-14.267386105266558</c:v>
                </c:pt>
                <c:pt idx="3">
                  <c:v>25.307338211833688</c:v>
                </c:pt>
                <c:pt idx="4">
                  <c:v>53.665822476287453</c:v>
                </c:pt>
                <c:pt idx="5">
                  <c:v>-46.519929686433763</c:v>
                </c:pt>
                <c:pt idx="6">
                  <c:v>-21.829943654886435</c:v>
                </c:pt>
                <c:pt idx="7">
                  <c:v>18.79129457156241</c:v>
                </c:pt>
                <c:pt idx="8">
                  <c:v>-17.475303143725753</c:v>
                </c:pt>
                <c:pt idx="9">
                  <c:v>11.33220609656207</c:v>
                </c:pt>
                <c:pt idx="10">
                  <c:v>13.952727102090481</c:v>
                </c:pt>
                <c:pt idx="11">
                  <c:v>-1.1313835001801573</c:v>
                </c:pt>
                <c:pt idx="12">
                  <c:v>-9.7352824394817699</c:v>
                </c:pt>
                <c:pt idx="13">
                  <c:v>25.603993782393349</c:v>
                </c:pt>
                <c:pt idx="14">
                  <c:v>31.1216983029373</c:v>
                </c:pt>
                <c:pt idx="15">
                  <c:v>24.491461361207715</c:v>
                </c:pt>
                <c:pt idx="16">
                  <c:v>-0.79069742193519854</c:v>
                </c:pt>
                <c:pt idx="17">
                  <c:v>12.391151610942021</c:v>
                </c:pt>
                <c:pt idx="18">
                  <c:v>-3.553978937660581</c:v>
                </c:pt>
                <c:pt idx="19">
                  <c:v>-3.5886892032965516</c:v>
                </c:pt>
                <c:pt idx="20">
                  <c:v>15.430369071867194</c:v>
                </c:pt>
                <c:pt idx="21">
                  <c:v>13.4139134606996</c:v>
                </c:pt>
                <c:pt idx="22">
                  <c:v>8.9639518686328223</c:v>
                </c:pt>
                <c:pt idx="23">
                  <c:v>34.882834147903182</c:v>
                </c:pt>
                <c:pt idx="24">
                  <c:v>23.006648509516161</c:v>
                </c:pt>
                <c:pt idx="25">
                  <c:v>13.325807722161287</c:v>
                </c:pt>
                <c:pt idx="26">
                  <c:v>5.6240578146403593</c:v>
                </c:pt>
                <c:pt idx="27">
                  <c:v>33.477314771252622</c:v>
                </c:pt>
                <c:pt idx="28">
                  <c:v>15.985527385510272</c:v>
                </c:pt>
                <c:pt idx="29">
                  <c:v>9.8030229156694055</c:v>
                </c:pt>
                <c:pt idx="30">
                  <c:v>16.739860442445252</c:v>
                </c:pt>
                <c:pt idx="31">
                  <c:v>23.35653093750938</c:v>
                </c:pt>
                <c:pt idx="32">
                  <c:v>20.698191285904159</c:v>
                </c:pt>
                <c:pt idx="33">
                  <c:v>18.367580470404747</c:v>
                </c:pt>
                <c:pt idx="34">
                  <c:v>12.043996109217751</c:v>
                </c:pt>
                <c:pt idx="35">
                  <c:v>22.048032029118044</c:v>
                </c:pt>
                <c:pt idx="36">
                  <c:v>42.487136169575997</c:v>
                </c:pt>
                <c:pt idx="37">
                  <c:v>25.463710564128135</c:v>
                </c:pt>
                <c:pt idx="38">
                  <c:v>23.402197862616209</c:v>
                </c:pt>
                <c:pt idx="39">
                  <c:v>38.454347314772804</c:v>
                </c:pt>
                <c:pt idx="40">
                  <c:v>10.60475481482524</c:v>
                </c:pt>
                <c:pt idx="41">
                  <c:v>11.413823249573923</c:v>
                </c:pt>
                <c:pt idx="42">
                  <c:v>75.653992767587056</c:v>
                </c:pt>
                <c:pt idx="43">
                  <c:v>45.554474043662864</c:v>
                </c:pt>
                <c:pt idx="44">
                  <c:v>50.447266495203763</c:v>
                </c:pt>
                <c:pt idx="45">
                  <c:v>46.638769017419079</c:v>
                </c:pt>
                <c:pt idx="46">
                  <c:v>43.489344808717973</c:v>
                </c:pt>
                <c:pt idx="47">
                  <c:v>20.58049005623166</c:v>
                </c:pt>
                <c:pt idx="48">
                  <c:v>21.885702497242164</c:v>
                </c:pt>
                <c:pt idx="49">
                  <c:v>35.333053011982322</c:v>
                </c:pt>
                <c:pt idx="50">
                  <c:v>62.808321170054242</c:v>
                </c:pt>
                <c:pt idx="51">
                  <c:v>52.751097127418824</c:v>
                </c:pt>
                <c:pt idx="52">
                  <c:v>49.692073749009737</c:v>
                </c:pt>
                <c:pt idx="53">
                  <c:v>51.123065431224241</c:v>
                </c:pt>
                <c:pt idx="54">
                  <c:v>53.852553045710195</c:v>
                </c:pt>
                <c:pt idx="55">
                  <c:v>68.646609120271606</c:v>
                </c:pt>
                <c:pt idx="56">
                  <c:v>27.420225658197676</c:v>
                </c:pt>
                <c:pt idx="57">
                  <c:v>54.514942023069523</c:v>
                </c:pt>
                <c:pt idx="58">
                  <c:v>15.489861131988775</c:v>
                </c:pt>
                <c:pt idx="59">
                  <c:v>37.17832330230285</c:v>
                </c:pt>
                <c:pt idx="60">
                  <c:v>55.238861925284894</c:v>
                </c:pt>
                <c:pt idx="61">
                  <c:v>52.530698981200487</c:v>
                </c:pt>
                <c:pt idx="62">
                  <c:v>56.703305575300497</c:v>
                </c:pt>
                <c:pt idx="63">
                  <c:v>57.843851523334038</c:v>
                </c:pt>
                <c:pt idx="64">
                  <c:v>105.17486779746591</c:v>
                </c:pt>
                <c:pt idx="65">
                  <c:v>51.353037108107273</c:v>
                </c:pt>
                <c:pt idx="66">
                  <c:v>72.65523626442112</c:v>
                </c:pt>
                <c:pt idx="67">
                  <c:v>101.44703514019835</c:v>
                </c:pt>
                <c:pt idx="68">
                  <c:v>63.65698963463575</c:v>
                </c:pt>
                <c:pt idx="69">
                  <c:v>76.482908375990164</c:v>
                </c:pt>
                <c:pt idx="70">
                  <c:v>68.408088679239086</c:v>
                </c:pt>
                <c:pt idx="71">
                  <c:v>34.431701347879162</c:v>
                </c:pt>
                <c:pt idx="72">
                  <c:v>49.798190971145921</c:v>
                </c:pt>
                <c:pt idx="73">
                  <c:v>64.65819668741814</c:v>
                </c:pt>
                <c:pt idx="74">
                  <c:v>29.34371230212134</c:v>
                </c:pt>
                <c:pt idx="75">
                  <c:v>75.136580783120422</c:v>
                </c:pt>
                <c:pt idx="76">
                  <c:v>81.314304222704052</c:v>
                </c:pt>
                <c:pt idx="77">
                  <c:v>111.00167194603132</c:v>
                </c:pt>
                <c:pt idx="78">
                  <c:v>86.092426203508651</c:v>
                </c:pt>
                <c:pt idx="79">
                  <c:v>105.73972669211064</c:v>
                </c:pt>
                <c:pt idx="80">
                  <c:v>80.28527148178631</c:v>
                </c:pt>
                <c:pt idx="81">
                  <c:v>80.93628062879057</c:v>
                </c:pt>
                <c:pt idx="82">
                  <c:v>70.969978894597588</c:v>
                </c:pt>
                <c:pt idx="83">
                  <c:v>103.9530764957169</c:v>
                </c:pt>
                <c:pt idx="84">
                  <c:v>59.612834162446951</c:v>
                </c:pt>
                <c:pt idx="85">
                  <c:v>141.73230434306072</c:v>
                </c:pt>
                <c:pt idx="86">
                  <c:v>91.580638831420814</c:v>
                </c:pt>
                <c:pt idx="87">
                  <c:v>132.04052320340719</c:v>
                </c:pt>
                <c:pt idx="88">
                  <c:v>129.75326649781744</c:v>
                </c:pt>
                <c:pt idx="89">
                  <c:v>87.802413000581623</c:v>
                </c:pt>
                <c:pt idx="90">
                  <c:v>100.90593813780958</c:v>
                </c:pt>
                <c:pt idx="91">
                  <c:v>105.48386360524367</c:v>
                </c:pt>
                <c:pt idx="92">
                  <c:v>80.047580702555479</c:v>
                </c:pt>
                <c:pt idx="93">
                  <c:v>142.96434073675542</c:v>
                </c:pt>
                <c:pt idx="94">
                  <c:v>142.33495749802327</c:v>
                </c:pt>
                <c:pt idx="95">
                  <c:v>140.21896059908158</c:v>
                </c:pt>
                <c:pt idx="96">
                  <c:v>117.09778482264861</c:v>
                </c:pt>
                <c:pt idx="97">
                  <c:v>149.67832178907395</c:v>
                </c:pt>
                <c:pt idx="98">
                  <c:v>109.13181489735983</c:v>
                </c:pt>
                <c:pt idx="99">
                  <c:v>137.24793415511039</c:v>
                </c:pt>
                <c:pt idx="100">
                  <c:v>143.87185252230321</c:v>
                </c:pt>
                <c:pt idx="101">
                  <c:v>120.77943545339993</c:v>
                </c:pt>
                <c:pt idx="102">
                  <c:v>156.14011174781555</c:v>
                </c:pt>
                <c:pt idx="103">
                  <c:v>157.3374245741029</c:v>
                </c:pt>
                <c:pt idx="104">
                  <c:v>147.5802070189167</c:v>
                </c:pt>
                <c:pt idx="105">
                  <c:v>100.71048265161596</c:v>
                </c:pt>
                <c:pt idx="106">
                  <c:v>163.482353347029</c:v>
                </c:pt>
                <c:pt idx="107">
                  <c:v>154.16643511678433</c:v>
                </c:pt>
                <c:pt idx="108">
                  <c:v>119.75764875457165</c:v>
                </c:pt>
                <c:pt idx="109">
                  <c:v>150.2095475804941</c:v>
                </c:pt>
                <c:pt idx="110">
                  <c:v>151.18821236060785</c:v>
                </c:pt>
                <c:pt idx="111">
                  <c:v>118.97236142406373</c:v>
                </c:pt>
                <c:pt idx="112">
                  <c:v>160.6434524572567</c:v>
                </c:pt>
                <c:pt idx="113">
                  <c:v>142.48326846828789</c:v>
                </c:pt>
                <c:pt idx="114">
                  <c:v>169.09654006763535</c:v>
                </c:pt>
                <c:pt idx="115">
                  <c:v>157.70471594506506</c:v>
                </c:pt>
                <c:pt idx="116">
                  <c:v>179.01605675602758</c:v>
                </c:pt>
                <c:pt idx="117">
                  <c:v>148.61069059624609</c:v>
                </c:pt>
                <c:pt idx="118">
                  <c:v>197.95244707998307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5-4293-B77E-588BCF2E3FD1}"/>
            </c:ext>
          </c:extLst>
        </c:ser>
        <c:ser>
          <c:idx val="1"/>
          <c:order val="1"/>
          <c:tx>
            <c:v>прогноз по модели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'Нелин. множ. регрессия'!$B$16:$B$134</c:f>
              <c:numCache>
                <c:formatCode>General</c:formatCode>
                <c:ptCount val="1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</c:numCache>
            </c:numRef>
          </c:xVal>
          <c:yVal>
            <c:numRef>
              <c:f>'Нелин. множ. регрессия'!$N$16:$N$134</c:f>
              <c:numCache>
                <c:formatCode>General</c:formatCode>
                <c:ptCount val="119"/>
                <c:pt idx="0">
                  <c:v>1.8820466198345678</c:v>
                </c:pt>
                <c:pt idx="1">
                  <c:v>2.2284436740726443</c:v>
                </c:pt>
                <c:pt idx="2">
                  <c:v>2.5936423278158136</c:v>
                </c:pt>
                <c:pt idx="3">
                  <c:v>2.977642581064075</c:v>
                </c:pt>
                <c:pt idx="4">
                  <c:v>3.380444433817428</c:v>
                </c:pt>
                <c:pt idx="5">
                  <c:v>3.8020478860758726</c:v>
                </c:pt>
                <c:pt idx="6">
                  <c:v>4.2424529378394098</c:v>
                </c:pt>
                <c:pt idx="7">
                  <c:v>4.7016595891080382</c:v>
                </c:pt>
                <c:pt idx="8">
                  <c:v>5.1796678398817599</c:v>
                </c:pt>
                <c:pt idx="9">
                  <c:v>5.6764776901605725</c:v>
                </c:pt>
                <c:pt idx="10">
                  <c:v>6.1920891399444766</c:v>
                </c:pt>
                <c:pt idx="11">
                  <c:v>6.7265021892334742</c:v>
                </c:pt>
                <c:pt idx="12">
                  <c:v>7.2797168380275616</c:v>
                </c:pt>
                <c:pt idx="13">
                  <c:v>7.8517330863267434</c:v>
                </c:pt>
                <c:pt idx="14">
                  <c:v>8.4425509341310132</c:v>
                </c:pt>
                <c:pt idx="15">
                  <c:v>9.05217038144038</c:v>
                </c:pt>
                <c:pt idx="16">
                  <c:v>9.6805914282548393</c:v>
                </c:pt>
                <c:pt idx="17">
                  <c:v>10.327814074574384</c:v>
                </c:pt>
                <c:pt idx="18">
                  <c:v>10.993838320399027</c:v>
                </c:pt>
                <c:pt idx="19">
                  <c:v>11.678664165728758</c:v>
                </c:pt>
                <c:pt idx="20">
                  <c:v>12.382291610563584</c:v>
                </c:pt>
                <c:pt idx="21">
                  <c:v>13.104720654903501</c:v>
                </c:pt>
                <c:pt idx="22">
                  <c:v>13.84595129874851</c:v>
                </c:pt>
                <c:pt idx="23">
                  <c:v>14.605983542098608</c:v>
                </c:pt>
                <c:pt idx="24">
                  <c:v>15.384817384953802</c:v>
                </c:pt>
                <c:pt idx="25">
                  <c:v>16.182452827314087</c:v>
                </c:pt>
                <c:pt idx="26">
                  <c:v>16.998889869179465</c:v>
                </c:pt>
                <c:pt idx="27">
                  <c:v>17.834128510549935</c:v>
                </c:pt>
                <c:pt idx="28">
                  <c:v>18.68816875142549</c:v>
                </c:pt>
                <c:pt idx="29">
                  <c:v>19.561010591806141</c:v>
                </c:pt>
                <c:pt idx="30">
                  <c:v>20.452654031691889</c:v>
                </c:pt>
                <c:pt idx="31">
                  <c:v>21.363099071082726</c:v>
                </c:pt>
                <c:pt idx="32">
                  <c:v>22.292345709978651</c:v>
                </c:pt>
                <c:pt idx="33">
                  <c:v>23.240393948379669</c:v>
                </c:pt>
                <c:pt idx="34">
                  <c:v>24.207243786285787</c:v>
                </c:pt>
                <c:pt idx="35">
                  <c:v>25.19289522369699</c:v>
                </c:pt>
                <c:pt idx="36">
                  <c:v>26.197348260613289</c:v>
                </c:pt>
                <c:pt idx="37">
                  <c:v>27.220602897034674</c:v>
                </c:pt>
                <c:pt idx="38">
                  <c:v>28.262659132961154</c:v>
                </c:pt>
                <c:pt idx="39">
                  <c:v>29.323516968392724</c:v>
                </c:pt>
                <c:pt idx="40">
                  <c:v>30.40317640332939</c:v>
                </c:pt>
                <c:pt idx="41">
                  <c:v>31.501637437771141</c:v>
                </c:pt>
                <c:pt idx="42">
                  <c:v>32.618900071717995</c:v>
                </c:pt>
                <c:pt idx="43">
                  <c:v>33.754964305169928</c:v>
                </c:pt>
                <c:pt idx="44">
                  <c:v>34.909830138126971</c:v>
                </c:pt>
                <c:pt idx="45">
                  <c:v>36.083497570589088</c:v>
                </c:pt>
                <c:pt idx="46">
                  <c:v>37.275966602556302</c:v>
                </c:pt>
                <c:pt idx="47">
                  <c:v>38.487237234028619</c:v>
                </c:pt>
                <c:pt idx="48">
                  <c:v>39.717309465006018</c:v>
                </c:pt>
                <c:pt idx="49">
                  <c:v>40.966183295488513</c:v>
                </c:pt>
                <c:pt idx="50">
                  <c:v>42.233858725476097</c:v>
                </c:pt>
                <c:pt idx="51">
                  <c:v>43.520335754968769</c:v>
                </c:pt>
                <c:pt idx="52">
                  <c:v>44.825614383966546</c:v>
                </c:pt>
                <c:pt idx="53">
                  <c:v>46.149694612469389</c:v>
                </c:pt>
                <c:pt idx="54">
                  <c:v>47.492576440477357</c:v>
                </c:pt>
                <c:pt idx="55">
                  <c:v>48.854259867990393</c:v>
                </c:pt>
                <c:pt idx="56">
                  <c:v>50.234744895008518</c:v>
                </c:pt>
                <c:pt idx="57">
                  <c:v>51.63403152153176</c:v>
                </c:pt>
                <c:pt idx="58">
                  <c:v>53.052119747560077</c:v>
                </c:pt>
                <c:pt idx="59">
                  <c:v>54.48900957309349</c:v>
                </c:pt>
                <c:pt idx="60">
                  <c:v>55.944700998131992</c:v>
                </c:pt>
                <c:pt idx="61">
                  <c:v>57.419194022675583</c:v>
                </c:pt>
                <c:pt idx="62">
                  <c:v>58.91248864672427</c:v>
                </c:pt>
                <c:pt idx="63">
                  <c:v>60.424584870278053</c:v>
                </c:pt>
                <c:pt idx="64">
                  <c:v>61.955482693336933</c:v>
                </c:pt>
                <c:pt idx="65">
                  <c:v>63.505182115900894</c:v>
                </c:pt>
                <c:pt idx="66">
                  <c:v>65.073683137969937</c:v>
                </c:pt>
                <c:pt idx="67">
                  <c:v>66.66098575954409</c:v>
                </c:pt>
                <c:pt idx="68">
                  <c:v>68.267089980623325</c:v>
                </c:pt>
                <c:pt idx="69">
                  <c:v>69.891995801207671</c:v>
                </c:pt>
                <c:pt idx="70">
                  <c:v>71.535703221297084</c:v>
                </c:pt>
                <c:pt idx="71">
                  <c:v>73.198212240891593</c:v>
                </c:pt>
                <c:pt idx="72">
                  <c:v>74.879522859991212</c:v>
                </c:pt>
                <c:pt idx="73">
                  <c:v>76.579635078595913</c:v>
                </c:pt>
                <c:pt idx="74">
                  <c:v>78.298548896705711</c:v>
                </c:pt>
                <c:pt idx="75">
                  <c:v>80.03626431432059</c:v>
                </c:pt>
                <c:pt idx="76">
                  <c:v>81.792781331440551</c:v>
                </c:pt>
                <c:pt idx="77">
                  <c:v>83.568099948065637</c:v>
                </c:pt>
                <c:pt idx="78">
                  <c:v>85.362220164195776</c:v>
                </c:pt>
                <c:pt idx="79">
                  <c:v>87.175141979831054</c:v>
                </c:pt>
                <c:pt idx="80">
                  <c:v>89.006865394971385</c:v>
                </c:pt>
                <c:pt idx="81">
                  <c:v>90.857390409616812</c:v>
                </c:pt>
                <c:pt idx="82">
                  <c:v>92.726717023767335</c:v>
                </c:pt>
                <c:pt idx="83">
                  <c:v>94.614845237422983</c:v>
                </c:pt>
                <c:pt idx="84">
                  <c:v>96.52177505058367</c:v>
                </c:pt>
                <c:pt idx="85">
                  <c:v>98.447506463249482</c:v>
                </c:pt>
                <c:pt idx="86">
                  <c:v>100.39203947542036</c:v>
                </c:pt>
                <c:pt idx="87">
                  <c:v>102.35537408709635</c:v>
                </c:pt>
                <c:pt idx="88">
                  <c:v>104.33751029827744</c:v>
                </c:pt>
                <c:pt idx="89">
                  <c:v>106.33844810896362</c:v>
                </c:pt>
                <c:pt idx="90">
                  <c:v>108.35818751915488</c:v>
                </c:pt>
                <c:pt idx="91">
                  <c:v>110.39672852885121</c:v>
                </c:pt>
                <c:pt idx="92">
                  <c:v>112.45407113805265</c:v>
                </c:pt>
                <c:pt idx="93">
                  <c:v>114.53021534675923</c:v>
                </c:pt>
                <c:pt idx="94">
                  <c:v>116.62516115497084</c:v>
                </c:pt>
                <c:pt idx="95">
                  <c:v>118.73890856268757</c:v>
                </c:pt>
                <c:pt idx="96">
                  <c:v>120.87145756990938</c:v>
                </c:pt>
                <c:pt idx="97">
                  <c:v>123.02280817663627</c:v>
                </c:pt>
                <c:pt idx="98">
                  <c:v>125.19296038286831</c:v>
                </c:pt>
                <c:pt idx="99">
                  <c:v>127.38191418860538</c:v>
                </c:pt>
                <c:pt idx="100">
                  <c:v>129.58966959384756</c:v>
                </c:pt>
                <c:pt idx="101">
                  <c:v>131.81622659859482</c:v>
                </c:pt>
                <c:pt idx="102">
                  <c:v>134.0615852028472</c:v>
                </c:pt>
                <c:pt idx="103">
                  <c:v>136.32574540660468</c:v>
                </c:pt>
                <c:pt idx="104">
                  <c:v>138.60870720986725</c:v>
                </c:pt>
                <c:pt idx="105">
                  <c:v>140.91047061263487</c:v>
                </c:pt>
                <c:pt idx="106">
                  <c:v>143.2310356149076</c:v>
                </c:pt>
                <c:pt idx="107">
                  <c:v>145.57040221668541</c:v>
                </c:pt>
                <c:pt idx="108">
                  <c:v>147.92857041796836</c:v>
                </c:pt>
                <c:pt idx="109">
                  <c:v>150.30554021875636</c:v>
                </c:pt>
                <c:pt idx="110">
                  <c:v>152.70131161904945</c:v>
                </c:pt>
                <c:pt idx="111">
                  <c:v>155.11588461884764</c:v>
                </c:pt>
                <c:pt idx="112">
                  <c:v>157.54925921815089</c:v>
                </c:pt>
                <c:pt idx="113">
                  <c:v>160.00143541695934</c:v>
                </c:pt>
                <c:pt idx="114">
                  <c:v>162.47241321527278</c:v>
                </c:pt>
                <c:pt idx="115">
                  <c:v>164.96219261309136</c:v>
                </c:pt>
                <c:pt idx="116">
                  <c:v>167.47077361041499</c:v>
                </c:pt>
                <c:pt idx="117">
                  <c:v>169.99815620724371</c:v>
                </c:pt>
                <c:pt idx="118">
                  <c:v>172.54434040357759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5-4293-B77E-588BCF2E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50616"/>
        <c:axId val="593845696"/>
      </c:scatterChart>
      <c:valAx>
        <c:axId val="59385061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45696"/>
        <c:crosses val="autoZero"/>
        <c:crossBetween val="midCat"/>
      </c:valAx>
      <c:valAx>
        <c:axId val="5938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5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746500396063657E-2"/>
          <c:y val="0.88758992513681612"/>
          <c:w val="0.91626040455422664"/>
          <c:h val="0.11066226194922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Поверхность</a:t>
            </a:r>
            <a:r>
              <a:rPr lang="ru-RU" baseline="0"/>
              <a:t> регресси</a:t>
            </a:r>
            <a:endParaRPr lang="ru-RU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'Нелин. множ. регрессия доп.'!$C$7:$AZ$7</c:f>
              <c:numCache>
                <c:formatCode>General</c:formatCode>
                <c:ptCount val="50"/>
                <c:pt idx="0">
                  <c:v>2.6518246353941506</c:v>
                </c:pt>
                <c:pt idx="1">
                  <c:v>2.7671213586721572</c:v>
                </c:pt>
                <c:pt idx="2">
                  <c:v>2.9153600028867372</c:v>
                </c:pt>
                <c:pt idx="3">
                  <c:v>3.0965405680378901</c:v>
                </c:pt>
                <c:pt idx="4">
                  <c:v>3.3106630541256163</c:v>
                </c:pt>
                <c:pt idx="5">
                  <c:v>3.5577274611499159</c:v>
                </c:pt>
                <c:pt idx="6">
                  <c:v>3.8377337891107892</c:v>
                </c:pt>
                <c:pt idx="7">
                  <c:v>4.1506820380082354</c:v>
                </c:pt>
                <c:pt idx="8">
                  <c:v>4.4965722078422541</c:v>
                </c:pt>
                <c:pt idx="9">
                  <c:v>4.8754042986128479</c:v>
                </c:pt>
                <c:pt idx="10">
                  <c:v>5.2871783103200141</c:v>
                </c:pt>
                <c:pt idx="11">
                  <c:v>5.7318942429637527</c:v>
                </c:pt>
                <c:pt idx="12">
                  <c:v>6.2095520965440665</c:v>
                </c:pt>
                <c:pt idx="13">
                  <c:v>6.7201518710609518</c:v>
                </c:pt>
                <c:pt idx="14">
                  <c:v>7.2636935665144113</c:v>
                </c:pt>
                <c:pt idx="15">
                  <c:v>7.840177182904446</c:v>
                </c:pt>
                <c:pt idx="16">
                  <c:v>8.4496027202310486</c:v>
                </c:pt>
                <c:pt idx="17">
                  <c:v>9.0919701784942291</c:v>
                </c:pt>
                <c:pt idx="18">
                  <c:v>9.7672795576939819</c:v>
                </c:pt>
                <c:pt idx="19">
                  <c:v>10.475530857830309</c:v>
                </c:pt>
                <c:pt idx="20">
                  <c:v>11.216724078903207</c:v>
                </c:pt>
                <c:pt idx="21">
                  <c:v>11.990859220912681</c:v>
                </c:pt>
                <c:pt idx="22">
                  <c:v>12.797936283858725</c:v>
                </c:pt>
                <c:pt idx="23">
                  <c:v>13.637955267741344</c:v>
                </c:pt>
                <c:pt idx="24">
                  <c:v>14.510916172560536</c:v>
                </c:pt>
                <c:pt idx="25">
                  <c:v>15.416818998316304</c:v>
                </c:pt>
                <c:pt idx="26">
                  <c:v>16.355663745008645</c:v>
                </c:pt>
                <c:pt idx="27">
                  <c:v>17.32745041263755</c:v>
                </c:pt>
                <c:pt idx="28">
                  <c:v>18.332179001203038</c:v>
                </c:pt>
                <c:pt idx="29">
                  <c:v>19.369849510705098</c:v>
                </c:pt>
                <c:pt idx="30">
                  <c:v>20.440461941143731</c:v>
                </c:pt>
                <c:pt idx="31">
                  <c:v>21.54401629251894</c:v>
                </c:pt>
                <c:pt idx="32">
                  <c:v>22.68051256483071</c:v>
                </c:pt>
                <c:pt idx="33">
                  <c:v>23.849950758079064</c:v>
                </c:pt>
                <c:pt idx="34">
                  <c:v>25.05233087226399</c:v>
                </c:pt>
                <c:pt idx="35">
                  <c:v>26.287652907385489</c:v>
                </c:pt>
                <c:pt idx="36">
                  <c:v>27.555916863443564</c:v>
                </c:pt>
                <c:pt idx="37">
                  <c:v>28.857122740438207</c:v>
                </c:pt>
                <c:pt idx="38">
                  <c:v>30.191270538369427</c:v>
                </c:pt>
                <c:pt idx="39">
                  <c:v>31.558360257237219</c:v>
                </c:pt>
                <c:pt idx="40">
                  <c:v>32.958391897041579</c:v>
                </c:pt>
                <c:pt idx="41">
                  <c:v>34.391365457782527</c:v>
                </c:pt>
                <c:pt idx="42">
                  <c:v>35.857280939460033</c:v>
                </c:pt>
                <c:pt idx="43">
                  <c:v>37.356138342074132</c:v>
                </c:pt>
                <c:pt idx="44">
                  <c:v>38.887937665624776</c:v>
                </c:pt>
                <c:pt idx="45">
                  <c:v>40.452678910112006</c:v>
                </c:pt>
                <c:pt idx="46">
                  <c:v>42.050362075535823</c:v>
                </c:pt>
                <c:pt idx="47">
                  <c:v>43.680987161896191</c:v>
                </c:pt>
                <c:pt idx="48">
                  <c:v>45.344554169193152</c:v>
                </c:pt>
                <c:pt idx="49">
                  <c:v>47.041063097426672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C-4EAF-BF25-CC9636B3F05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'Нелин. множ. регрессия доп.'!$C$8:$AZ$8</c:f>
              <c:numCache>
                <c:formatCode>General</c:formatCode>
                <c:ptCount val="50"/>
                <c:pt idx="0">
                  <c:v>2.8000632796087306</c:v>
                </c:pt>
                <c:pt idx="1">
                  <c:v>2.9318309633550239</c:v>
                </c:pt>
                <c:pt idx="2">
                  <c:v>3.0965405680378906</c:v>
                </c:pt>
                <c:pt idx="3">
                  <c:v>3.2941920936573306</c:v>
                </c:pt>
                <c:pt idx="4">
                  <c:v>3.524785540213343</c:v>
                </c:pt>
                <c:pt idx="5">
                  <c:v>3.7883209077059297</c:v>
                </c:pt>
                <c:pt idx="6">
                  <c:v>4.0847981961350888</c:v>
                </c:pt>
                <c:pt idx="7">
                  <c:v>4.414217405500823</c:v>
                </c:pt>
                <c:pt idx="8">
                  <c:v>4.7765785358031287</c:v>
                </c:pt>
                <c:pt idx="9">
                  <c:v>5.1718815870420087</c:v>
                </c:pt>
                <c:pt idx="10">
                  <c:v>5.6001265592174621</c:v>
                </c:pt>
                <c:pt idx="11">
                  <c:v>6.061313452329486</c:v>
                </c:pt>
                <c:pt idx="12">
                  <c:v>6.5554422663780869</c:v>
                </c:pt>
                <c:pt idx="13">
                  <c:v>7.0825130013632576</c:v>
                </c:pt>
                <c:pt idx="14">
                  <c:v>7.6425256572850042</c:v>
                </c:pt>
                <c:pt idx="15">
                  <c:v>8.235480234143326</c:v>
                </c:pt>
                <c:pt idx="16">
                  <c:v>8.8613767319382166</c:v>
                </c:pt>
                <c:pt idx="17">
                  <c:v>9.520215150669685</c:v>
                </c:pt>
                <c:pt idx="18">
                  <c:v>10.211995490337721</c:v>
                </c:pt>
                <c:pt idx="19">
                  <c:v>10.936717750942336</c:v>
                </c:pt>
                <c:pt idx="20">
                  <c:v>11.694381932483521</c:v>
                </c:pt>
                <c:pt idx="21">
                  <c:v>12.484988034961283</c:v>
                </c:pt>
                <c:pt idx="22">
                  <c:v>13.30853605837561</c:v>
                </c:pt>
                <c:pt idx="23">
                  <c:v>14.165026002726517</c:v>
                </c:pt>
                <c:pt idx="24">
                  <c:v>15.054457868013996</c:v>
                </c:pt>
                <c:pt idx="25">
                  <c:v>15.976831654238051</c:v>
                </c:pt>
                <c:pt idx="26">
                  <c:v>16.932147361398677</c:v>
                </c:pt>
                <c:pt idx="27">
                  <c:v>17.920404989495871</c:v>
                </c:pt>
                <c:pt idx="28">
                  <c:v>18.941604538529646</c:v>
                </c:pt>
                <c:pt idx="29">
                  <c:v>19.995746008499989</c:v>
                </c:pt>
                <c:pt idx="30">
                  <c:v>21.082829399406908</c:v>
                </c:pt>
                <c:pt idx="31">
                  <c:v>22.202854711250406</c:v>
                </c:pt>
                <c:pt idx="32">
                  <c:v>23.355821944030463</c:v>
                </c:pt>
                <c:pt idx="33">
                  <c:v>24.541731097747103</c:v>
                </c:pt>
                <c:pt idx="34">
                  <c:v>25.760582172400316</c:v>
                </c:pt>
                <c:pt idx="35">
                  <c:v>27.012375167990104</c:v>
                </c:pt>
                <c:pt idx="36">
                  <c:v>28.297110084516465</c:v>
                </c:pt>
                <c:pt idx="37">
                  <c:v>29.614786921979391</c:v>
                </c:pt>
                <c:pt idx="38">
                  <c:v>30.965405680378893</c:v>
                </c:pt>
                <c:pt idx="39">
                  <c:v>32.348966359714979</c:v>
                </c:pt>
                <c:pt idx="40">
                  <c:v>33.765468959987622</c:v>
                </c:pt>
                <c:pt idx="41">
                  <c:v>35.214913481196852</c:v>
                </c:pt>
                <c:pt idx="42">
                  <c:v>36.697299923342648</c:v>
                </c:pt>
                <c:pt idx="43">
                  <c:v>38.21262828642503</c:v>
                </c:pt>
                <c:pt idx="44">
                  <c:v>39.760898570443963</c:v>
                </c:pt>
                <c:pt idx="45">
                  <c:v>41.342110775399476</c:v>
                </c:pt>
                <c:pt idx="46">
                  <c:v>42.95626490129159</c:v>
                </c:pt>
                <c:pt idx="47">
                  <c:v>44.60336094812024</c:v>
                </c:pt>
                <c:pt idx="48">
                  <c:v>46.283398915885492</c:v>
                </c:pt>
                <c:pt idx="49">
                  <c:v>47.996378804587295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C-4EAF-BF25-CC9636B3F05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'Нелин. множ. регрессия доп.'!$C$9:$AZ$9</c:f>
              <c:numCache>
                <c:formatCode>General</c:formatCode>
                <c:ptCount val="50"/>
                <c:pt idx="0">
                  <c:v>2.9812438447598835</c:v>
                </c:pt>
                <c:pt idx="1">
                  <c:v>3.1294824889744635</c:v>
                </c:pt>
                <c:pt idx="2">
                  <c:v>3.3106630541256168</c:v>
                </c:pt>
                <c:pt idx="3">
                  <c:v>3.5247855402133434</c:v>
                </c:pt>
                <c:pt idx="4">
                  <c:v>3.7718499472376421</c:v>
                </c:pt>
                <c:pt idx="5">
                  <c:v>4.0518562751985154</c:v>
                </c:pt>
                <c:pt idx="6">
                  <c:v>4.3648045240959616</c:v>
                </c:pt>
                <c:pt idx="7">
                  <c:v>4.7106946939299821</c:v>
                </c:pt>
                <c:pt idx="8">
                  <c:v>5.0895267847005741</c:v>
                </c:pt>
                <c:pt idx="9">
                  <c:v>5.5013007964077403</c:v>
                </c:pt>
                <c:pt idx="10">
                  <c:v>5.9460167290514807</c:v>
                </c:pt>
                <c:pt idx="11">
                  <c:v>6.4236745826317918</c:v>
                </c:pt>
                <c:pt idx="12">
                  <c:v>6.9342743571486798</c:v>
                </c:pt>
                <c:pt idx="13">
                  <c:v>7.4778160526021367</c:v>
                </c:pt>
                <c:pt idx="14">
                  <c:v>8.0542996689921704</c:v>
                </c:pt>
                <c:pt idx="15">
                  <c:v>8.6637252063187784</c:v>
                </c:pt>
                <c:pt idx="16">
                  <c:v>9.3060926645819553</c:v>
                </c:pt>
                <c:pt idx="17">
                  <c:v>9.9814020437817081</c:v>
                </c:pt>
                <c:pt idx="18">
                  <c:v>10.689653343918035</c:v>
                </c:pt>
                <c:pt idx="19">
                  <c:v>11.430846564990933</c:v>
                </c:pt>
                <c:pt idx="20">
                  <c:v>12.204981707000405</c:v>
                </c:pt>
                <c:pt idx="21">
                  <c:v>13.012058769946453</c:v>
                </c:pt>
                <c:pt idx="22">
                  <c:v>13.852077753829068</c:v>
                </c:pt>
                <c:pt idx="23">
                  <c:v>14.725038658648263</c:v>
                </c:pt>
                <c:pt idx="24">
                  <c:v>15.63094148440403</c:v>
                </c:pt>
                <c:pt idx="25">
                  <c:v>16.569786231096369</c:v>
                </c:pt>
                <c:pt idx="26">
                  <c:v>17.541572898725281</c:v>
                </c:pt>
                <c:pt idx="27">
                  <c:v>18.546301487290762</c:v>
                </c:pt>
                <c:pt idx="28">
                  <c:v>19.583971996792823</c:v>
                </c:pt>
                <c:pt idx="29">
                  <c:v>20.654584427231459</c:v>
                </c:pt>
                <c:pt idx="30">
                  <c:v>21.758138778606664</c:v>
                </c:pt>
                <c:pt idx="31">
                  <c:v>22.894635050918446</c:v>
                </c:pt>
                <c:pt idx="32">
                  <c:v>24.064073244166789</c:v>
                </c:pt>
                <c:pt idx="33">
                  <c:v>25.266453358351715</c:v>
                </c:pt>
                <c:pt idx="34">
                  <c:v>26.501775393473217</c:v>
                </c:pt>
                <c:pt idx="35">
                  <c:v>27.770039349531292</c:v>
                </c:pt>
                <c:pt idx="36">
                  <c:v>29.071245226525935</c:v>
                </c:pt>
                <c:pt idx="37">
                  <c:v>30.405393024457151</c:v>
                </c:pt>
                <c:pt idx="38">
                  <c:v>31.772482743324943</c:v>
                </c:pt>
                <c:pt idx="39">
                  <c:v>33.172514383129311</c:v>
                </c:pt>
                <c:pt idx="40">
                  <c:v>34.605487943870244</c:v>
                </c:pt>
                <c:pt idx="41">
                  <c:v>36.071403425547764</c:v>
                </c:pt>
                <c:pt idx="42">
                  <c:v>37.570260828161842</c:v>
                </c:pt>
                <c:pt idx="43">
                  <c:v>39.102060151712507</c:v>
                </c:pt>
                <c:pt idx="44">
                  <c:v>40.666801396199737</c:v>
                </c:pt>
                <c:pt idx="45">
                  <c:v>42.264484561623533</c:v>
                </c:pt>
                <c:pt idx="46">
                  <c:v>43.895109647983922</c:v>
                </c:pt>
                <c:pt idx="47">
                  <c:v>45.55867665528087</c:v>
                </c:pt>
                <c:pt idx="48">
                  <c:v>47.255185583514404</c:v>
                </c:pt>
                <c:pt idx="49">
                  <c:v>48.984636432684489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C-4EAF-BF25-CC9636B3F05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'Нелин. множ. регрессия доп.'!$C$10:$AZ$10</c:f>
              <c:numCache>
                <c:formatCode>General</c:formatCode>
                <c:ptCount val="50"/>
                <c:pt idx="0">
                  <c:v>3.1953663308476097</c:v>
                </c:pt>
                <c:pt idx="1">
                  <c:v>3.3600759355304763</c:v>
                </c:pt>
                <c:pt idx="2">
                  <c:v>3.5577274611499163</c:v>
                </c:pt>
                <c:pt idx="3">
                  <c:v>3.7883209077059292</c:v>
                </c:pt>
                <c:pt idx="4">
                  <c:v>4.0518562751985154</c:v>
                </c:pt>
                <c:pt idx="5">
                  <c:v>4.3483335636276745</c:v>
                </c:pt>
                <c:pt idx="6">
                  <c:v>4.6777527729934079</c:v>
                </c:pt>
                <c:pt idx="7">
                  <c:v>5.0401139032957145</c:v>
                </c:pt>
                <c:pt idx="8">
                  <c:v>5.4354169545345945</c:v>
                </c:pt>
                <c:pt idx="9">
                  <c:v>5.8636619267100469</c:v>
                </c:pt>
                <c:pt idx="10">
                  <c:v>6.3248488198220736</c:v>
                </c:pt>
                <c:pt idx="11">
                  <c:v>6.8189776338706727</c:v>
                </c:pt>
                <c:pt idx="12">
                  <c:v>7.346048368855846</c:v>
                </c:pt>
                <c:pt idx="13">
                  <c:v>7.9060610247775909</c:v>
                </c:pt>
                <c:pt idx="14">
                  <c:v>8.4990156016359109</c:v>
                </c:pt>
                <c:pt idx="15">
                  <c:v>9.1249120994308033</c:v>
                </c:pt>
                <c:pt idx="16">
                  <c:v>9.7837505181622682</c:v>
                </c:pt>
                <c:pt idx="17">
                  <c:v>10.475530857830309</c:v>
                </c:pt>
                <c:pt idx="18">
                  <c:v>11.200253118434921</c:v>
                </c:pt>
                <c:pt idx="19">
                  <c:v>11.957917299976106</c:v>
                </c:pt>
                <c:pt idx="20">
                  <c:v>12.748523402453866</c:v>
                </c:pt>
                <c:pt idx="21">
                  <c:v>13.5720714258682</c:v>
                </c:pt>
                <c:pt idx="22">
                  <c:v>14.428561370219102</c:v>
                </c:pt>
                <c:pt idx="23">
                  <c:v>15.317993235506583</c:v>
                </c:pt>
                <c:pt idx="24">
                  <c:v>16.240367021730634</c:v>
                </c:pt>
                <c:pt idx="25">
                  <c:v>17.195682728891263</c:v>
                </c:pt>
                <c:pt idx="26">
                  <c:v>18.183940356988462</c:v>
                </c:pt>
                <c:pt idx="27">
                  <c:v>19.205139906022229</c:v>
                </c:pt>
                <c:pt idx="28">
                  <c:v>20.259281375992579</c:v>
                </c:pt>
                <c:pt idx="29">
                  <c:v>21.346364766899494</c:v>
                </c:pt>
                <c:pt idx="30">
                  <c:v>22.466390078742993</c:v>
                </c:pt>
                <c:pt idx="31">
                  <c:v>23.619357311523057</c:v>
                </c:pt>
                <c:pt idx="32">
                  <c:v>24.80526646523969</c:v>
                </c:pt>
                <c:pt idx="33">
                  <c:v>26.024117539892902</c:v>
                </c:pt>
                <c:pt idx="34">
                  <c:v>27.275910535482691</c:v>
                </c:pt>
                <c:pt idx="35">
                  <c:v>28.560645452009052</c:v>
                </c:pt>
                <c:pt idx="36">
                  <c:v>29.878322289471985</c:v>
                </c:pt>
                <c:pt idx="37">
                  <c:v>31.228941047871484</c:v>
                </c:pt>
                <c:pt idx="38">
                  <c:v>32.612501727207558</c:v>
                </c:pt>
                <c:pt idx="39">
                  <c:v>34.029004327480216</c:v>
                </c:pt>
                <c:pt idx="40">
                  <c:v>35.478448848689439</c:v>
                </c:pt>
                <c:pt idx="41">
                  <c:v>36.960835290835242</c:v>
                </c:pt>
                <c:pt idx="42">
                  <c:v>38.476163653917602</c:v>
                </c:pt>
                <c:pt idx="43">
                  <c:v>40.024433937936564</c:v>
                </c:pt>
                <c:pt idx="44">
                  <c:v>41.605646142892077</c:v>
                </c:pt>
                <c:pt idx="45">
                  <c:v>43.219800268784155</c:v>
                </c:pt>
                <c:pt idx="46">
                  <c:v>44.866896315612834</c:v>
                </c:pt>
                <c:pt idx="47">
                  <c:v>46.546934283378064</c:v>
                </c:pt>
                <c:pt idx="48">
                  <c:v>48.259914172079895</c:v>
                </c:pt>
                <c:pt idx="49">
                  <c:v>50.005835981718263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C-4EAF-BF25-CC9636B3F05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'Нелин. множ. регрессия доп.'!$C$11:$AZ$11</c:f>
              <c:numCache>
                <c:formatCode>General</c:formatCode>
                <c:ptCount val="50"/>
                <c:pt idx="0">
                  <c:v>3.4424307378719097</c:v>
                </c:pt>
                <c:pt idx="1">
                  <c:v>3.623611303023063</c:v>
                </c:pt>
                <c:pt idx="2">
                  <c:v>3.8377337891107892</c:v>
                </c:pt>
                <c:pt idx="3">
                  <c:v>4.0847981961350897</c:v>
                </c:pt>
                <c:pt idx="4">
                  <c:v>4.3648045240959616</c:v>
                </c:pt>
                <c:pt idx="5">
                  <c:v>4.6777527729934079</c:v>
                </c:pt>
                <c:pt idx="6">
                  <c:v>5.0236429428274274</c:v>
                </c:pt>
                <c:pt idx="7">
                  <c:v>5.4024750335980203</c:v>
                </c:pt>
                <c:pt idx="8">
                  <c:v>5.8142490453051874</c:v>
                </c:pt>
                <c:pt idx="9">
                  <c:v>6.258964977948926</c:v>
                </c:pt>
                <c:pt idx="10">
                  <c:v>6.7366228315292389</c:v>
                </c:pt>
                <c:pt idx="11">
                  <c:v>7.2472226060461251</c:v>
                </c:pt>
                <c:pt idx="12">
                  <c:v>7.7907643014995847</c:v>
                </c:pt>
                <c:pt idx="13">
                  <c:v>8.3672479178896175</c:v>
                </c:pt>
                <c:pt idx="14">
                  <c:v>8.9766734552162237</c:v>
                </c:pt>
                <c:pt idx="15">
                  <c:v>9.6190409134794042</c:v>
                </c:pt>
                <c:pt idx="16">
                  <c:v>10.294350292679153</c:v>
                </c:pt>
                <c:pt idx="17">
                  <c:v>11.002601592815482</c:v>
                </c:pt>
                <c:pt idx="18">
                  <c:v>11.74379481388838</c:v>
                </c:pt>
                <c:pt idx="19">
                  <c:v>12.517929955897852</c:v>
                </c:pt>
                <c:pt idx="20">
                  <c:v>13.325007018843898</c:v>
                </c:pt>
                <c:pt idx="21">
                  <c:v>14.16502600272652</c:v>
                </c:pt>
                <c:pt idx="22">
                  <c:v>15.037986907545708</c:v>
                </c:pt>
                <c:pt idx="23">
                  <c:v>15.943889733301475</c:v>
                </c:pt>
                <c:pt idx="24">
                  <c:v>16.882734479993815</c:v>
                </c:pt>
                <c:pt idx="25">
                  <c:v>17.85452114762273</c:v>
                </c:pt>
                <c:pt idx="26">
                  <c:v>18.859249736188215</c:v>
                </c:pt>
                <c:pt idx="27">
                  <c:v>19.896920245690271</c:v>
                </c:pt>
                <c:pt idx="28">
                  <c:v>20.967532676128904</c:v>
                </c:pt>
                <c:pt idx="29">
                  <c:v>22.07108702750411</c:v>
                </c:pt>
                <c:pt idx="30">
                  <c:v>23.207583299815891</c:v>
                </c:pt>
                <c:pt idx="31">
                  <c:v>24.377021493064245</c:v>
                </c:pt>
                <c:pt idx="32">
                  <c:v>25.579401607249164</c:v>
                </c:pt>
                <c:pt idx="33">
                  <c:v>26.814723642370659</c:v>
                </c:pt>
                <c:pt idx="34">
                  <c:v>28.082987598428737</c:v>
                </c:pt>
                <c:pt idx="35">
                  <c:v>29.384193475423384</c:v>
                </c:pt>
                <c:pt idx="36">
                  <c:v>30.7183412733546</c:v>
                </c:pt>
                <c:pt idx="37">
                  <c:v>32.085430992222385</c:v>
                </c:pt>
                <c:pt idx="38">
                  <c:v>33.485462632026753</c:v>
                </c:pt>
                <c:pt idx="39">
                  <c:v>34.918436192767693</c:v>
                </c:pt>
                <c:pt idx="40">
                  <c:v>36.384351674445206</c:v>
                </c:pt>
                <c:pt idx="41">
                  <c:v>37.883209077059291</c:v>
                </c:pt>
                <c:pt idx="42">
                  <c:v>39.415008400609942</c:v>
                </c:pt>
                <c:pt idx="43">
                  <c:v>40.979749645097186</c:v>
                </c:pt>
                <c:pt idx="44">
                  <c:v>42.577432810520989</c:v>
                </c:pt>
                <c:pt idx="45">
                  <c:v>44.208057896881357</c:v>
                </c:pt>
                <c:pt idx="46">
                  <c:v>45.871624904178326</c:v>
                </c:pt>
                <c:pt idx="47">
                  <c:v>47.568133832411839</c:v>
                </c:pt>
                <c:pt idx="48">
                  <c:v>49.297584681581945</c:v>
                </c:pt>
                <c:pt idx="49">
                  <c:v>51.05997745168861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C-4EAF-BF25-CC9636B3F05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'Нелин. множ. регрессия доп.'!$C$12:$AZ$12</c:f>
              <c:numCache>
                <c:formatCode>General</c:formatCode>
                <c:ptCount val="50"/>
                <c:pt idx="0">
                  <c:v>3.722437065832783</c:v>
                </c:pt>
                <c:pt idx="1">
                  <c:v>3.920088591452223</c:v>
                </c:pt>
                <c:pt idx="2">
                  <c:v>4.1506820380082363</c:v>
                </c:pt>
                <c:pt idx="3">
                  <c:v>4.4142174055008221</c:v>
                </c:pt>
                <c:pt idx="4">
                  <c:v>4.7106946939299812</c:v>
                </c:pt>
                <c:pt idx="5">
                  <c:v>5.0401139032957136</c:v>
                </c:pt>
                <c:pt idx="6">
                  <c:v>5.4024750335980203</c:v>
                </c:pt>
                <c:pt idx="7">
                  <c:v>5.7977780848369003</c:v>
                </c:pt>
                <c:pt idx="8">
                  <c:v>6.2260230570123527</c:v>
                </c:pt>
                <c:pt idx="9">
                  <c:v>6.6872099501243794</c:v>
                </c:pt>
                <c:pt idx="10">
                  <c:v>7.1813387641729793</c:v>
                </c:pt>
                <c:pt idx="11">
                  <c:v>7.7084094991581509</c:v>
                </c:pt>
                <c:pt idx="12">
                  <c:v>8.2684221550798984</c:v>
                </c:pt>
                <c:pt idx="13">
                  <c:v>8.8613767319382166</c:v>
                </c:pt>
                <c:pt idx="14">
                  <c:v>9.4872732297331108</c:v>
                </c:pt>
                <c:pt idx="15">
                  <c:v>10.146111648464577</c:v>
                </c:pt>
                <c:pt idx="16">
                  <c:v>10.837891988132613</c:v>
                </c:pt>
                <c:pt idx="17">
                  <c:v>11.562614248737228</c:v>
                </c:pt>
                <c:pt idx="18">
                  <c:v>12.320278430278412</c:v>
                </c:pt>
                <c:pt idx="19">
                  <c:v>13.110884532756174</c:v>
                </c:pt>
                <c:pt idx="20">
                  <c:v>13.934432556170504</c:v>
                </c:pt>
                <c:pt idx="21">
                  <c:v>14.790922500521413</c:v>
                </c:pt>
                <c:pt idx="22">
                  <c:v>15.680354365808888</c:v>
                </c:pt>
                <c:pt idx="23">
                  <c:v>16.602728152032942</c:v>
                </c:pt>
                <c:pt idx="24">
                  <c:v>17.558043859193567</c:v>
                </c:pt>
                <c:pt idx="25">
                  <c:v>18.546301487290769</c:v>
                </c:pt>
                <c:pt idx="26">
                  <c:v>19.567501036324536</c:v>
                </c:pt>
                <c:pt idx="27">
                  <c:v>20.621642506294879</c:v>
                </c:pt>
                <c:pt idx="28">
                  <c:v>21.708725897201802</c:v>
                </c:pt>
                <c:pt idx="29">
                  <c:v>22.828751209045294</c:v>
                </c:pt>
                <c:pt idx="30">
                  <c:v>23.981718441825358</c:v>
                </c:pt>
                <c:pt idx="31">
                  <c:v>25.167627595542001</c:v>
                </c:pt>
                <c:pt idx="32">
                  <c:v>26.386478670195206</c:v>
                </c:pt>
                <c:pt idx="33">
                  <c:v>27.638271665784991</c:v>
                </c:pt>
                <c:pt idx="34">
                  <c:v>28.923006582311352</c:v>
                </c:pt>
                <c:pt idx="35">
                  <c:v>30.240683419774285</c:v>
                </c:pt>
                <c:pt idx="36">
                  <c:v>31.591302178173795</c:v>
                </c:pt>
                <c:pt idx="37">
                  <c:v>32.974862857509869</c:v>
                </c:pt>
                <c:pt idx="38">
                  <c:v>34.39136545778252</c:v>
                </c:pt>
                <c:pt idx="39">
                  <c:v>35.840809978991743</c:v>
                </c:pt>
                <c:pt idx="40">
                  <c:v>37.323196421137538</c:v>
                </c:pt>
                <c:pt idx="41">
                  <c:v>38.838524784219913</c:v>
                </c:pt>
                <c:pt idx="42">
                  <c:v>40.386795068238854</c:v>
                </c:pt>
                <c:pt idx="43">
                  <c:v>41.968007273194388</c:v>
                </c:pt>
                <c:pt idx="44">
                  <c:v>43.582161399086466</c:v>
                </c:pt>
                <c:pt idx="45">
                  <c:v>45.229257445915124</c:v>
                </c:pt>
                <c:pt idx="46">
                  <c:v>46.909295413680383</c:v>
                </c:pt>
                <c:pt idx="47">
                  <c:v>48.622275302382178</c:v>
                </c:pt>
                <c:pt idx="48">
                  <c:v>50.368197112020582</c:v>
                </c:pt>
                <c:pt idx="49">
                  <c:v>52.147060842595529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C-4EAF-BF25-CC9636B3F05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доп.'!$C$13:$AZ$13</c:f>
              <c:numCache>
                <c:formatCode>General</c:formatCode>
                <c:ptCount val="50"/>
                <c:pt idx="0">
                  <c:v>4.0353853147302283</c:v>
                </c:pt>
                <c:pt idx="1">
                  <c:v>4.2495078008179554</c:v>
                </c:pt>
                <c:pt idx="2">
                  <c:v>4.496572207842255</c:v>
                </c:pt>
                <c:pt idx="3">
                  <c:v>4.7765785358031279</c:v>
                </c:pt>
                <c:pt idx="4">
                  <c:v>5.0895267847005741</c:v>
                </c:pt>
                <c:pt idx="5">
                  <c:v>5.4354169545345927</c:v>
                </c:pt>
                <c:pt idx="6">
                  <c:v>5.8142490453051856</c:v>
                </c:pt>
                <c:pt idx="7">
                  <c:v>6.2260230570123527</c:v>
                </c:pt>
                <c:pt idx="8">
                  <c:v>6.6707389896560922</c:v>
                </c:pt>
                <c:pt idx="9">
                  <c:v>7.1483968432364051</c:v>
                </c:pt>
                <c:pt idx="10">
                  <c:v>7.6589966177532922</c:v>
                </c:pt>
                <c:pt idx="11">
                  <c:v>8.20253831320675</c:v>
                </c:pt>
                <c:pt idx="12">
                  <c:v>8.7790219295967837</c:v>
                </c:pt>
                <c:pt idx="13">
                  <c:v>9.3884474669233882</c:v>
                </c:pt>
                <c:pt idx="14">
                  <c:v>10.030814925186569</c:v>
                </c:pt>
                <c:pt idx="15">
                  <c:v>10.706124304386323</c:v>
                </c:pt>
                <c:pt idx="16">
                  <c:v>11.414375604522647</c:v>
                </c:pt>
                <c:pt idx="17">
                  <c:v>12.155568825595548</c:v>
                </c:pt>
                <c:pt idx="18">
                  <c:v>12.929703967605018</c:v>
                </c:pt>
                <c:pt idx="19">
                  <c:v>13.736781030551064</c:v>
                </c:pt>
                <c:pt idx="20">
                  <c:v>14.576800014433685</c:v>
                </c:pt>
                <c:pt idx="21">
                  <c:v>15.44976091925288</c:v>
                </c:pt>
                <c:pt idx="22">
                  <c:v>16.355663745008641</c:v>
                </c:pt>
                <c:pt idx="23">
                  <c:v>17.294508491700981</c:v>
                </c:pt>
                <c:pt idx="24">
                  <c:v>18.266295159329893</c:v>
                </c:pt>
                <c:pt idx="25">
                  <c:v>19.271023747895381</c:v>
                </c:pt>
                <c:pt idx="26">
                  <c:v>20.308694257397441</c:v>
                </c:pt>
                <c:pt idx="27">
                  <c:v>21.379306687836067</c:v>
                </c:pt>
                <c:pt idx="28">
                  <c:v>22.482861039211276</c:v>
                </c:pt>
                <c:pt idx="29">
                  <c:v>23.619357311523054</c:v>
                </c:pt>
                <c:pt idx="30">
                  <c:v>24.788795504771407</c:v>
                </c:pt>
                <c:pt idx="31">
                  <c:v>25.991175618956337</c:v>
                </c:pt>
                <c:pt idx="32">
                  <c:v>27.226497654077829</c:v>
                </c:pt>
                <c:pt idx="33">
                  <c:v>28.494761610135903</c:v>
                </c:pt>
                <c:pt idx="34">
                  <c:v>29.795967487130547</c:v>
                </c:pt>
                <c:pt idx="35">
                  <c:v>31.130115285061766</c:v>
                </c:pt>
                <c:pt idx="36">
                  <c:v>32.497205003929565</c:v>
                </c:pt>
                <c:pt idx="37">
                  <c:v>33.897236643733919</c:v>
                </c:pt>
                <c:pt idx="38">
                  <c:v>35.330210204474859</c:v>
                </c:pt>
                <c:pt idx="39">
                  <c:v>36.796125686152372</c:v>
                </c:pt>
                <c:pt idx="40">
                  <c:v>38.29498308876645</c:v>
                </c:pt>
                <c:pt idx="41">
                  <c:v>39.826782412317115</c:v>
                </c:pt>
                <c:pt idx="42">
                  <c:v>41.391523656804338</c:v>
                </c:pt>
                <c:pt idx="43">
                  <c:v>42.989206822228155</c:v>
                </c:pt>
                <c:pt idx="44">
                  <c:v>44.619831908588523</c:v>
                </c:pt>
                <c:pt idx="45">
                  <c:v>46.283398915885471</c:v>
                </c:pt>
                <c:pt idx="46">
                  <c:v>47.979907844119012</c:v>
                </c:pt>
                <c:pt idx="47">
                  <c:v>49.709358693289097</c:v>
                </c:pt>
                <c:pt idx="48">
                  <c:v>51.471751463395783</c:v>
                </c:pt>
                <c:pt idx="49">
                  <c:v>53.267086154439021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3C-4EAF-BF25-CC9636B3F05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доп.'!$C$14:$AZ$14</c:f>
              <c:numCache>
                <c:formatCode>General</c:formatCode>
                <c:ptCount val="50"/>
                <c:pt idx="0">
                  <c:v>4.3812754845642488</c:v>
                </c:pt>
                <c:pt idx="1">
                  <c:v>4.6118689311202621</c:v>
                </c:pt>
                <c:pt idx="2">
                  <c:v>4.8754042986128496</c:v>
                </c:pt>
                <c:pt idx="3">
                  <c:v>5.1718815870420078</c:v>
                </c:pt>
                <c:pt idx="4">
                  <c:v>5.5013007964077403</c:v>
                </c:pt>
                <c:pt idx="5">
                  <c:v>5.8636619267100469</c:v>
                </c:pt>
                <c:pt idx="6">
                  <c:v>6.258964977948926</c:v>
                </c:pt>
                <c:pt idx="7">
                  <c:v>6.6872099501243802</c:v>
                </c:pt>
                <c:pt idx="8">
                  <c:v>7.148396843236406</c:v>
                </c:pt>
                <c:pt idx="9">
                  <c:v>7.642525657285006</c:v>
                </c:pt>
                <c:pt idx="10">
                  <c:v>8.1695963922701793</c:v>
                </c:pt>
                <c:pt idx="11">
                  <c:v>8.7296090481919233</c:v>
                </c:pt>
                <c:pt idx="12">
                  <c:v>9.3225636250502433</c:v>
                </c:pt>
                <c:pt idx="13">
                  <c:v>9.9484601228451357</c:v>
                </c:pt>
                <c:pt idx="14">
                  <c:v>10.607298541576602</c:v>
                </c:pt>
                <c:pt idx="15">
                  <c:v>11.299078881244641</c:v>
                </c:pt>
                <c:pt idx="16">
                  <c:v>12.023801141849253</c:v>
                </c:pt>
                <c:pt idx="17">
                  <c:v>12.781465323390441</c:v>
                </c:pt>
                <c:pt idx="18">
                  <c:v>13.572071425868199</c:v>
                </c:pt>
                <c:pt idx="19">
                  <c:v>14.395619449282531</c:v>
                </c:pt>
                <c:pt idx="20">
                  <c:v>15.252109393633436</c:v>
                </c:pt>
                <c:pt idx="21">
                  <c:v>16.141541258920917</c:v>
                </c:pt>
                <c:pt idx="22">
                  <c:v>17.063915045144967</c:v>
                </c:pt>
                <c:pt idx="23">
                  <c:v>18.019230752305592</c:v>
                </c:pt>
                <c:pt idx="24">
                  <c:v>19.007488380402794</c:v>
                </c:pt>
                <c:pt idx="25">
                  <c:v>20.028687929436568</c:v>
                </c:pt>
                <c:pt idx="26">
                  <c:v>21.082829399406911</c:v>
                </c:pt>
                <c:pt idx="27">
                  <c:v>22.169912790313827</c:v>
                </c:pt>
                <c:pt idx="28">
                  <c:v>23.289938102157322</c:v>
                </c:pt>
                <c:pt idx="29">
                  <c:v>24.442905334937389</c:v>
                </c:pt>
                <c:pt idx="30">
                  <c:v>25.628814488654029</c:v>
                </c:pt>
                <c:pt idx="31">
                  <c:v>26.847665563307242</c:v>
                </c:pt>
                <c:pt idx="32">
                  <c:v>28.09945855889702</c:v>
                </c:pt>
                <c:pt idx="33">
                  <c:v>29.38419347542338</c:v>
                </c:pt>
                <c:pt idx="34">
                  <c:v>30.701870312886314</c:v>
                </c:pt>
                <c:pt idx="35">
                  <c:v>32.052489071285819</c:v>
                </c:pt>
                <c:pt idx="36">
                  <c:v>33.436049750621898</c:v>
                </c:pt>
                <c:pt idx="37">
                  <c:v>34.852552350894548</c:v>
                </c:pt>
                <c:pt idx="38">
                  <c:v>36.301996872103771</c:v>
                </c:pt>
                <c:pt idx="39">
                  <c:v>37.784383314249567</c:v>
                </c:pt>
                <c:pt idx="40">
                  <c:v>39.299711677331942</c:v>
                </c:pt>
                <c:pt idx="41">
                  <c:v>40.847981961350889</c:v>
                </c:pt>
                <c:pt idx="42">
                  <c:v>42.429194166306409</c:v>
                </c:pt>
                <c:pt idx="43">
                  <c:v>44.043348292198502</c:v>
                </c:pt>
                <c:pt idx="44">
                  <c:v>45.690444339027167</c:v>
                </c:pt>
                <c:pt idx="45">
                  <c:v>47.370482306792397</c:v>
                </c:pt>
                <c:pt idx="46">
                  <c:v>49.083462195494221</c:v>
                </c:pt>
                <c:pt idx="47">
                  <c:v>50.829384005132596</c:v>
                </c:pt>
                <c:pt idx="48">
                  <c:v>52.608247735707572</c:v>
                </c:pt>
                <c:pt idx="49">
                  <c:v>54.420053387219085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3C-4EAF-BF25-CC9636B3F05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доп.'!$C$15:$AZ$15</c:f>
              <c:numCache>
                <c:formatCode>General</c:formatCode>
                <c:ptCount val="50"/>
                <c:pt idx="0">
                  <c:v>4.7601075753348407</c:v>
                </c:pt>
                <c:pt idx="1">
                  <c:v>5.0071719823591421</c:v>
                </c:pt>
                <c:pt idx="2">
                  <c:v>5.287178310320015</c:v>
                </c:pt>
                <c:pt idx="3">
                  <c:v>5.6001265592174603</c:v>
                </c:pt>
                <c:pt idx="4">
                  <c:v>5.9460167290514807</c:v>
                </c:pt>
                <c:pt idx="5">
                  <c:v>6.3248488198220727</c:v>
                </c:pt>
                <c:pt idx="6">
                  <c:v>6.7366228315292389</c:v>
                </c:pt>
                <c:pt idx="7">
                  <c:v>7.1813387641729793</c:v>
                </c:pt>
                <c:pt idx="8">
                  <c:v>7.6589966177532922</c:v>
                </c:pt>
                <c:pt idx="9">
                  <c:v>8.1695963922701775</c:v>
                </c:pt>
                <c:pt idx="10">
                  <c:v>8.7131380877236371</c:v>
                </c:pt>
                <c:pt idx="11">
                  <c:v>9.2896217041136691</c:v>
                </c:pt>
                <c:pt idx="12">
                  <c:v>9.899047241440277</c:v>
                </c:pt>
                <c:pt idx="13">
                  <c:v>10.541414699703454</c:v>
                </c:pt>
                <c:pt idx="14">
                  <c:v>11.216724078903209</c:v>
                </c:pt>
                <c:pt idx="15">
                  <c:v>11.924975379039536</c:v>
                </c:pt>
                <c:pt idx="16">
                  <c:v>12.666168600112433</c:v>
                </c:pt>
                <c:pt idx="17">
                  <c:v>13.440303742121907</c:v>
                </c:pt>
                <c:pt idx="18">
                  <c:v>14.24738080506795</c:v>
                </c:pt>
                <c:pt idx="19">
                  <c:v>15.087399788950572</c:v>
                </c:pt>
                <c:pt idx="20">
                  <c:v>15.960360693769765</c:v>
                </c:pt>
                <c:pt idx="21">
                  <c:v>16.866263519525532</c:v>
                </c:pt>
                <c:pt idx="22">
                  <c:v>17.805108266217868</c:v>
                </c:pt>
                <c:pt idx="23">
                  <c:v>18.77689493384678</c:v>
                </c:pt>
                <c:pt idx="24">
                  <c:v>19.781623522412264</c:v>
                </c:pt>
                <c:pt idx="25">
                  <c:v>20.819294031914325</c:v>
                </c:pt>
                <c:pt idx="26">
                  <c:v>21.889906462352958</c:v>
                </c:pt>
                <c:pt idx="27">
                  <c:v>22.993460813728159</c:v>
                </c:pt>
                <c:pt idx="28">
                  <c:v>24.129957086039941</c:v>
                </c:pt>
                <c:pt idx="29">
                  <c:v>25.299395279288291</c:v>
                </c:pt>
                <c:pt idx="30">
                  <c:v>26.501775393473224</c:v>
                </c:pt>
                <c:pt idx="31">
                  <c:v>27.737097428594723</c:v>
                </c:pt>
                <c:pt idx="32">
                  <c:v>29.005361384652787</c:v>
                </c:pt>
                <c:pt idx="33">
                  <c:v>30.306567261647434</c:v>
                </c:pt>
                <c:pt idx="34">
                  <c:v>31.640715059578653</c:v>
                </c:pt>
                <c:pt idx="35">
                  <c:v>33.007804778446449</c:v>
                </c:pt>
                <c:pt idx="36">
                  <c:v>34.40783641825081</c:v>
                </c:pt>
                <c:pt idx="37">
                  <c:v>35.840809978991743</c:v>
                </c:pt>
                <c:pt idx="38">
                  <c:v>37.306725460669256</c:v>
                </c:pt>
                <c:pt idx="39">
                  <c:v>38.805582863283348</c:v>
                </c:pt>
                <c:pt idx="40">
                  <c:v>40.337382186833999</c:v>
                </c:pt>
                <c:pt idx="41">
                  <c:v>41.902123431321236</c:v>
                </c:pt>
                <c:pt idx="42">
                  <c:v>43.499806596745032</c:v>
                </c:pt>
                <c:pt idx="43">
                  <c:v>45.130431683105421</c:v>
                </c:pt>
                <c:pt idx="44">
                  <c:v>46.793998690402368</c:v>
                </c:pt>
                <c:pt idx="45">
                  <c:v>48.490507618635881</c:v>
                </c:pt>
                <c:pt idx="46">
                  <c:v>50.219958467805995</c:v>
                </c:pt>
                <c:pt idx="47">
                  <c:v>51.98235123791266</c:v>
                </c:pt>
                <c:pt idx="48">
                  <c:v>53.777685928955918</c:v>
                </c:pt>
                <c:pt idx="49">
                  <c:v>55.605962540935721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3C-4EAF-BF25-CC9636B3F05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доп.'!$C$16:$AZ$16</c:f>
              <c:numCache>
                <c:formatCode>General</c:formatCode>
                <c:ptCount val="50"/>
                <c:pt idx="0">
                  <c:v>5.1718815870420078</c:v>
                </c:pt>
                <c:pt idx="1">
                  <c:v>5.4354169545345945</c:v>
                </c:pt>
                <c:pt idx="2">
                  <c:v>5.7318942429637536</c:v>
                </c:pt>
                <c:pt idx="3">
                  <c:v>6.0613134523294869</c:v>
                </c:pt>
                <c:pt idx="4">
                  <c:v>6.4236745826317927</c:v>
                </c:pt>
                <c:pt idx="5">
                  <c:v>6.8189776338706727</c:v>
                </c:pt>
                <c:pt idx="6">
                  <c:v>7.2472226060461242</c:v>
                </c:pt>
                <c:pt idx="7">
                  <c:v>7.7084094991581509</c:v>
                </c:pt>
                <c:pt idx="8">
                  <c:v>8.2025383132067518</c:v>
                </c:pt>
                <c:pt idx="9">
                  <c:v>8.7296090481919233</c:v>
                </c:pt>
                <c:pt idx="10">
                  <c:v>9.2896217041136708</c:v>
                </c:pt>
                <c:pt idx="11">
                  <c:v>9.882576280971989</c:v>
                </c:pt>
                <c:pt idx="12">
                  <c:v>10.508472778766881</c:v>
                </c:pt>
                <c:pt idx="13">
                  <c:v>11.167311197498346</c:v>
                </c:pt>
                <c:pt idx="14">
                  <c:v>11.859091537166387</c:v>
                </c:pt>
                <c:pt idx="15">
                  <c:v>12.583813797771001</c:v>
                </c:pt>
                <c:pt idx="16">
                  <c:v>13.341477979312184</c:v>
                </c:pt>
                <c:pt idx="17">
                  <c:v>14.132084081789944</c:v>
                </c:pt>
                <c:pt idx="18">
                  <c:v>14.955632105204277</c:v>
                </c:pt>
                <c:pt idx="19">
                  <c:v>15.812122049555182</c:v>
                </c:pt>
                <c:pt idx="20">
                  <c:v>16.701553914842663</c:v>
                </c:pt>
                <c:pt idx="21">
                  <c:v>17.623927701066716</c:v>
                </c:pt>
                <c:pt idx="22">
                  <c:v>18.579243408227335</c:v>
                </c:pt>
                <c:pt idx="23">
                  <c:v>19.567501036324536</c:v>
                </c:pt>
                <c:pt idx="24">
                  <c:v>20.58870058535831</c:v>
                </c:pt>
                <c:pt idx="25">
                  <c:v>21.642842055328657</c:v>
                </c:pt>
                <c:pt idx="26">
                  <c:v>22.729925446235576</c:v>
                </c:pt>
                <c:pt idx="27">
                  <c:v>23.849950758079068</c:v>
                </c:pt>
                <c:pt idx="28">
                  <c:v>25.002917990859135</c:v>
                </c:pt>
                <c:pt idx="29">
                  <c:v>26.188827144575772</c:v>
                </c:pt>
                <c:pt idx="30">
                  <c:v>27.407678219228984</c:v>
                </c:pt>
                <c:pt idx="31">
                  <c:v>28.659471214818772</c:v>
                </c:pt>
                <c:pt idx="32">
                  <c:v>29.944206131345126</c:v>
                </c:pt>
                <c:pt idx="33">
                  <c:v>31.261882968808056</c:v>
                </c:pt>
                <c:pt idx="34">
                  <c:v>32.612501727207565</c:v>
                </c:pt>
                <c:pt idx="35">
                  <c:v>33.996062406543643</c:v>
                </c:pt>
                <c:pt idx="36">
                  <c:v>35.412565006816294</c:v>
                </c:pt>
                <c:pt idx="37">
                  <c:v>36.862009528025517</c:v>
                </c:pt>
                <c:pt idx="38">
                  <c:v>38.344395970171313</c:v>
                </c:pt>
                <c:pt idx="39">
                  <c:v>39.859724333253688</c:v>
                </c:pt>
                <c:pt idx="40">
                  <c:v>41.407994617272635</c:v>
                </c:pt>
                <c:pt idx="41">
                  <c:v>42.989206822228148</c:v>
                </c:pt>
                <c:pt idx="42">
                  <c:v>44.60336094812024</c:v>
                </c:pt>
                <c:pt idx="43">
                  <c:v>46.250456994948919</c:v>
                </c:pt>
                <c:pt idx="44">
                  <c:v>47.93049496271415</c:v>
                </c:pt>
                <c:pt idx="45">
                  <c:v>49.643474851415945</c:v>
                </c:pt>
                <c:pt idx="46">
                  <c:v>51.389396661054349</c:v>
                </c:pt>
                <c:pt idx="47">
                  <c:v>53.168260391629303</c:v>
                </c:pt>
                <c:pt idx="48">
                  <c:v>54.980066043140837</c:v>
                </c:pt>
                <c:pt idx="49">
                  <c:v>56.824813615588937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3C-4EAF-BF25-CC9636B3F05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доп.'!$C$17:$AZ$17</c:f>
              <c:numCache>
                <c:formatCode>General</c:formatCode>
                <c:ptCount val="50"/>
                <c:pt idx="0">
                  <c:v>5.6165975196857474</c:v>
                </c:pt>
                <c:pt idx="1">
                  <c:v>5.8966038476466212</c:v>
                </c:pt>
                <c:pt idx="2">
                  <c:v>6.2095520965440674</c:v>
                </c:pt>
                <c:pt idx="3">
                  <c:v>6.555442266378086</c:v>
                </c:pt>
                <c:pt idx="4">
                  <c:v>6.9342743571486789</c:v>
                </c:pt>
                <c:pt idx="5">
                  <c:v>7.3460483688558451</c:v>
                </c:pt>
                <c:pt idx="6">
                  <c:v>7.7907643014995847</c:v>
                </c:pt>
                <c:pt idx="7">
                  <c:v>8.2684221550798984</c:v>
                </c:pt>
                <c:pt idx="8">
                  <c:v>8.7790219295967837</c:v>
                </c:pt>
                <c:pt idx="9">
                  <c:v>9.3225636250502433</c:v>
                </c:pt>
                <c:pt idx="10">
                  <c:v>9.899047241440277</c:v>
                </c:pt>
                <c:pt idx="11">
                  <c:v>10.508472778766881</c:v>
                </c:pt>
                <c:pt idx="12">
                  <c:v>11.150840237030064</c:v>
                </c:pt>
                <c:pt idx="13">
                  <c:v>11.826149616229813</c:v>
                </c:pt>
                <c:pt idx="14">
                  <c:v>12.53440091636614</c:v>
                </c:pt>
                <c:pt idx="15">
                  <c:v>13.27559413743904</c:v>
                </c:pt>
                <c:pt idx="16">
                  <c:v>14.04972927944851</c:v>
                </c:pt>
                <c:pt idx="17">
                  <c:v>14.856806342394558</c:v>
                </c:pt>
                <c:pt idx="18">
                  <c:v>15.696825326277176</c:v>
                </c:pt>
                <c:pt idx="19">
                  <c:v>16.569786231096369</c:v>
                </c:pt>
                <c:pt idx="20">
                  <c:v>17.475689056852133</c:v>
                </c:pt>
                <c:pt idx="21">
                  <c:v>18.414533803544476</c:v>
                </c:pt>
                <c:pt idx="22">
                  <c:v>19.386320471173384</c:v>
                </c:pt>
                <c:pt idx="23">
                  <c:v>20.391049059738872</c:v>
                </c:pt>
                <c:pt idx="24">
                  <c:v>21.428719569240929</c:v>
                </c:pt>
                <c:pt idx="25">
                  <c:v>22.499331999679562</c:v>
                </c:pt>
                <c:pt idx="26">
                  <c:v>23.602886351054774</c:v>
                </c:pt>
                <c:pt idx="27">
                  <c:v>24.739382623366545</c:v>
                </c:pt>
                <c:pt idx="28">
                  <c:v>25.908820816614899</c:v>
                </c:pt>
                <c:pt idx="29">
                  <c:v>27.111200930799825</c:v>
                </c:pt>
                <c:pt idx="30">
                  <c:v>28.346522965921324</c:v>
                </c:pt>
                <c:pt idx="31">
                  <c:v>29.614786921979402</c:v>
                </c:pt>
                <c:pt idx="32">
                  <c:v>30.915992798974038</c:v>
                </c:pt>
                <c:pt idx="33">
                  <c:v>32.250140596905254</c:v>
                </c:pt>
                <c:pt idx="34">
                  <c:v>33.61723031577305</c:v>
                </c:pt>
                <c:pt idx="35">
                  <c:v>35.017261955577418</c:v>
                </c:pt>
                <c:pt idx="36">
                  <c:v>36.450235516318358</c:v>
                </c:pt>
                <c:pt idx="37">
                  <c:v>37.916150997995864</c:v>
                </c:pt>
                <c:pt idx="38">
                  <c:v>39.415008400609949</c:v>
                </c:pt>
                <c:pt idx="39">
                  <c:v>40.946807724160607</c:v>
                </c:pt>
                <c:pt idx="40">
                  <c:v>42.51154896864783</c:v>
                </c:pt>
                <c:pt idx="41">
                  <c:v>44.109232134071647</c:v>
                </c:pt>
                <c:pt idx="42">
                  <c:v>45.739857220432022</c:v>
                </c:pt>
                <c:pt idx="43">
                  <c:v>47.403424227728983</c:v>
                </c:pt>
                <c:pt idx="44">
                  <c:v>49.099933155962496</c:v>
                </c:pt>
                <c:pt idx="45">
                  <c:v>50.829384005132589</c:v>
                </c:pt>
                <c:pt idx="46">
                  <c:v>52.591776775239282</c:v>
                </c:pt>
                <c:pt idx="47">
                  <c:v>54.387111466282519</c:v>
                </c:pt>
                <c:pt idx="48">
                  <c:v>56.215388078262343</c:v>
                </c:pt>
                <c:pt idx="49">
                  <c:v>58.076606611178725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3C-4EAF-BF25-CC9636B3F05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доп.'!$C$18:$AZ$18</c:f>
              <c:numCache>
                <c:formatCode>General</c:formatCode>
                <c:ptCount val="50"/>
                <c:pt idx="0">
                  <c:v>6.0942553732660603</c:v>
                </c:pt>
                <c:pt idx="1">
                  <c:v>6.3907326616952203</c:v>
                </c:pt>
                <c:pt idx="2">
                  <c:v>6.7201518710609518</c:v>
                </c:pt>
                <c:pt idx="3">
                  <c:v>7.0825130013632593</c:v>
                </c:pt>
                <c:pt idx="4">
                  <c:v>7.4778160526021384</c:v>
                </c:pt>
                <c:pt idx="5">
                  <c:v>7.9060610247775909</c:v>
                </c:pt>
                <c:pt idx="6">
                  <c:v>8.3672479178896175</c:v>
                </c:pt>
                <c:pt idx="7">
                  <c:v>8.8613767319382166</c:v>
                </c:pt>
                <c:pt idx="8">
                  <c:v>9.3884474669233899</c:v>
                </c:pt>
                <c:pt idx="9">
                  <c:v>9.9484601228451357</c:v>
                </c:pt>
                <c:pt idx="10">
                  <c:v>10.541414699703456</c:v>
                </c:pt>
                <c:pt idx="11">
                  <c:v>11.167311197498346</c:v>
                </c:pt>
                <c:pt idx="12">
                  <c:v>11.826149616229817</c:v>
                </c:pt>
                <c:pt idx="13">
                  <c:v>12.517929955897852</c:v>
                </c:pt>
                <c:pt idx="14">
                  <c:v>13.242652216502465</c:v>
                </c:pt>
                <c:pt idx="15">
                  <c:v>14.000316398043651</c:v>
                </c:pt>
                <c:pt idx="16">
                  <c:v>14.790922500521409</c:v>
                </c:pt>
                <c:pt idx="17">
                  <c:v>15.614470523935744</c:v>
                </c:pt>
                <c:pt idx="18">
                  <c:v>16.470960468286645</c:v>
                </c:pt>
                <c:pt idx="19">
                  <c:v>17.360392333574129</c:v>
                </c:pt>
                <c:pt idx="20">
                  <c:v>18.282766119798179</c:v>
                </c:pt>
                <c:pt idx="21">
                  <c:v>19.238081826958808</c:v>
                </c:pt>
                <c:pt idx="22">
                  <c:v>20.226339455056003</c:v>
                </c:pt>
                <c:pt idx="23">
                  <c:v>21.247539004089774</c:v>
                </c:pt>
                <c:pt idx="24">
                  <c:v>22.30168047406012</c:v>
                </c:pt>
                <c:pt idx="25">
                  <c:v>23.388763864967039</c:v>
                </c:pt>
                <c:pt idx="26">
                  <c:v>24.508789176810534</c:v>
                </c:pt>
                <c:pt idx="27">
                  <c:v>25.661756409590595</c:v>
                </c:pt>
                <c:pt idx="28">
                  <c:v>26.847665563307238</c:v>
                </c:pt>
                <c:pt idx="29">
                  <c:v>28.066516637960447</c:v>
                </c:pt>
                <c:pt idx="30">
                  <c:v>29.318309633550236</c:v>
                </c:pt>
                <c:pt idx="31">
                  <c:v>30.603044550076596</c:v>
                </c:pt>
                <c:pt idx="32">
                  <c:v>31.920721387539519</c:v>
                </c:pt>
                <c:pt idx="33">
                  <c:v>33.271340145939028</c:v>
                </c:pt>
                <c:pt idx="34">
                  <c:v>34.654900825275107</c:v>
                </c:pt>
                <c:pt idx="35">
                  <c:v>36.071403425547757</c:v>
                </c:pt>
                <c:pt idx="36">
                  <c:v>37.520847946756987</c:v>
                </c:pt>
                <c:pt idx="37">
                  <c:v>39.003234388902783</c:v>
                </c:pt>
                <c:pt idx="38">
                  <c:v>40.518562751985151</c:v>
                </c:pt>
                <c:pt idx="39">
                  <c:v>42.066833036004105</c:v>
                </c:pt>
                <c:pt idx="40">
                  <c:v>43.648045240959611</c:v>
                </c:pt>
                <c:pt idx="41">
                  <c:v>45.262199366851711</c:v>
                </c:pt>
                <c:pt idx="42">
                  <c:v>46.909295413680375</c:v>
                </c:pt>
                <c:pt idx="43">
                  <c:v>48.589333381445627</c:v>
                </c:pt>
                <c:pt idx="44">
                  <c:v>50.302313270147422</c:v>
                </c:pt>
                <c:pt idx="45">
                  <c:v>52.048235079785805</c:v>
                </c:pt>
                <c:pt idx="46">
                  <c:v>53.827098810360781</c:v>
                </c:pt>
                <c:pt idx="47">
                  <c:v>55.638904461872301</c:v>
                </c:pt>
                <c:pt idx="48">
                  <c:v>57.483652034320414</c:v>
                </c:pt>
                <c:pt idx="49">
                  <c:v>59.361341527705086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3C-4EAF-BF25-CC9636B3F05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доп.'!$C$19:$AZ$19</c:f>
              <c:numCache>
                <c:formatCode>General</c:formatCode>
                <c:ptCount val="50"/>
                <c:pt idx="0">
                  <c:v>6.6048551477829465</c:v>
                </c:pt>
                <c:pt idx="1">
                  <c:v>6.9178033966803927</c:v>
                </c:pt>
                <c:pt idx="2">
                  <c:v>7.2636935665144131</c:v>
                </c:pt>
                <c:pt idx="3">
                  <c:v>7.6425256572850051</c:v>
                </c:pt>
                <c:pt idx="4">
                  <c:v>8.0542996689921722</c:v>
                </c:pt>
                <c:pt idx="5">
                  <c:v>8.4990156016359109</c:v>
                </c:pt>
                <c:pt idx="6">
                  <c:v>8.9766734552162237</c:v>
                </c:pt>
                <c:pt idx="7">
                  <c:v>9.4872732297331108</c:v>
                </c:pt>
                <c:pt idx="8">
                  <c:v>10.030814925186569</c:v>
                </c:pt>
                <c:pt idx="9">
                  <c:v>10.607298541576602</c:v>
                </c:pt>
                <c:pt idx="10">
                  <c:v>11.216724078903209</c:v>
                </c:pt>
                <c:pt idx="11">
                  <c:v>11.859091537166385</c:v>
                </c:pt>
                <c:pt idx="12">
                  <c:v>12.534400916366142</c:v>
                </c:pt>
                <c:pt idx="13">
                  <c:v>13.242652216502464</c:v>
                </c:pt>
                <c:pt idx="14">
                  <c:v>13.983845437575365</c:v>
                </c:pt>
                <c:pt idx="15">
                  <c:v>14.757980579584839</c:v>
                </c:pt>
                <c:pt idx="16">
                  <c:v>15.565057642530883</c:v>
                </c:pt>
                <c:pt idx="17">
                  <c:v>16.405076626413504</c:v>
                </c:pt>
                <c:pt idx="18">
                  <c:v>17.278037531232695</c:v>
                </c:pt>
                <c:pt idx="19">
                  <c:v>18.183940356988462</c:v>
                </c:pt>
                <c:pt idx="20">
                  <c:v>19.122785103680798</c:v>
                </c:pt>
                <c:pt idx="21">
                  <c:v>20.094571771309713</c:v>
                </c:pt>
                <c:pt idx="22">
                  <c:v>21.099300359875194</c:v>
                </c:pt>
                <c:pt idx="23">
                  <c:v>22.136970869377258</c:v>
                </c:pt>
                <c:pt idx="24">
                  <c:v>23.207583299815887</c:v>
                </c:pt>
                <c:pt idx="25">
                  <c:v>24.311137651191096</c:v>
                </c:pt>
                <c:pt idx="26">
                  <c:v>25.44763392350287</c:v>
                </c:pt>
                <c:pt idx="27">
                  <c:v>26.617072116751217</c:v>
                </c:pt>
                <c:pt idx="28">
                  <c:v>27.819452230936147</c:v>
                </c:pt>
                <c:pt idx="29">
                  <c:v>29.054774266057649</c:v>
                </c:pt>
                <c:pt idx="30">
                  <c:v>30.32303822211572</c:v>
                </c:pt>
                <c:pt idx="31">
                  <c:v>31.624244099110367</c:v>
                </c:pt>
                <c:pt idx="32">
                  <c:v>32.958391897041579</c:v>
                </c:pt>
                <c:pt idx="33">
                  <c:v>34.325481615909368</c:v>
                </c:pt>
                <c:pt idx="34">
                  <c:v>35.725513255713736</c:v>
                </c:pt>
                <c:pt idx="35">
                  <c:v>37.158486816454683</c:v>
                </c:pt>
                <c:pt idx="36">
                  <c:v>38.624402298132196</c:v>
                </c:pt>
                <c:pt idx="37">
                  <c:v>40.123259700746274</c:v>
                </c:pt>
                <c:pt idx="38">
                  <c:v>41.655059024296932</c:v>
                </c:pt>
                <c:pt idx="39">
                  <c:v>43.219800268784162</c:v>
                </c:pt>
                <c:pt idx="40">
                  <c:v>44.817483434207972</c:v>
                </c:pt>
                <c:pt idx="41">
                  <c:v>46.448108520568354</c:v>
                </c:pt>
                <c:pt idx="42">
                  <c:v>48.111675527865302</c:v>
                </c:pt>
                <c:pt idx="43">
                  <c:v>49.808184456098829</c:v>
                </c:pt>
                <c:pt idx="44">
                  <c:v>51.537635305268928</c:v>
                </c:pt>
                <c:pt idx="45">
                  <c:v>53.300028075375593</c:v>
                </c:pt>
                <c:pt idx="46">
                  <c:v>55.095362766418845</c:v>
                </c:pt>
                <c:pt idx="47">
                  <c:v>56.923639378398661</c:v>
                </c:pt>
                <c:pt idx="48">
                  <c:v>58.784857911315065</c:v>
                </c:pt>
                <c:pt idx="49">
                  <c:v>60.679018365168012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3C-4EAF-BF25-CC9636B3F05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доп.'!$C$20:$AZ$20</c:f>
              <c:numCache>
                <c:formatCode>General</c:formatCode>
                <c:ptCount val="50"/>
                <c:pt idx="0">
                  <c:v>7.1483968432364051</c:v>
                </c:pt>
                <c:pt idx="1">
                  <c:v>7.4778160526021376</c:v>
                </c:pt>
                <c:pt idx="2">
                  <c:v>7.8401771829044442</c:v>
                </c:pt>
                <c:pt idx="3">
                  <c:v>8.2354802341433224</c:v>
                </c:pt>
                <c:pt idx="4">
                  <c:v>8.6637252063187766</c:v>
                </c:pt>
                <c:pt idx="5">
                  <c:v>9.1249120994308015</c:v>
                </c:pt>
                <c:pt idx="6">
                  <c:v>9.6190409134794006</c:v>
                </c:pt>
                <c:pt idx="7">
                  <c:v>10.146111648464576</c:v>
                </c:pt>
                <c:pt idx="8">
                  <c:v>10.70612430438632</c:v>
                </c:pt>
                <c:pt idx="9">
                  <c:v>11.29907888124464</c:v>
                </c:pt>
                <c:pt idx="10">
                  <c:v>11.924975379039534</c:v>
                </c:pt>
                <c:pt idx="11">
                  <c:v>12.583813797770997</c:v>
                </c:pt>
                <c:pt idx="12">
                  <c:v>13.27559413743904</c:v>
                </c:pt>
                <c:pt idx="13">
                  <c:v>14.000316398043651</c:v>
                </c:pt>
                <c:pt idx="14">
                  <c:v>14.757980579584837</c:v>
                </c:pt>
                <c:pt idx="15">
                  <c:v>15.548586682062597</c:v>
                </c:pt>
                <c:pt idx="16">
                  <c:v>16.372134705476928</c:v>
                </c:pt>
                <c:pt idx="17">
                  <c:v>17.228624649827836</c:v>
                </c:pt>
                <c:pt idx="18">
                  <c:v>18.11805651511531</c:v>
                </c:pt>
                <c:pt idx="19">
                  <c:v>19.040430301339363</c:v>
                </c:pt>
                <c:pt idx="20">
                  <c:v>19.995746008499992</c:v>
                </c:pt>
                <c:pt idx="21">
                  <c:v>20.984003636597194</c:v>
                </c:pt>
                <c:pt idx="22">
                  <c:v>22.005203185630961</c:v>
                </c:pt>
                <c:pt idx="23">
                  <c:v>23.059344655601304</c:v>
                </c:pt>
                <c:pt idx="24">
                  <c:v>24.146428046508227</c:v>
                </c:pt>
                <c:pt idx="25">
                  <c:v>25.266453358351718</c:v>
                </c:pt>
                <c:pt idx="26">
                  <c:v>26.419420591131782</c:v>
                </c:pt>
                <c:pt idx="27">
                  <c:v>27.605329744848419</c:v>
                </c:pt>
                <c:pt idx="28">
                  <c:v>28.824180819501635</c:v>
                </c:pt>
                <c:pt idx="29">
                  <c:v>30.075973815091416</c:v>
                </c:pt>
                <c:pt idx="30">
                  <c:v>31.36070873161778</c:v>
                </c:pt>
                <c:pt idx="31">
                  <c:v>32.67838556908071</c:v>
                </c:pt>
                <c:pt idx="32">
                  <c:v>34.029004327480209</c:v>
                </c:pt>
                <c:pt idx="33">
                  <c:v>35.412565006816287</c:v>
                </c:pt>
                <c:pt idx="34">
                  <c:v>36.829067607088945</c:v>
                </c:pt>
                <c:pt idx="35">
                  <c:v>38.278512128298175</c:v>
                </c:pt>
                <c:pt idx="36">
                  <c:v>39.76089857044397</c:v>
                </c:pt>
                <c:pt idx="37">
                  <c:v>41.276226933526338</c:v>
                </c:pt>
                <c:pt idx="38">
                  <c:v>42.824497217545286</c:v>
                </c:pt>
                <c:pt idx="39">
                  <c:v>44.405709422500806</c:v>
                </c:pt>
                <c:pt idx="40">
                  <c:v>46.019863548392891</c:v>
                </c:pt>
                <c:pt idx="41">
                  <c:v>47.666959595221563</c:v>
                </c:pt>
                <c:pt idx="42">
                  <c:v>49.346997562986793</c:v>
                </c:pt>
                <c:pt idx="43">
                  <c:v>51.059977451688617</c:v>
                </c:pt>
                <c:pt idx="44">
                  <c:v>52.805899261326999</c:v>
                </c:pt>
                <c:pt idx="45">
                  <c:v>54.58476299190194</c:v>
                </c:pt>
                <c:pt idx="46">
                  <c:v>56.396568643413488</c:v>
                </c:pt>
                <c:pt idx="47">
                  <c:v>58.241316215861588</c:v>
                </c:pt>
                <c:pt idx="48">
                  <c:v>60.119005709246281</c:v>
                </c:pt>
                <c:pt idx="49">
                  <c:v>62.029637123567518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3C-4EAF-BF25-CC9636B3F05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доп.'!$C$21:$AZ$21</c:f>
              <c:numCache>
                <c:formatCode>General</c:formatCode>
                <c:ptCount val="50"/>
                <c:pt idx="0">
                  <c:v>7.724880459626438</c:v>
                </c:pt>
                <c:pt idx="1">
                  <c:v>8.0707706294604584</c:v>
                </c:pt>
                <c:pt idx="2">
                  <c:v>8.4496027202310504</c:v>
                </c:pt>
                <c:pt idx="3">
                  <c:v>8.8613767319382166</c:v>
                </c:pt>
                <c:pt idx="4">
                  <c:v>9.3060926645819571</c:v>
                </c:pt>
                <c:pt idx="5">
                  <c:v>9.7837505181622682</c:v>
                </c:pt>
                <c:pt idx="6">
                  <c:v>10.294350292679153</c:v>
                </c:pt>
                <c:pt idx="7">
                  <c:v>10.837891988132617</c:v>
                </c:pt>
                <c:pt idx="8">
                  <c:v>11.414375604522647</c:v>
                </c:pt>
                <c:pt idx="9">
                  <c:v>12.023801141849253</c:v>
                </c:pt>
                <c:pt idx="10">
                  <c:v>12.666168600112433</c:v>
                </c:pt>
                <c:pt idx="11">
                  <c:v>13.341477979312184</c:v>
                </c:pt>
                <c:pt idx="12">
                  <c:v>14.049729279448512</c:v>
                </c:pt>
                <c:pt idx="13">
                  <c:v>14.790922500521409</c:v>
                </c:pt>
                <c:pt idx="14">
                  <c:v>15.565057642530883</c:v>
                </c:pt>
                <c:pt idx="15">
                  <c:v>16.372134705476931</c:v>
                </c:pt>
                <c:pt idx="16">
                  <c:v>17.212153689359546</c:v>
                </c:pt>
                <c:pt idx="17">
                  <c:v>18.085114594178741</c:v>
                </c:pt>
                <c:pt idx="18">
                  <c:v>18.991017419934504</c:v>
                </c:pt>
                <c:pt idx="19">
                  <c:v>19.929862166626844</c:v>
                </c:pt>
                <c:pt idx="20">
                  <c:v>20.901648834255759</c:v>
                </c:pt>
                <c:pt idx="21">
                  <c:v>21.906377422821244</c:v>
                </c:pt>
                <c:pt idx="22">
                  <c:v>22.944047932323297</c:v>
                </c:pt>
                <c:pt idx="23">
                  <c:v>24.014660362761933</c:v>
                </c:pt>
                <c:pt idx="24">
                  <c:v>25.118214714137139</c:v>
                </c:pt>
                <c:pt idx="25">
                  <c:v>26.25471098644892</c:v>
                </c:pt>
                <c:pt idx="26">
                  <c:v>27.424149179697274</c:v>
                </c:pt>
                <c:pt idx="27">
                  <c:v>28.626529293882193</c:v>
                </c:pt>
                <c:pt idx="28">
                  <c:v>29.861851329003695</c:v>
                </c:pt>
                <c:pt idx="29">
                  <c:v>31.130115285061766</c:v>
                </c:pt>
                <c:pt idx="30">
                  <c:v>32.431321162056413</c:v>
                </c:pt>
                <c:pt idx="31">
                  <c:v>33.765468959987636</c:v>
                </c:pt>
                <c:pt idx="32">
                  <c:v>35.132558678855418</c:v>
                </c:pt>
                <c:pt idx="33">
                  <c:v>36.532590318659786</c:v>
                </c:pt>
                <c:pt idx="34">
                  <c:v>37.965563879400726</c:v>
                </c:pt>
                <c:pt idx="35">
                  <c:v>39.431479361078239</c:v>
                </c:pt>
                <c:pt idx="36">
                  <c:v>40.930336763692324</c:v>
                </c:pt>
                <c:pt idx="37">
                  <c:v>42.462136087242975</c:v>
                </c:pt>
                <c:pt idx="38">
                  <c:v>44.026877331730205</c:v>
                </c:pt>
                <c:pt idx="39">
                  <c:v>45.624560497154015</c:v>
                </c:pt>
                <c:pt idx="40">
                  <c:v>47.25518558351439</c:v>
                </c:pt>
                <c:pt idx="41">
                  <c:v>48.918752590811344</c:v>
                </c:pt>
                <c:pt idx="42">
                  <c:v>50.615261519044864</c:v>
                </c:pt>
                <c:pt idx="43">
                  <c:v>52.344712368214978</c:v>
                </c:pt>
                <c:pt idx="44">
                  <c:v>54.107105138321643</c:v>
                </c:pt>
                <c:pt idx="45">
                  <c:v>55.902439829364873</c:v>
                </c:pt>
                <c:pt idx="46">
                  <c:v>57.730716441344711</c:v>
                </c:pt>
                <c:pt idx="47">
                  <c:v>59.591934974261093</c:v>
                </c:pt>
                <c:pt idx="48">
                  <c:v>61.486095428114069</c:v>
                </c:pt>
                <c:pt idx="49">
                  <c:v>63.413197802903596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3C-4EAF-BF25-CC9636B3F05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доп.'!$C$22:$AZ$22</c:f>
              <c:numCache>
                <c:formatCode>General</c:formatCode>
                <c:ptCount val="50"/>
                <c:pt idx="0">
                  <c:v>8.3343059969530451</c:v>
                </c:pt>
                <c:pt idx="1">
                  <c:v>8.6966671272553526</c:v>
                </c:pt>
                <c:pt idx="2">
                  <c:v>9.0919701784942326</c:v>
                </c:pt>
                <c:pt idx="3">
                  <c:v>9.5202151506696833</c:v>
                </c:pt>
                <c:pt idx="4">
                  <c:v>9.9814020437817099</c:v>
                </c:pt>
                <c:pt idx="5">
                  <c:v>10.475530857830309</c:v>
                </c:pt>
                <c:pt idx="6">
                  <c:v>11.002601592815482</c:v>
                </c:pt>
                <c:pt idx="7">
                  <c:v>11.562614248737228</c:v>
                </c:pt>
                <c:pt idx="8">
                  <c:v>12.15556882559555</c:v>
                </c:pt>
                <c:pt idx="9">
                  <c:v>12.781465323390439</c:v>
                </c:pt>
                <c:pt idx="10">
                  <c:v>13.440303742121905</c:v>
                </c:pt>
                <c:pt idx="11">
                  <c:v>14.132084081789944</c:v>
                </c:pt>
                <c:pt idx="12">
                  <c:v>14.85680634239456</c:v>
                </c:pt>
                <c:pt idx="13">
                  <c:v>15.614470523935744</c:v>
                </c:pt>
                <c:pt idx="14">
                  <c:v>16.405076626413504</c:v>
                </c:pt>
                <c:pt idx="15">
                  <c:v>17.228624649827836</c:v>
                </c:pt>
                <c:pt idx="16">
                  <c:v>18.085114594178741</c:v>
                </c:pt>
                <c:pt idx="17">
                  <c:v>18.974546459466222</c:v>
                </c:pt>
                <c:pt idx="18">
                  <c:v>19.896920245690275</c:v>
                </c:pt>
                <c:pt idx="19">
                  <c:v>20.852235952850897</c:v>
                </c:pt>
                <c:pt idx="20">
                  <c:v>21.840493580948099</c:v>
                </c:pt>
                <c:pt idx="21">
                  <c:v>22.861693129981873</c:v>
                </c:pt>
                <c:pt idx="22">
                  <c:v>23.915834599952213</c:v>
                </c:pt>
                <c:pt idx="23">
                  <c:v>25.002917990859132</c:v>
                </c:pt>
                <c:pt idx="24">
                  <c:v>26.122943302702623</c:v>
                </c:pt>
                <c:pt idx="25">
                  <c:v>27.275910535482691</c:v>
                </c:pt>
                <c:pt idx="26">
                  <c:v>28.461819689199334</c:v>
                </c:pt>
                <c:pt idx="27">
                  <c:v>29.68067076385254</c:v>
                </c:pt>
                <c:pt idx="28">
                  <c:v>30.932463759442328</c:v>
                </c:pt>
                <c:pt idx="29">
                  <c:v>32.217198675968682</c:v>
                </c:pt>
                <c:pt idx="30">
                  <c:v>33.534875513431615</c:v>
                </c:pt>
                <c:pt idx="31">
                  <c:v>34.885494271831128</c:v>
                </c:pt>
                <c:pt idx="32">
                  <c:v>36.269054951167199</c:v>
                </c:pt>
                <c:pt idx="33">
                  <c:v>37.68555755143985</c:v>
                </c:pt>
                <c:pt idx="34">
                  <c:v>39.13500207264908</c:v>
                </c:pt>
                <c:pt idx="35">
                  <c:v>40.617388514794875</c:v>
                </c:pt>
                <c:pt idx="36">
                  <c:v>42.132716877877257</c:v>
                </c:pt>
                <c:pt idx="37">
                  <c:v>43.680987161896184</c:v>
                </c:pt>
                <c:pt idx="38">
                  <c:v>45.262199366851718</c:v>
                </c:pt>
                <c:pt idx="39">
                  <c:v>46.876353492743803</c:v>
                </c:pt>
                <c:pt idx="40">
                  <c:v>48.523449539572461</c:v>
                </c:pt>
                <c:pt idx="41">
                  <c:v>50.203487507337698</c:v>
                </c:pt>
                <c:pt idx="42">
                  <c:v>51.916467396039515</c:v>
                </c:pt>
                <c:pt idx="43">
                  <c:v>53.662389205677911</c:v>
                </c:pt>
                <c:pt idx="44">
                  <c:v>55.441252936252859</c:v>
                </c:pt>
                <c:pt idx="45">
                  <c:v>57.253058587764386</c:v>
                </c:pt>
                <c:pt idx="46">
                  <c:v>59.097806160212507</c:v>
                </c:pt>
                <c:pt idx="47">
                  <c:v>60.975495653597179</c:v>
                </c:pt>
                <c:pt idx="48">
                  <c:v>62.88612706791843</c:v>
                </c:pt>
                <c:pt idx="49">
                  <c:v>64.829700403176247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3C-4EAF-BF25-CC9636B3F05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доп.'!$C$23:$AZ$23</c:f>
              <c:numCache>
                <c:formatCode>General</c:formatCode>
                <c:ptCount val="50"/>
                <c:pt idx="0">
                  <c:v>8.976673455216222</c:v>
                </c:pt>
                <c:pt idx="1">
                  <c:v>9.3555055459868157</c:v>
                </c:pt>
                <c:pt idx="2">
                  <c:v>9.7672795576939819</c:v>
                </c:pt>
                <c:pt idx="3">
                  <c:v>10.211995490337721</c:v>
                </c:pt>
                <c:pt idx="4">
                  <c:v>10.689653343918033</c:v>
                </c:pt>
                <c:pt idx="5">
                  <c:v>11.200253118434919</c:v>
                </c:pt>
                <c:pt idx="6">
                  <c:v>11.743794813888378</c:v>
                </c:pt>
                <c:pt idx="7">
                  <c:v>12.320278430278412</c:v>
                </c:pt>
                <c:pt idx="8">
                  <c:v>12.92970396760502</c:v>
                </c:pt>
                <c:pt idx="9">
                  <c:v>13.572071425868197</c:v>
                </c:pt>
                <c:pt idx="10">
                  <c:v>14.247380805067952</c:v>
                </c:pt>
                <c:pt idx="11">
                  <c:v>14.955632105204275</c:v>
                </c:pt>
                <c:pt idx="12">
                  <c:v>15.696825326277176</c:v>
                </c:pt>
                <c:pt idx="13">
                  <c:v>16.470960468286648</c:v>
                </c:pt>
                <c:pt idx="14">
                  <c:v>17.278037531232691</c:v>
                </c:pt>
                <c:pt idx="15">
                  <c:v>18.118056515115313</c:v>
                </c:pt>
                <c:pt idx="16">
                  <c:v>18.991017419934504</c:v>
                </c:pt>
                <c:pt idx="17">
                  <c:v>19.896920245690271</c:v>
                </c:pt>
                <c:pt idx="18">
                  <c:v>20.835764992382607</c:v>
                </c:pt>
                <c:pt idx="19">
                  <c:v>21.807551660011523</c:v>
                </c:pt>
                <c:pt idx="20">
                  <c:v>22.812280248577011</c:v>
                </c:pt>
                <c:pt idx="21">
                  <c:v>23.849950758079071</c:v>
                </c:pt>
                <c:pt idx="22">
                  <c:v>24.920563188517697</c:v>
                </c:pt>
                <c:pt idx="23">
                  <c:v>26.024117539892902</c:v>
                </c:pt>
                <c:pt idx="24">
                  <c:v>27.16061381220468</c:v>
                </c:pt>
                <c:pt idx="25">
                  <c:v>28.330052005453037</c:v>
                </c:pt>
                <c:pt idx="26">
                  <c:v>29.53243211963796</c:v>
                </c:pt>
                <c:pt idx="27">
                  <c:v>30.767754154759455</c:v>
                </c:pt>
                <c:pt idx="28">
                  <c:v>32.03601811081753</c:v>
                </c:pt>
                <c:pt idx="29">
                  <c:v>33.33722398781218</c:v>
                </c:pt>
                <c:pt idx="30">
                  <c:v>34.671371785743396</c:v>
                </c:pt>
                <c:pt idx="31">
                  <c:v>36.038461504611192</c:v>
                </c:pt>
                <c:pt idx="32">
                  <c:v>37.438493144415546</c:v>
                </c:pt>
                <c:pt idx="33">
                  <c:v>38.871466705156493</c:v>
                </c:pt>
                <c:pt idx="34">
                  <c:v>40.337382186833999</c:v>
                </c:pt>
                <c:pt idx="35">
                  <c:v>41.836239589448091</c:v>
                </c:pt>
                <c:pt idx="36">
                  <c:v>43.368038912998749</c:v>
                </c:pt>
                <c:pt idx="37">
                  <c:v>44.932780157485979</c:v>
                </c:pt>
                <c:pt idx="38">
                  <c:v>46.530463322909775</c:v>
                </c:pt>
                <c:pt idx="39">
                  <c:v>48.161088409270164</c:v>
                </c:pt>
                <c:pt idx="40">
                  <c:v>49.824655416567104</c:v>
                </c:pt>
                <c:pt idx="41">
                  <c:v>51.521164344800638</c:v>
                </c:pt>
                <c:pt idx="42">
                  <c:v>53.250615193970731</c:v>
                </c:pt>
                <c:pt idx="43">
                  <c:v>55.013007964077417</c:v>
                </c:pt>
                <c:pt idx="44">
                  <c:v>56.808342655120647</c:v>
                </c:pt>
                <c:pt idx="45">
                  <c:v>58.636619267100464</c:v>
                </c:pt>
                <c:pt idx="46">
                  <c:v>60.497837800016868</c:v>
                </c:pt>
                <c:pt idx="47">
                  <c:v>62.391998253869822</c:v>
                </c:pt>
                <c:pt idx="48">
                  <c:v>64.31910062865937</c:v>
                </c:pt>
                <c:pt idx="49">
                  <c:v>66.279144924385477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3C-4EAF-BF25-CC9636B3F05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доп.'!$C$24:$AZ$24</c:f>
              <c:numCache>
                <c:formatCode>General</c:formatCode>
                <c:ptCount val="50"/>
                <c:pt idx="0">
                  <c:v>9.6519828344159748</c:v>
                </c:pt>
                <c:pt idx="1">
                  <c:v>10.047285885654857</c:v>
                </c:pt>
                <c:pt idx="2">
                  <c:v>10.475530857830309</c:v>
                </c:pt>
                <c:pt idx="3">
                  <c:v>10.936717750942334</c:v>
                </c:pt>
                <c:pt idx="4">
                  <c:v>11.430846564990935</c:v>
                </c:pt>
                <c:pt idx="5">
                  <c:v>11.957917299976106</c:v>
                </c:pt>
                <c:pt idx="6">
                  <c:v>12.517929955897852</c:v>
                </c:pt>
                <c:pt idx="7">
                  <c:v>13.110884532756174</c:v>
                </c:pt>
                <c:pt idx="8">
                  <c:v>13.736781030551066</c:v>
                </c:pt>
                <c:pt idx="9">
                  <c:v>14.395619449282531</c:v>
                </c:pt>
                <c:pt idx="10">
                  <c:v>15.087399788950572</c:v>
                </c:pt>
                <c:pt idx="11">
                  <c:v>15.812122049555182</c:v>
                </c:pt>
                <c:pt idx="12">
                  <c:v>16.569786231096369</c:v>
                </c:pt>
                <c:pt idx="13">
                  <c:v>17.360392333574126</c:v>
                </c:pt>
                <c:pt idx="14">
                  <c:v>18.183940356988458</c:v>
                </c:pt>
                <c:pt idx="15">
                  <c:v>19.040430301339367</c:v>
                </c:pt>
                <c:pt idx="16">
                  <c:v>19.929862166626844</c:v>
                </c:pt>
                <c:pt idx="17">
                  <c:v>20.852235952850897</c:v>
                </c:pt>
                <c:pt idx="18">
                  <c:v>21.807551660011523</c:v>
                </c:pt>
                <c:pt idx="19">
                  <c:v>22.795809288108721</c:v>
                </c:pt>
                <c:pt idx="20">
                  <c:v>23.817008837142495</c:v>
                </c:pt>
                <c:pt idx="21">
                  <c:v>24.871150307112842</c:v>
                </c:pt>
                <c:pt idx="22">
                  <c:v>25.958233698019754</c:v>
                </c:pt>
                <c:pt idx="23">
                  <c:v>27.078259009863253</c:v>
                </c:pt>
                <c:pt idx="24">
                  <c:v>28.231226242643316</c:v>
                </c:pt>
                <c:pt idx="25">
                  <c:v>29.417135396359956</c:v>
                </c:pt>
                <c:pt idx="26">
                  <c:v>30.635986471013169</c:v>
                </c:pt>
                <c:pt idx="27">
                  <c:v>31.88777946660295</c:v>
                </c:pt>
                <c:pt idx="28">
                  <c:v>33.172514383129311</c:v>
                </c:pt>
                <c:pt idx="29">
                  <c:v>34.490191220592244</c:v>
                </c:pt>
                <c:pt idx="30">
                  <c:v>35.84080997899175</c:v>
                </c:pt>
                <c:pt idx="31">
                  <c:v>37.224370658327828</c:v>
                </c:pt>
                <c:pt idx="32">
                  <c:v>38.640873258600472</c:v>
                </c:pt>
                <c:pt idx="33">
                  <c:v>40.090317779809702</c:v>
                </c:pt>
                <c:pt idx="34">
                  <c:v>41.572704221955497</c:v>
                </c:pt>
                <c:pt idx="35">
                  <c:v>43.088032585037872</c:v>
                </c:pt>
                <c:pt idx="36">
                  <c:v>44.63630286905682</c:v>
                </c:pt>
                <c:pt idx="37">
                  <c:v>46.217515074012333</c:v>
                </c:pt>
                <c:pt idx="38">
                  <c:v>47.831669199904425</c:v>
                </c:pt>
                <c:pt idx="39">
                  <c:v>49.478765246733097</c:v>
                </c:pt>
                <c:pt idx="40">
                  <c:v>51.158803214498327</c:v>
                </c:pt>
                <c:pt idx="41">
                  <c:v>52.871783103200144</c:v>
                </c:pt>
                <c:pt idx="42">
                  <c:v>54.617704912838533</c:v>
                </c:pt>
                <c:pt idx="43">
                  <c:v>56.396568643413488</c:v>
                </c:pt>
                <c:pt idx="44">
                  <c:v>58.208374294925022</c:v>
                </c:pt>
                <c:pt idx="45">
                  <c:v>60.053121867373122</c:v>
                </c:pt>
                <c:pt idx="46">
                  <c:v>61.930811360757801</c:v>
                </c:pt>
                <c:pt idx="47">
                  <c:v>63.841442775079045</c:v>
                </c:pt>
                <c:pt idx="48">
                  <c:v>65.785016110336883</c:v>
                </c:pt>
                <c:pt idx="49">
                  <c:v>67.761531366531273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3C-4EAF-BF25-CC9636B3F05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доп.'!$C$25:$AZ$25</c:f>
              <c:numCache>
                <c:formatCode>General</c:formatCode>
                <c:ptCount val="50"/>
                <c:pt idx="0">
                  <c:v>10.360234134552302</c:v>
                </c:pt>
                <c:pt idx="1">
                  <c:v>10.772008146259468</c:v>
                </c:pt>
                <c:pt idx="2">
                  <c:v>11.216724078903209</c:v>
                </c:pt>
                <c:pt idx="3">
                  <c:v>11.69438193248352</c:v>
                </c:pt>
                <c:pt idx="4">
                  <c:v>12.204981707000405</c:v>
                </c:pt>
                <c:pt idx="5">
                  <c:v>12.748523402453865</c:v>
                </c:pt>
                <c:pt idx="6">
                  <c:v>13.325007018843898</c:v>
                </c:pt>
                <c:pt idx="7">
                  <c:v>13.934432556170503</c:v>
                </c:pt>
                <c:pt idx="8">
                  <c:v>14.576800014433683</c:v>
                </c:pt>
                <c:pt idx="9">
                  <c:v>15.252109393633436</c:v>
                </c:pt>
                <c:pt idx="10">
                  <c:v>15.960360693769761</c:v>
                </c:pt>
                <c:pt idx="11">
                  <c:v>16.701553914842659</c:v>
                </c:pt>
                <c:pt idx="12">
                  <c:v>17.475689056852136</c:v>
                </c:pt>
                <c:pt idx="13">
                  <c:v>18.282766119798179</c:v>
                </c:pt>
                <c:pt idx="14">
                  <c:v>19.122785103680798</c:v>
                </c:pt>
                <c:pt idx="15">
                  <c:v>19.995746008499992</c:v>
                </c:pt>
                <c:pt idx="16">
                  <c:v>20.901648834255756</c:v>
                </c:pt>
                <c:pt idx="17">
                  <c:v>21.840493580948095</c:v>
                </c:pt>
                <c:pt idx="18">
                  <c:v>22.812280248577004</c:v>
                </c:pt>
                <c:pt idx="19">
                  <c:v>23.817008837142495</c:v>
                </c:pt>
                <c:pt idx="20">
                  <c:v>24.854679346644552</c:v>
                </c:pt>
                <c:pt idx="21">
                  <c:v>25.925291777083185</c:v>
                </c:pt>
                <c:pt idx="22">
                  <c:v>27.028846128458387</c:v>
                </c:pt>
                <c:pt idx="23">
                  <c:v>28.165342400770164</c:v>
                </c:pt>
                <c:pt idx="24">
                  <c:v>29.334780594018522</c:v>
                </c:pt>
                <c:pt idx="25">
                  <c:v>30.537160708203444</c:v>
                </c:pt>
                <c:pt idx="26">
                  <c:v>31.772482743324943</c:v>
                </c:pt>
                <c:pt idx="27">
                  <c:v>33.040746699383014</c:v>
                </c:pt>
                <c:pt idx="28">
                  <c:v>34.341952576377665</c:v>
                </c:pt>
                <c:pt idx="29">
                  <c:v>35.676100374308881</c:v>
                </c:pt>
                <c:pt idx="30">
                  <c:v>37.043190093176676</c:v>
                </c:pt>
                <c:pt idx="31">
                  <c:v>38.443221732981044</c:v>
                </c:pt>
                <c:pt idx="32">
                  <c:v>39.87619529372197</c:v>
                </c:pt>
                <c:pt idx="33">
                  <c:v>41.342110775399483</c:v>
                </c:pt>
                <c:pt idx="34">
                  <c:v>42.840968178013568</c:v>
                </c:pt>
                <c:pt idx="35">
                  <c:v>44.372767501564233</c:v>
                </c:pt>
                <c:pt idx="36">
                  <c:v>45.937508746051464</c:v>
                </c:pt>
                <c:pt idx="37">
                  <c:v>47.535191911475266</c:v>
                </c:pt>
                <c:pt idx="38">
                  <c:v>49.165816997835641</c:v>
                </c:pt>
                <c:pt idx="39">
                  <c:v>50.829384005132596</c:v>
                </c:pt>
                <c:pt idx="40">
                  <c:v>52.525892933366116</c:v>
                </c:pt>
                <c:pt idx="41">
                  <c:v>54.255343782536222</c:v>
                </c:pt>
                <c:pt idx="42">
                  <c:v>56.01773655264288</c:v>
                </c:pt>
                <c:pt idx="43">
                  <c:v>57.813071243686139</c:v>
                </c:pt>
                <c:pt idx="44">
                  <c:v>59.641347855665956</c:v>
                </c:pt>
                <c:pt idx="45">
                  <c:v>61.502566388582331</c:v>
                </c:pt>
                <c:pt idx="46">
                  <c:v>63.396726842435314</c:v>
                </c:pt>
                <c:pt idx="47">
                  <c:v>65.323829217224841</c:v>
                </c:pt>
                <c:pt idx="48">
                  <c:v>67.283873512950976</c:v>
                </c:pt>
                <c:pt idx="49">
                  <c:v>69.276859729613648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3C-4EAF-BF25-CC9636B3F05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доп.'!$C$26:$AZ$26</c:f>
              <c:numCache>
                <c:formatCode>General</c:formatCode>
                <c:ptCount val="50"/>
                <c:pt idx="0">
                  <c:v>11.101427355625201</c:v>
                </c:pt>
                <c:pt idx="1">
                  <c:v>11.529672327800654</c:v>
                </c:pt>
                <c:pt idx="2">
                  <c:v>11.990859220912679</c:v>
                </c:pt>
                <c:pt idx="3">
                  <c:v>12.48498803496128</c:v>
                </c:pt>
                <c:pt idx="4">
                  <c:v>13.012058769946453</c:v>
                </c:pt>
                <c:pt idx="5">
                  <c:v>13.572071425868197</c:v>
                </c:pt>
                <c:pt idx="6">
                  <c:v>14.165026002726517</c:v>
                </c:pt>
                <c:pt idx="7">
                  <c:v>14.790922500521411</c:v>
                </c:pt>
                <c:pt idx="8">
                  <c:v>15.449760919252876</c:v>
                </c:pt>
                <c:pt idx="9">
                  <c:v>16.141541258920917</c:v>
                </c:pt>
                <c:pt idx="10">
                  <c:v>16.866263519525528</c:v>
                </c:pt>
                <c:pt idx="11">
                  <c:v>17.623927701066712</c:v>
                </c:pt>
                <c:pt idx="12">
                  <c:v>18.414533803544472</c:v>
                </c:pt>
                <c:pt idx="13">
                  <c:v>19.238081826958805</c:v>
                </c:pt>
                <c:pt idx="14">
                  <c:v>20.09457177130971</c:v>
                </c:pt>
                <c:pt idx="15">
                  <c:v>20.984003636597194</c:v>
                </c:pt>
                <c:pt idx="16">
                  <c:v>21.90637742282124</c:v>
                </c:pt>
                <c:pt idx="17">
                  <c:v>22.86169312998187</c:v>
                </c:pt>
                <c:pt idx="18">
                  <c:v>23.849950758079068</c:v>
                </c:pt>
                <c:pt idx="19">
                  <c:v>24.871150307112838</c:v>
                </c:pt>
                <c:pt idx="20">
                  <c:v>25.925291777083181</c:v>
                </c:pt>
                <c:pt idx="21">
                  <c:v>27.012375167990104</c:v>
                </c:pt>
                <c:pt idx="22">
                  <c:v>28.132400479833592</c:v>
                </c:pt>
                <c:pt idx="23">
                  <c:v>29.285367712613663</c:v>
                </c:pt>
                <c:pt idx="24">
                  <c:v>30.4712768663303</c:v>
                </c:pt>
                <c:pt idx="25">
                  <c:v>31.690127940983515</c:v>
                </c:pt>
                <c:pt idx="26">
                  <c:v>32.941920936573297</c:v>
                </c:pt>
                <c:pt idx="27">
                  <c:v>34.226655853099658</c:v>
                </c:pt>
                <c:pt idx="28">
                  <c:v>35.544332690562591</c:v>
                </c:pt>
                <c:pt idx="29">
                  <c:v>36.89495144896209</c:v>
                </c:pt>
                <c:pt idx="30">
                  <c:v>38.278512128298175</c:v>
                </c:pt>
                <c:pt idx="31">
                  <c:v>39.695014728570825</c:v>
                </c:pt>
                <c:pt idx="32">
                  <c:v>41.144459249780041</c:v>
                </c:pt>
                <c:pt idx="33">
                  <c:v>42.626845691925844</c:v>
                </c:pt>
                <c:pt idx="34">
                  <c:v>44.142174055008219</c:v>
                </c:pt>
                <c:pt idx="35">
                  <c:v>45.69044433902716</c:v>
                </c:pt>
                <c:pt idx="36">
                  <c:v>47.271656543982687</c:v>
                </c:pt>
                <c:pt idx="37">
                  <c:v>48.885810669874772</c:v>
                </c:pt>
                <c:pt idx="38">
                  <c:v>50.532906716703437</c:v>
                </c:pt>
                <c:pt idx="39">
                  <c:v>52.212944684468674</c:v>
                </c:pt>
                <c:pt idx="40">
                  <c:v>53.925924573170484</c:v>
                </c:pt>
                <c:pt idx="41">
                  <c:v>55.671846382808866</c:v>
                </c:pt>
                <c:pt idx="42">
                  <c:v>57.45071011338382</c:v>
                </c:pt>
                <c:pt idx="43">
                  <c:v>59.262515764895369</c:v>
                </c:pt>
                <c:pt idx="44">
                  <c:v>61.107263337343468</c:v>
                </c:pt>
                <c:pt idx="45">
                  <c:v>62.984952830728133</c:v>
                </c:pt>
                <c:pt idx="46">
                  <c:v>64.895584245049406</c:v>
                </c:pt>
                <c:pt idx="47">
                  <c:v>66.839157580307216</c:v>
                </c:pt>
                <c:pt idx="48">
                  <c:v>68.815672836501619</c:v>
                </c:pt>
                <c:pt idx="49">
                  <c:v>70.825130013632588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3C-4EAF-BF25-CC9636B3F05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доп.'!$C$27:$AZ$27</c:f>
              <c:numCache>
                <c:formatCode>General</c:formatCode>
                <c:ptCount val="50"/>
                <c:pt idx="0">
                  <c:v>11.875562497634673</c:v>
                </c:pt>
                <c:pt idx="1">
                  <c:v>12.320278430278414</c:v>
                </c:pt>
                <c:pt idx="2">
                  <c:v>12.797936283858727</c:v>
                </c:pt>
                <c:pt idx="3">
                  <c:v>13.308536058375612</c:v>
                </c:pt>
                <c:pt idx="4">
                  <c:v>13.852077753829072</c:v>
                </c:pt>
                <c:pt idx="5">
                  <c:v>14.428561370219104</c:v>
                </c:pt>
                <c:pt idx="6">
                  <c:v>15.03798690754571</c:v>
                </c:pt>
                <c:pt idx="7">
                  <c:v>15.680354365808888</c:v>
                </c:pt>
                <c:pt idx="8">
                  <c:v>16.355663745008645</c:v>
                </c:pt>
                <c:pt idx="9">
                  <c:v>17.063915045144967</c:v>
                </c:pt>
                <c:pt idx="10">
                  <c:v>17.805108266217868</c:v>
                </c:pt>
                <c:pt idx="11">
                  <c:v>18.579243408227338</c:v>
                </c:pt>
                <c:pt idx="12">
                  <c:v>19.386320471173388</c:v>
                </c:pt>
                <c:pt idx="13">
                  <c:v>20.226339455056003</c:v>
                </c:pt>
                <c:pt idx="14">
                  <c:v>21.099300359875198</c:v>
                </c:pt>
                <c:pt idx="15">
                  <c:v>22.005203185630961</c:v>
                </c:pt>
                <c:pt idx="16">
                  <c:v>22.944047932323301</c:v>
                </c:pt>
                <c:pt idx="17">
                  <c:v>23.915834599952213</c:v>
                </c:pt>
                <c:pt idx="18">
                  <c:v>24.920563188517701</c:v>
                </c:pt>
                <c:pt idx="19">
                  <c:v>25.958233698019761</c:v>
                </c:pt>
                <c:pt idx="20">
                  <c:v>27.02884612845839</c:v>
                </c:pt>
                <c:pt idx="21">
                  <c:v>28.132400479833599</c:v>
                </c:pt>
                <c:pt idx="22">
                  <c:v>29.268896752145373</c:v>
                </c:pt>
                <c:pt idx="23">
                  <c:v>30.438334945393727</c:v>
                </c:pt>
                <c:pt idx="24">
                  <c:v>31.640715059578653</c:v>
                </c:pt>
                <c:pt idx="25">
                  <c:v>32.876037094700152</c:v>
                </c:pt>
                <c:pt idx="26">
                  <c:v>34.14430105075823</c:v>
                </c:pt>
                <c:pt idx="27">
                  <c:v>35.445506927752866</c:v>
                </c:pt>
                <c:pt idx="28">
                  <c:v>36.779654725684082</c:v>
                </c:pt>
                <c:pt idx="29">
                  <c:v>38.146744444551878</c:v>
                </c:pt>
                <c:pt idx="30">
                  <c:v>39.546776084356246</c:v>
                </c:pt>
                <c:pt idx="31">
                  <c:v>40.979749645097186</c:v>
                </c:pt>
                <c:pt idx="32">
                  <c:v>42.445665126774692</c:v>
                </c:pt>
                <c:pt idx="33">
                  <c:v>43.944522529388777</c:v>
                </c:pt>
                <c:pt idx="34">
                  <c:v>45.476321852939435</c:v>
                </c:pt>
                <c:pt idx="35">
                  <c:v>47.041063097426672</c:v>
                </c:pt>
                <c:pt idx="36">
                  <c:v>48.638746262850475</c:v>
                </c:pt>
                <c:pt idx="37">
                  <c:v>50.26937134921085</c:v>
                </c:pt>
                <c:pt idx="38">
                  <c:v>51.932938356507805</c:v>
                </c:pt>
                <c:pt idx="39">
                  <c:v>53.629447284741332</c:v>
                </c:pt>
                <c:pt idx="40">
                  <c:v>55.358898133911417</c:v>
                </c:pt>
                <c:pt idx="41">
                  <c:v>57.121290904018096</c:v>
                </c:pt>
                <c:pt idx="42">
                  <c:v>58.91662559506134</c:v>
                </c:pt>
                <c:pt idx="43">
                  <c:v>60.744902207041171</c:v>
                </c:pt>
                <c:pt idx="44">
                  <c:v>62.606120739957547</c:v>
                </c:pt>
                <c:pt idx="45">
                  <c:v>64.500281193810508</c:v>
                </c:pt>
                <c:pt idx="46">
                  <c:v>66.427383568600064</c:v>
                </c:pt>
                <c:pt idx="47">
                  <c:v>68.38742786432617</c:v>
                </c:pt>
                <c:pt idx="48">
                  <c:v>70.380414080988857</c:v>
                </c:pt>
                <c:pt idx="49">
                  <c:v>72.406342218588108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3C-4EAF-BF25-CC9636B3F05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доп.'!$C$28:$AZ$28</c:f>
              <c:numCache>
                <c:formatCode>General</c:formatCode>
                <c:ptCount val="50"/>
                <c:pt idx="0">
                  <c:v>12.68263956058072</c:v>
                </c:pt>
                <c:pt idx="1">
                  <c:v>13.143826453692748</c:v>
                </c:pt>
                <c:pt idx="2">
                  <c:v>13.637955267741347</c:v>
                </c:pt>
                <c:pt idx="3">
                  <c:v>14.165026002726519</c:v>
                </c:pt>
                <c:pt idx="4">
                  <c:v>14.725038658648266</c:v>
                </c:pt>
                <c:pt idx="5">
                  <c:v>15.317993235506584</c:v>
                </c:pt>
                <c:pt idx="6">
                  <c:v>15.943889733301477</c:v>
                </c:pt>
                <c:pt idx="7">
                  <c:v>16.602728152032942</c:v>
                </c:pt>
                <c:pt idx="8">
                  <c:v>17.294508491700984</c:v>
                </c:pt>
                <c:pt idx="9">
                  <c:v>18.019230752305596</c:v>
                </c:pt>
                <c:pt idx="10">
                  <c:v>18.776894933846783</c:v>
                </c:pt>
                <c:pt idx="11">
                  <c:v>19.56750103632454</c:v>
                </c:pt>
                <c:pt idx="12">
                  <c:v>20.391049059738876</c:v>
                </c:pt>
                <c:pt idx="13">
                  <c:v>21.247539004089777</c:v>
                </c:pt>
                <c:pt idx="14">
                  <c:v>22.136970869377258</c:v>
                </c:pt>
                <c:pt idx="15">
                  <c:v>23.059344655601308</c:v>
                </c:pt>
                <c:pt idx="16">
                  <c:v>24.014660362761933</c:v>
                </c:pt>
                <c:pt idx="17">
                  <c:v>25.002917990859139</c:v>
                </c:pt>
                <c:pt idx="18">
                  <c:v>26.024117539892906</c:v>
                </c:pt>
                <c:pt idx="19">
                  <c:v>27.078259009863253</c:v>
                </c:pt>
                <c:pt idx="20">
                  <c:v>28.165342400770172</c:v>
                </c:pt>
                <c:pt idx="21">
                  <c:v>29.285367712613663</c:v>
                </c:pt>
                <c:pt idx="22">
                  <c:v>30.438334945393727</c:v>
                </c:pt>
                <c:pt idx="23">
                  <c:v>31.624244099110371</c:v>
                </c:pt>
                <c:pt idx="24">
                  <c:v>32.843095173763579</c:v>
                </c:pt>
                <c:pt idx="25">
                  <c:v>34.094888169353368</c:v>
                </c:pt>
                <c:pt idx="26">
                  <c:v>35.379623085879729</c:v>
                </c:pt>
                <c:pt idx="27">
                  <c:v>36.697299923342655</c:v>
                </c:pt>
                <c:pt idx="28">
                  <c:v>38.047918681742161</c:v>
                </c:pt>
                <c:pt idx="29">
                  <c:v>39.431479361078239</c:v>
                </c:pt>
                <c:pt idx="30">
                  <c:v>40.847981961350889</c:v>
                </c:pt>
                <c:pt idx="31">
                  <c:v>42.297426482560127</c:v>
                </c:pt>
                <c:pt idx="32">
                  <c:v>43.779812924705908</c:v>
                </c:pt>
                <c:pt idx="33">
                  <c:v>45.295141287788283</c:v>
                </c:pt>
                <c:pt idx="34">
                  <c:v>46.843411571807231</c:v>
                </c:pt>
                <c:pt idx="35">
                  <c:v>48.424623776762751</c:v>
                </c:pt>
                <c:pt idx="36">
                  <c:v>50.038777902654843</c:v>
                </c:pt>
                <c:pt idx="37">
                  <c:v>51.685873949483501</c:v>
                </c:pt>
                <c:pt idx="38">
                  <c:v>53.365911917248738</c:v>
                </c:pt>
                <c:pt idx="39">
                  <c:v>55.078891805950555</c:v>
                </c:pt>
                <c:pt idx="40">
                  <c:v>56.82481361558893</c:v>
                </c:pt>
                <c:pt idx="41">
                  <c:v>58.603677346163899</c:v>
                </c:pt>
                <c:pt idx="42">
                  <c:v>60.415482997675426</c:v>
                </c:pt>
                <c:pt idx="43">
                  <c:v>62.260230570123539</c:v>
                </c:pt>
                <c:pt idx="44">
                  <c:v>64.137920063508204</c:v>
                </c:pt>
                <c:pt idx="45">
                  <c:v>66.048551477829449</c:v>
                </c:pt>
                <c:pt idx="46">
                  <c:v>67.992124813087301</c:v>
                </c:pt>
                <c:pt idx="47">
                  <c:v>69.968640069281676</c:v>
                </c:pt>
                <c:pt idx="48">
                  <c:v>71.978097246412659</c:v>
                </c:pt>
                <c:pt idx="49">
                  <c:v>74.020496344480193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3C-4EAF-BF25-CC9636B3F05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доп.'!$C$29:$AZ$29</c:f>
              <c:numCache>
                <c:formatCode>General</c:formatCode>
                <c:ptCount val="50"/>
                <c:pt idx="0">
                  <c:v>13.522658544463336</c:v>
                </c:pt>
                <c:pt idx="1">
                  <c:v>14.000316398043649</c:v>
                </c:pt>
                <c:pt idx="2">
                  <c:v>14.510916172560535</c:v>
                </c:pt>
                <c:pt idx="3">
                  <c:v>15.054457868013994</c:v>
                </c:pt>
                <c:pt idx="4">
                  <c:v>15.630941484404026</c:v>
                </c:pt>
                <c:pt idx="5">
                  <c:v>16.240367021730634</c:v>
                </c:pt>
                <c:pt idx="6">
                  <c:v>16.882734479993811</c:v>
                </c:pt>
                <c:pt idx="7">
                  <c:v>17.558043859193564</c:v>
                </c:pt>
                <c:pt idx="8">
                  <c:v>18.266295159329893</c:v>
                </c:pt>
                <c:pt idx="9">
                  <c:v>19.007488380402791</c:v>
                </c:pt>
                <c:pt idx="10">
                  <c:v>19.781623522412264</c:v>
                </c:pt>
                <c:pt idx="11">
                  <c:v>20.588700585358307</c:v>
                </c:pt>
                <c:pt idx="12">
                  <c:v>21.428719569240929</c:v>
                </c:pt>
                <c:pt idx="13">
                  <c:v>22.30168047406012</c:v>
                </c:pt>
                <c:pt idx="14">
                  <c:v>23.207583299815884</c:v>
                </c:pt>
                <c:pt idx="15">
                  <c:v>24.146428046508227</c:v>
                </c:pt>
                <c:pt idx="16">
                  <c:v>25.118214714137139</c:v>
                </c:pt>
                <c:pt idx="17">
                  <c:v>26.122943302702623</c:v>
                </c:pt>
                <c:pt idx="18">
                  <c:v>27.16061381220468</c:v>
                </c:pt>
                <c:pt idx="19">
                  <c:v>28.231226242643313</c:v>
                </c:pt>
                <c:pt idx="20">
                  <c:v>29.334780594018518</c:v>
                </c:pt>
                <c:pt idx="21">
                  <c:v>30.4712768663303</c:v>
                </c:pt>
                <c:pt idx="22">
                  <c:v>31.640715059578646</c:v>
                </c:pt>
                <c:pt idx="23">
                  <c:v>32.843095173763572</c:v>
                </c:pt>
                <c:pt idx="24">
                  <c:v>34.078417208885071</c:v>
                </c:pt>
                <c:pt idx="25">
                  <c:v>35.346681164943149</c:v>
                </c:pt>
                <c:pt idx="26">
                  <c:v>36.647887041937793</c:v>
                </c:pt>
                <c:pt idx="27">
                  <c:v>37.982034839869002</c:v>
                </c:pt>
                <c:pt idx="28">
                  <c:v>39.349124558736797</c:v>
                </c:pt>
                <c:pt idx="29">
                  <c:v>40.749156198541165</c:v>
                </c:pt>
                <c:pt idx="30">
                  <c:v>42.182129759282105</c:v>
                </c:pt>
                <c:pt idx="31">
                  <c:v>43.648045240959618</c:v>
                </c:pt>
                <c:pt idx="32">
                  <c:v>45.146902643573696</c:v>
                </c:pt>
                <c:pt idx="33">
                  <c:v>46.678701967124354</c:v>
                </c:pt>
                <c:pt idx="34">
                  <c:v>48.243443211611591</c:v>
                </c:pt>
                <c:pt idx="35">
                  <c:v>49.841126377035394</c:v>
                </c:pt>
                <c:pt idx="36">
                  <c:v>51.471751463395776</c:v>
                </c:pt>
                <c:pt idx="37">
                  <c:v>53.135318470692717</c:v>
                </c:pt>
                <c:pt idx="38">
                  <c:v>54.831827398926251</c:v>
                </c:pt>
                <c:pt idx="39">
                  <c:v>56.56127824809635</c:v>
                </c:pt>
                <c:pt idx="40">
                  <c:v>58.323671018203015</c:v>
                </c:pt>
                <c:pt idx="41">
                  <c:v>60.119005709246267</c:v>
                </c:pt>
                <c:pt idx="42">
                  <c:v>61.947282321226083</c:v>
                </c:pt>
                <c:pt idx="43">
                  <c:v>63.80850085414248</c:v>
                </c:pt>
                <c:pt idx="44">
                  <c:v>65.702661307995442</c:v>
                </c:pt>
                <c:pt idx="45">
                  <c:v>67.629763682784969</c:v>
                </c:pt>
                <c:pt idx="46">
                  <c:v>69.589807978511089</c:v>
                </c:pt>
                <c:pt idx="47">
                  <c:v>71.582794195173761</c:v>
                </c:pt>
                <c:pt idx="48">
                  <c:v>73.608722332773041</c:v>
                </c:pt>
                <c:pt idx="49">
                  <c:v>75.667592391308858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3C-4EAF-BF25-CC9636B3F05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доп.'!$C$30:$AZ$30</c:f>
              <c:numCache>
                <c:formatCode>General</c:formatCode>
                <c:ptCount val="50"/>
                <c:pt idx="0">
                  <c:v>14.395619449282531</c:v>
                </c:pt>
                <c:pt idx="1">
                  <c:v>14.88974826333113</c:v>
                </c:pt>
                <c:pt idx="2">
                  <c:v>15.416818998316302</c:v>
                </c:pt>
                <c:pt idx="3">
                  <c:v>15.976831654238049</c:v>
                </c:pt>
                <c:pt idx="4">
                  <c:v>16.569786231096366</c:v>
                </c:pt>
                <c:pt idx="5">
                  <c:v>17.19568272889126</c:v>
                </c:pt>
                <c:pt idx="6">
                  <c:v>17.854521147622727</c:v>
                </c:pt>
                <c:pt idx="7">
                  <c:v>18.546301487290766</c:v>
                </c:pt>
                <c:pt idx="8">
                  <c:v>19.271023747895377</c:v>
                </c:pt>
                <c:pt idx="9">
                  <c:v>20.028687929436565</c:v>
                </c:pt>
                <c:pt idx="10">
                  <c:v>20.819294031914325</c:v>
                </c:pt>
                <c:pt idx="11">
                  <c:v>21.642842055328657</c:v>
                </c:pt>
                <c:pt idx="12">
                  <c:v>22.499331999679562</c:v>
                </c:pt>
                <c:pt idx="13">
                  <c:v>23.388763864967039</c:v>
                </c:pt>
                <c:pt idx="14">
                  <c:v>24.311137651191093</c:v>
                </c:pt>
                <c:pt idx="15">
                  <c:v>25.266453358351718</c:v>
                </c:pt>
                <c:pt idx="16">
                  <c:v>26.254710986448917</c:v>
                </c:pt>
                <c:pt idx="17">
                  <c:v>27.275910535482691</c:v>
                </c:pt>
                <c:pt idx="18">
                  <c:v>28.330052005453034</c:v>
                </c:pt>
                <c:pt idx="19">
                  <c:v>29.417135396359953</c:v>
                </c:pt>
                <c:pt idx="20">
                  <c:v>30.537160708203444</c:v>
                </c:pt>
                <c:pt idx="21">
                  <c:v>31.690127940983515</c:v>
                </c:pt>
                <c:pt idx="22">
                  <c:v>32.876037094700145</c:v>
                </c:pt>
                <c:pt idx="23">
                  <c:v>34.094888169353361</c:v>
                </c:pt>
                <c:pt idx="24">
                  <c:v>35.346681164943149</c:v>
                </c:pt>
                <c:pt idx="25">
                  <c:v>36.63141608146951</c:v>
                </c:pt>
                <c:pt idx="26">
                  <c:v>37.949092918932436</c:v>
                </c:pt>
                <c:pt idx="27">
                  <c:v>39.299711677331942</c:v>
                </c:pt>
                <c:pt idx="28">
                  <c:v>40.68327235666802</c:v>
                </c:pt>
                <c:pt idx="29">
                  <c:v>42.099774956940671</c:v>
                </c:pt>
                <c:pt idx="30">
                  <c:v>43.549219478149901</c:v>
                </c:pt>
                <c:pt idx="31">
                  <c:v>45.031605920295704</c:v>
                </c:pt>
                <c:pt idx="32">
                  <c:v>46.546934283378057</c:v>
                </c:pt>
                <c:pt idx="33">
                  <c:v>48.095204567397012</c:v>
                </c:pt>
                <c:pt idx="34">
                  <c:v>49.676416772352525</c:v>
                </c:pt>
                <c:pt idx="35">
                  <c:v>51.290570898244624</c:v>
                </c:pt>
                <c:pt idx="36">
                  <c:v>52.937666945073282</c:v>
                </c:pt>
                <c:pt idx="37">
                  <c:v>54.617704912838519</c:v>
                </c:pt>
                <c:pt idx="38">
                  <c:v>56.330684801540329</c:v>
                </c:pt>
                <c:pt idx="39">
                  <c:v>58.076606611178718</c:v>
                </c:pt>
                <c:pt idx="40">
                  <c:v>59.855470341753673</c:v>
                </c:pt>
                <c:pt idx="41">
                  <c:v>61.667275993265207</c:v>
                </c:pt>
                <c:pt idx="42">
                  <c:v>63.512023565713307</c:v>
                </c:pt>
                <c:pt idx="43">
                  <c:v>65.389713059098</c:v>
                </c:pt>
                <c:pt idx="44">
                  <c:v>67.300344473419244</c:v>
                </c:pt>
                <c:pt idx="45">
                  <c:v>69.243917808677054</c:v>
                </c:pt>
                <c:pt idx="46">
                  <c:v>71.220433064871472</c:v>
                </c:pt>
                <c:pt idx="47">
                  <c:v>73.229890242002426</c:v>
                </c:pt>
                <c:pt idx="48">
                  <c:v>75.272289340069989</c:v>
                </c:pt>
                <c:pt idx="49">
                  <c:v>77.347630359074103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3C-4EAF-BF25-CC9636B3F05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доп.'!$C$31:$AZ$31</c:f>
              <c:numCache>
                <c:formatCode>General</c:formatCode>
                <c:ptCount val="50"/>
                <c:pt idx="0">
                  <c:v>15.301522275038296</c:v>
                </c:pt>
                <c:pt idx="1">
                  <c:v>15.812122049555182</c:v>
                </c:pt>
                <c:pt idx="2">
                  <c:v>16.355663745008641</c:v>
                </c:pt>
                <c:pt idx="3">
                  <c:v>16.932147361398677</c:v>
                </c:pt>
                <c:pt idx="4">
                  <c:v>17.541572898725281</c:v>
                </c:pt>
                <c:pt idx="5">
                  <c:v>18.183940356988458</c:v>
                </c:pt>
                <c:pt idx="6">
                  <c:v>18.859249736188211</c:v>
                </c:pt>
                <c:pt idx="7">
                  <c:v>19.56750103632454</c:v>
                </c:pt>
                <c:pt idx="8">
                  <c:v>20.308694257397438</c:v>
                </c:pt>
                <c:pt idx="9">
                  <c:v>21.082829399406911</c:v>
                </c:pt>
                <c:pt idx="10">
                  <c:v>21.889906462352954</c:v>
                </c:pt>
                <c:pt idx="11">
                  <c:v>22.729925446235576</c:v>
                </c:pt>
                <c:pt idx="12">
                  <c:v>23.602886351054767</c:v>
                </c:pt>
                <c:pt idx="13">
                  <c:v>24.508789176810531</c:v>
                </c:pt>
                <c:pt idx="14">
                  <c:v>25.44763392350287</c:v>
                </c:pt>
                <c:pt idx="15">
                  <c:v>26.419420591131786</c:v>
                </c:pt>
                <c:pt idx="16">
                  <c:v>27.424149179697267</c:v>
                </c:pt>
                <c:pt idx="17">
                  <c:v>28.461819689199331</c:v>
                </c:pt>
                <c:pt idx="18">
                  <c:v>29.53243211963796</c:v>
                </c:pt>
                <c:pt idx="19">
                  <c:v>30.635986471013165</c:v>
                </c:pt>
                <c:pt idx="20">
                  <c:v>31.772482743324943</c:v>
                </c:pt>
                <c:pt idx="21">
                  <c:v>32.941920936573297</c:v>
                </c:pt>
                <c:pt idx="22">
                  <c:v>34.144301050758216</c:v>
                </c:pt>
                <c:pt idx="23">
                  <c:v>35.379623085879722</c:v>
                </c:pt>
                <c:pt idx="24">
                  <c:v>36.647887041937793</c:v>
                </c:pt>
                <c:pt idx="25">
                  <c:v>37.949092918932436</c:v>
                </c:pt>
                <c:pt idx="26">
                  <c:v>39.283240716863659</c:v>
                </c:pt>
                <c:pt idx="27">
                  <c:v>40.650330435731448</c:v>
                </c:pt>
                <c:pt idx="28">
                  <c:v>42.050362075535816</c:v>
                </c:pt>
                <c:pt idx="29">
                  <c:v>43.483335636276749</c:v>
                </c:pt>
                <c:pt idx="30">
                  <c:v>44.949251117954262</c:v>
                </c:pt>
                <c:pt idx="31">
                  <c:v>46.448108520568354</c:v>
                </c:pt>
                <c:pt idx="32">
                  <c:v>47.979907844119005</c:v>
                </c:pt>
                <c:pt idx="33">
                  <c:v>49.544649088606235</c:v>
                </c:pt>
                <c:pt idx="34">
                  <c:v>51.142332254030045</c:v>
                </c:pt>
                <c:pt idx="35">
                  <c:v>52.77295734039042</c:v>
                </c:pt>
                <c:pt idx="36">
                  <c:v>54.436524347687374</c:v>
                </c:pt>
                <c:pt idx="37">
                  <c:v>56.133033275920894</c:v>
                </c:pt>
                <c:pt idx="38">
                  <c:v>57.862484125090994</c:v>
                </c:pt>
                <c:pt idx="39">
                  <c:v>59.624876895197666</c:v>
                </c:pt>
                <c:pt idx="40">
                  <c:v>61.42021158624091</c:v>
                </c:pt>
                <c:pt idx="41">
                  <c:v>63.248488198220727</c:v>
                </c:pt>
                <c:pt idx="42">
                  <c:v>65.109706731137123</c:v>
                </c:pt>
                <c:pt idx="43">
                  <c:v>67.003867184990099</c:v>
                </c:pt>
                <c:pt idx="44">
                  <c:v>68.930969559779626</c:v>
                </c:pt>
                <c:pt idx="45">
                  <c:v>70.891013855505719</c:v>
                </c:pt>
                <c:pt idx="46">
                  <c:v>72.884000072168419</c:v>
                </c:pt>
                <c:pt idx="47">
                  <c:v>74.909928209767685</c:v>
                </c:pt>
                <c:pt idx="48">
                  <c:v>76.968798268303516</c:v>
                </c:pt>
                <c:pt idx="49">
                  <c:v>79.060610247775912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3C-4EAF-BF25-CC9636B3F05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доп.'!$C$32:$AZ$32</c:f>
              <c:numCache>
                <c:formatCode>General</c:formatCode>
                <c:ptCount val="50"/>
                <c:pt idx="0">
                  <c:v>16.240367021730638</c:v>
                </c:pt>
                <c:pt idx="1">
                  <c:v>16.767437756715811</c:v>
                </c:pt>
                <c:pt idx="2">
                  <c:v>17.327450412637553</c:v>
                </c:pt>
                <c:pt idx="3">
                  <c:v>17.920404989495871</c:v>
                </c:pt>
                <c:pt idx="4">
                  <c:v>18.546301487290769</c:v>
                </c:pt>
                <c:pt idx="5">
                  <c:v>19.205139906022236</c:v>
                </c:pt>
                <c:pt idx="6">
                  <c:v>19.896920245690271</c:v>
                </c:pt>
                <c:pt idx="7">
                  <c:v>20.621642506294886</c:v>
                </c:pt>
                <c:pt idx="8">
                  <c:v>21.37930668783607</c:v>
                </c:pt>
                <c:pt idx="9">
                  <c:v>22.16991279031383</c:v>
                </c:pt>
                <c:pt idx="10">
                  <c:v>22.993460813728163</c:v>
                </c:pt>
                <c:pt idx="11">
                  <c:v>23.849950758079068</c:v>
                </c:pt>
                <c:pt idx="12">
                  <c:v>24.739382623366549</c:v>
                </c:pt>
                <c:pt idx="13">
                  <c:v>25.661756409590602</c:v>
                </c:pt>
                <c:pt idx="14">
                  <c:v>26.617072116751228</c:v>
                </c:pt>
                <c:pt idx="15">
                  <c:v>27.605329744848426</c:v>
                </c:pt>
                <c:pt idx="16">
                  <c:v>28.626529293882196</c:v>
                </c:pt>
                <c:pt idx="17">
                  <c:v>29.68067076385254</c:v>
                </c:pt>
                <c:pt idx="18">
                  <c:v>30.767754154759462</c:v>
                </c:pt>
                <c:pt idx="19">
                  <c:v>31.88777946660295</c:v>
                </c:pt>
                <c:pt idx="20">
                  <c:v>33.040746699383021</c:v>
                </c:pt>
                <c:pt idx="21">
                  <c:v>34.226655853099658</c:v>
                </c:pt>
                <c:pt idx="22">
                  <c:v>35.445506927752866</c:v>
                </c:pt>
                <c:pt idx="23">
                  <c:v>36.697299923342655</c:v>
                </c:pt>
                <c:pt idx="24">
                  <c:v>37.982034839869016</c:v>
                </c:pt>
                <c:pt idx="25">
                  <c:v>39.299711677331949</c:v>
                </c:pt>
                <c:pt idx="26">
                  <c:v>40.650330435731455</c:v>
                </c:pt>
                <c:pt idx="27">
                  <c:v>42.033891115067519</c:v>
                </c:pt>
                <c:pt idx="28">
                  <c:v>43.450393715340176</c:v>
                </c:pt>
                <c:pt idx="29">
                  <c:v>44.899838236549407</c:v>
                </c:pt>
                <c:pt idx="30">
                  <c:v>46.382224678695209</c:v>
                </c:pt>
                <c:pt idx="31">
                  <c:v>47.897553041777577</c:v>
                </c:pt>
                <c:pt idx="32">
                  <c:v>49.445823325796525</c:v>
                </c:pt>
                <c:pt idx="33">
                  <c:v>51.027035530752038</c:v>
                </c:pt>
                <c:pt idx="34">
                  <c:v>52.64118965664413</c:v>
                </c:pt>
                <c:pt idx="35">
                  <c:v>54.288285703472795</c:v>
                </c:pt>
                <c:pt idx="36">
                  <c:v>55.968323671238039</c:v>
                </c:pt>
                <c:pt idx="37">
                  <c:v>57.681303559939842</c:v>
                </c:pt>
                <c:pt idx="38">
                  <c:v>59.427225369578231</c:v>
                </c:pt>
                <c:pt idx="39">
                  <c:v>61.206089100153193</c:v>
                </c:pt>
                <c:pt idx="40">
                  <c:v>63.017894751664713</c:v>
                </c:pt>
                <c:pt idx="41">
                  <c:v>64.862642324112826</c:v>
                </c:pt>
                <c:pt idx="42">
                  <c:v>66.740331817497491</c:v>
                </c:pt>
                <c:pt idx="43">
                  <c:v>68.650963231818764</c:v>
                </c:pt>
                <c:pt idx="44">
                  <c:v>70.594536567076574</c:v>
                </c:pt>
                <c:pt idx="45">
                  <c:v>72.571051823270963</c:v>
                </c:pt>
                <c:pt idx="46">
                  <c:v>74.58050900040196</c:v>
                </c:pt>
                <c:pt idx="47">
                  <c:v>76.622908098469495</c:v>
                </c:pt>
                <c:pt idx="48">
                  <c:v>78.698249117473623</c:v>
                </c:pt>
                <c:pt idx="49">
                  <c:v>80.806532057414302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3C-4EAF-BF25-CC9636B3F05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доп.'!$C$33:$AZ$33</c:f>
              <c:numCache>
                <c:formatCode>General</c:formatCode>
                <c:ptCount val="50"/>
                <c:pt idx="0">
                  <c:v>17.212153689359546</c:v>
                </c:pt>
                <c:pt idx="1">
                  <c:v>17.755695384813009</c:v>
                </c:pt>
                <c:pt idx="2">
                  <c:v>18.332179001203041</c:v>
                </c:pt>
                <c:pt idx="3">
                  <c:v>18.941604538529649</c:v>
                </c:pt>
                <c:pt idx="4">
                  <c:v>19.583971996792826</c:v>
                </c:pt>
                <c:pt idx="5">
                  <c:v>20.259281375992579</c:v>
                </c:pt>
                <c:pt idx="6">
                  <c:v>20.967532676128904</c:v>
                </c:pt>
                <c:pt idx="7">
                  <c:v>21.708725897201806</c:v>
                </c:pt>
                <c:pt idx="8">
                  <c:v>22.482861039211276</c:v>
                </c:pt>
                <c:pt idx="9">
                  <c:v>23.289938102157322</c:v>
                </c:pt>
                <c:pt idx="10">
                  <c:v>24.129957086039944</c:v>
                </c:pt>
                <c:pt idx="11">
                  <c:v>25.002917990859135</c:v>
                </c:pt>
                <c:pt idx="12">
                  <c:v>25.908820816614902</c:v>
                </c:pt>
                <c:pt idx="13">
                  <c:v>26.847665563307235</c:v>
                </c:pt>
                <c:pt idx="14">
                  <c:v>27.81945223093615</c:v>
                </c:pt>
                <c:pt idx="15">
                  <c:v>28.824180819501638</c:v>
                </c:pt>
                <c:pt idx="16">
                  <c:v>29.861851329003695</c:v>
                </c:pt>
                <c:pt idx="17">
                  <c:v>30.932463759442328</c:v>
                </c:pt>
                <c:pt idx="18">
                  <c:v>32.03601811081753</c:v>
                </c:pt>
                <c:pt idx="19">
                  <c:v>33.172514383129311</c:v>
                </c:pt>
                <c:pt idx="20">
                  <c:v>34.341952576377665</c:v>
                </c:pt>
                <c:pt idx="21">
                  <c:v>35.544332690562591</c:v>
                </c:pt>
                <c:pt idx="22">
                  <c:v>36.77965472568409</c:v>
                </c:pt>
                <c:pt idx="23">
                  <c:v>38.047918681742161</c:v>
                </c:pt>
                <c:pt idx="24">
                  <c:v>39.349124558736804</c:v>
                </c:pt>
                <c:pt idx="25">
                  <c:v>40.683272356668027</c:v>
                </c:pt>
                <c:pt idx="26">
                  <c:v>42.050362075535816</c:v>
                </c:pt>
                <c:pt idx="27">
                  <c:v>43.450393715340176</c:v>
                </c:pt>
                <c:pt idx="28">
                  <c:v>44.883367276081117</c:v>
                </c:pt>
                <c:pt idx="29">
                  <c:v>46.34928275775863</c:v>
                </c:pt>
                <c:pt idx="30">
                  <c:v>47.848140160372715</c:v>
                </c:pt>
                <c:pt idx="31">
                  <c:v>49.37993948392338</c:v>
                </c:pt>
                <c:pt idx="32">
                  <c:v>50.944680728410603</c:v>
                </c:pt>
                <c:pt idx="33">
                  <c:v>52.542363893834406</c:v>
                </c:pt>
                <c:pt idx="34">
                  <c:v>54.172988980194788</c:v>
                </c:pt>
                <c:pt idx="35">
                  <c:v>55.836555987491735</c:v>
                </c:pt>
                <c:pt idx="36">
                  <c:v>57.533064915725276</c:v>
                </c:pt>
                <c:pt idx="37">
                  <c:v>59.262515764895355</c:v>
                </c:pt>
                <c:pt idx="38">
                  <c:v>61.024908535002034</c:v>
                </c:pt>
                <c:pt idx="39">
                  <c:v>62.820243226045285</c:v>
                </c:pt>
                <c:pt idx="40">
                  <c:v>64.648519838025095</c:v>
                </c:pt>
                <c:pt idx="41">
                  <c:v>66.509738370941491</c:v>
                </c:pt>
                <c:pt idx="42">
                  <c:v>68.403898824794453</c:v>
                </c:pt>
                <c:pt idx="43">
                  <c:v>70.331001199584009</c:v>
                </c:pt>
                <c:pt idx="44">
                  <c:v>72.291045495310101</c:v>
                </c:pt>
                <c:pt idx="45">
                  <c:v>74.284031711972787</c:v>
                </c:pt>
                <c:pt idx="46">
                  <c:v>76.309959849572067</c:v>
                </c:pt>
                <c:pt idx="47">
                  <c:v>78.36882990810787</c:v>
                </c:pt>
                <c:pt idx="48">
                  <c:v>80.460641887580294</c:v>
                </c:pt>
                <c:pt idx="49">
                  <c:v>82.585395787989256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3C-4EAF-BF25-CC9636B3F05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доп.'!$C$34:$AZ$34</c:f>
              <c:numCache>
                <c:formatCode>General</c:formatCode>
                <c:ptCount val="50"/>
                <c:pt idx="0">
                  <c:v>18.216882277925027</c:v>
                </c:pt>
                <c:pt idx="1">
                  <c:v>18.77689493384678</c:v>
                </c:pt>
                <c:pt idx="2">
                  <c:v>19.369849510705095</c:v>
                </c:pt>
                <c:pt idx="3">
                  <c:v>19.995746008499989</c:v>
                </c:pt>
                <c:pt idx="4">
                  <c:v>20.654584427231455</c:v>
                </c:pt>
                <c:pt idx="5">
                  <c:v>21.346364766899494</c:v>
                </c:pt>
                <c:pt idx="6">
                  <c:v>22.071087027504102</c:v>
                </c:pt>
                <c:pt idx="7">
                  <c:v>22.828751209045294</c:v>
                </c:pt>
                <c:pt idx="8">
                  <c:v>23.61935731152305</c:v>
                </c:pt>
                <c:pt idx="9">
                  <c:v>24.442905334937386</c:v>
                </c:pt>
                <c:pt idx="10">
                  <c:v>25.299395279288291</c:v>
                </c:pt>
                <c:pt idx="11">
                  <c:v>26.188827144575768</c:v>
                </c:pt>
                <c:pt idx="12">
                  <c:v>27.111200930799825</c:v>
                </c:pt>
                <c:pt idx="13">
                  <c:v>28.066516637960444</c:v>
                </c:pt>
                <c:pt idx="14">
                  <c:v>29.054774266057642</c:v>
                </c:pt>
                <c:pt idx="15">
                  <c:v>30.07597381509142</c:v>
                </c:pt>
                <c:pt idx="16">
                  <c:v>31.130115285061763</c:v>
                </c:pt>
                <c:pt idx="17">
                  <c:v>32.217198675968682</c:v>
                </c:pt>
                <c:pt idx="18">
                  <c:v>33.337223987812173</c:v>
                </c:pt>
                <c:pt idx="19">
                  <c:v>34.490191220592237</c:v>
                </c:pt>
                <c:pt idx="20">
                  <c:v>35.676100374308874</c:v>
                </c:pt>
                <c:pt idx="21">
                  <c:v>36.89495144896209</c:v>
                </c:pt>
                <c:pt idx="22">
                  <c:v>38.146744444551871</c:v>
                </c:pt>
                <c:pt idx="23">
                  <c:v>39.431479361078232</c:v>
                </c:pt>
                <c:pt idx="24">
                  <c:v>40.749156198541165</c:v>
                </c:pt>
                <c:pt idx="25">
                  <c:v>42.099774956940678</c:v>
                </c:pt>
                <c:pt idx="26">
                  <c:v>43.483335636276749</c:v>
                </c:pt>
                <c:pt idx="27">
                  <c:v>44.8998382365494</c:v>
                </c:pt>
                <c:pt idx="28">
                  <c:v>46.34928275775863</c:v>
                </c:pt>
                <c:pt idx="29">
                  <c:v>47.831669199904425</c:v>
                </c:pt>
                <c:pt idx="30">
                  <c:v>49.3469975629868</c:v>
                </c:pt>
                <c:pt idx="31">
                  <c:v>50.895267847005748</c:v>
                </c:pt>
                <c:pt idx="32">
                  <c:v>52.476480051961254</c:v>
                </c:pt>
                <c:pt idx="33">
                  <c:v>54.090634177853346</c:v>
                </c:pt>
                <c:pt idx="34">
                  <c:v>55.737730224682011</c:v>
                </c:pt>
                <c:pt idx="35">
                  <c:v>57.417768192447255</c:v>
                </c:pt>
                <c:pt idx="36">
                  <c:v>59.130748081149065</c:v>
                </c:pt>
                <c:pt idx="37">
                  <c:v>60.87666989078744</c:v>
                </c:pt>
                <c:pt idx="38">
                  <c:v>62.655533621362409</c:v>
                </c:pt>
                <c:pt idx="39">
                  <c:v>64.467339272873943</c:v>
                </c:pt>
                <c:pt idx="40">
                  <c:v>66.312086845322042</c:v>
                </c:pt>
                <c:pt idx="41">
                  <c:v>68.189776338706722</c:v>
                </c:pt>
                <c:pt idx="42">
                  <c:v>70.10040775302798</c:v>
                </c:pt>
                <c:pt idx="43">
                  <c:v>72.043981088285804</c:v>
                </c:pt>
                <c:pt idx="44">
                  <c:v>74.020496344480193</c:v>
                </c:pt>
                <c:pt idx="45">
                  <c:v>76.029953521611162</c:v>
                </c:pt>
                <c:pt idx="46">
                  <c:v>78.072352619678725</c:v>
                </c:pt>
                <c:pt idx="47">
                  <c:v>80.147693638682824</c:v>
                </c:pt>
                <c:pt idx="48">
                  <c:v>82.255976578623532</c:v>
                </c:pt>
                <c:pt idx="49">
                  <c:v>84.397201439500776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D3C-4EAF-BF25-CC9636B3F05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доп.'!$C$35:$AZ$35</c:f>
              <c:numCache>
                <c:formatCode>General</c:formatCode>
                <c:ptCount val="50"/>
                <c:pt idx="0">
                  <c:v>19.254552787427091</c:v>
                </c:pt>
                <c:pt idx="1">
                  <c:v>19.831036403817127</c:v>
                </c:pt>
                <c:pt idx="2">
                  <c:v>20.440461941143727</c:v>
                </c:pt>
                <c:pt idx="3">
                  <c:v>21.082829399406911</c:v>
                </c:pt>
                <c:pt idx="4">
                  <c:v>21.758138778606661</c:v>
                </c:pt>
                <c:pt idx="5">
                  <c:v>22.46639007874299</c:v>
                </c:pt>
                <c:pt idx="6">
                  <c:v>23.207583299815887</c:v>
                </c:pt>
                <c:pt idx="7">
                  <c:v>23.981718441825361</c:v>
                </c:pt>
                <c:pt idx="8">
                  <c:v>24.788795504771404</c:v>
                </c:pt>
                <c:pt idx="9">
                  <c:v>25.628814488654026</c:v>
                </c:pt>
                <c:pt idx="10">
                  <c:v>26.501775393473217</c:v>
                </c:pt>
                <c:pt idx="11">
                  <c:v>27.407678219228984</c:v>
                </c:pt>
                <c:pt idx="12">
                  <c:v>28.346522965921324</c:v>
                </c:pt>
                <c:pt idx="13">
                  <c:v>29.318309633550236</c:v>
                </c:pt>
                <c:pt idx="14">
                  <c:v>30.32303822211572</c:v>
                </c:pt>
                <c:pt idx="15">
                  <c:v>31.36070873161778</c:v>
                </c:pt>
                <c:pt idx="16">
                  <c:v>32.431321162056406</c:v>
                </c:pt>
                <c:pt idx="17">
                  <c:v>33.534875513431615</c:v>
                </c:pt>
                <c:pt idx="18">
                  <c:v>34.671371785743389</c:v>
                </c:pt>
                <c:pt idx="19">
                  <c:v>35.84080997899175</c:v>
                </c:pt>
                <c:pt idx="20">
                  <c:v>37.043190093176676</c:v>
                </c:pt>
                <c:pt idx="21">
                  <c:v>38.278512128298175</c:v>
                </c:pt>
                <c:pt idx="22">
                  <c:v>39.546776084356239</c:v>
                </c:pt>
                <c:pt idx="23">
                  <c:v>40.847981961350889</c:v>
                </c:pt>
                <c:pt idx="24">
                  <c:v>42.182129759282105</c:v>
                </c:pt>
                <c:pt idx="25">
                  <c:v>43.549219478149901</c:v>
                </c:pt>
                <c:pt idx="26">
                  <c:v>44.949251117954262</c:v>
                </c:pt>
                <c:pt idx="27">
                  <c:v>46.382224678695195</c:v>
                </c:pt>
                <c:pt idx="28">
                  <c:v>47.848140160372715</c:v>
                </c:pt>
                <c:pt idx="29">
                  <c:v>49.346997562986793</c:v>
                </c:pt>
                <c:pt idx="30">
                  <c:v>50.878796886537458</c:v>
                </c:pt>
                <c:pt idx="31">
                  <c:v>52.443538131024695</c:v>
                </c:pt>
                <c:pt idx="32">
                  <c:v>54.041221296448491</c:v>
                </c:pt>
                <c:pt idx="33">
                  <c:v>55.671846382808866</c:v>
                </c:pt>
                <c:pt idx="34">
                  <c:v>57.335413390105828</c:v>
                </c:pt>
                <c:pt idx="35">
                  <c:v>59.031922318339355</c:v>
                </c:pt>
                <c:pt idx="36">
                  <c:v>60.761373167509447</c:v>
                </c:pt>
                <c:pt idx="37">
                  <c:v>62.523765937616112</c:v>
                </c:pt>
                <c:pt idx="38">
                  <c:v>64.319100628659356</c:v>
                </c:pt>
                <c:pt idx="39">
                  <c:v>66.147377240639173</c:v>
                </c:pt>
                <c:pt idx="40">
                  <c:v>68.00859577355557</c:v>
                </c:pt>
                <c:pt idx="41">
                  <c:v>69.902756227408531</c:v>
                </c:pt>
                <c:pt idx="42">
                  <c:v>71.829858602198073</c:v>
                </c:pt>
                <c:pt idx="43">
                  <c:v>73.789902897924193</c:v>
                </c:pt>
                <c:pt idx="44">
                  <c:v>75.782889114586865</c:v>
                </c:pt>
                <c:pt idx="45">
                  <c:v>77.808817252186117</c:v>
                </c:pt>
                <c:pt idx="46">
                  <c:v>79.867687310721962</c:v>
                </c:pt>
                <c:pt idx="47">
                  <c:v>81.959499290194358</c:v>
                </c:pt>
                <c:pt idx="48">
                  <c:v>84.084253190603363</c:v>
                </c:pt>
                <c:pt idx="49">
                  <c:v>86.24194901194889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3C-4EAF-BF25-CC9636B3F05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доп.'!$C$36:$AZ$36</c:f>
              <c:numCache>
                <c:formatCode>General</c:formatCode>
                <c:ptCount val="50"/>
                <c:pt idx="0">
                  <c:v>20.325165217865724</c:v>
                </c:pt>
                <c:pt idx="1">
                  <c:v>20.918119794724042</c:v>
                </c:pt>
                <c:pt idx="2">
                  <c:v>21.544016292518936</c:v>
                </c:pt>
                <c:pt idx="3">
                  <c:v>22.202854711250403</c:v>
                </c:pt>
                <c:pt idx="4">
                  <c:v>22.894635050918442</c:v>
                </c:pt>
                <c:pt idx="5">
                  <c:v>23.619357311523054</c:v>
                </c:pt>
                <c:pt idx="6">
                  <c:v>24.377021493064237</c:v>
                </c:pt>
                <c:pt idx="7">
                  <c:v>25.167627595542001</c:v>
                </c:pt>
                <c:pt idx="8">
                  <c:v>25.991175618956333</c:v>
                </c:pt>
                <c:pt idx="9">
                  <c:v>26.847665563307238</c:v>
                </c:pt>
                <c:pt idx="10">
                  <c:v>27.737097428594716</c:v>
                </c:pt>
                <c:pt idx="11">
                  <c:v>28.659471214818769</c:v>
                </c:pt>
                <c:pt idx="12">
                  <c:v>29.614786921979395</c:v>
                </c:pt>
                <c:pt idx="13">
                  <c:v>30.603044550076589</c:v>
                </c:pt>
                <c:pt idx="14">
                  <c:v>31.624244099110363</c:v>
                </c:pt>
                <c:pt idx="15">
                  <c:v>32.67838556908071</c:v>
                </c:pt>
                <c:pt idx="16">
                  <c:v>33.765468959987629</c:v>
                </c:pt>
                <c:pt idx="17">
                  <c:v>34.885494271831121</c:v>
                </c:pt>
                <c:pt idx="18">
                  <c:v>36.038461504611185</c:v>
                </c:pt>
                <c:pt idx="19">
                  <c:v>37.224370658327828</c:v>
                </c:pt>
                <c:pt idx="20">
                  <c:v>38.443221732981037</c:v>
                </c:pt>
                <c:pt idx="21">
                  <c:v>39.695014728570825</c:v>
                </c:pt>
                <c:pt idx="22">
                  <c:v>40.979749645097179</c:v>
                </c:pt>
                <c:pt idx="23">
                  <c:v>42.297426482560113</c:v>
                </c:pt>
                <c:pt idx="24">
                  <c:v>43.648045240959618</c:v>
                </c:pt>
                <c:pt idx="25">
                  <c:v>45.031605920295696</c:v>
                </c:pt>
                <c:pt idx="26">
                  <c:v>46.448108520568354</c:v>
                </c:pt>
                <c:pt idx="27">
                  <c:v>47.89755304177757</c:v>
                </c:pt>
                <c:pt idx="28">
                  <c:v>49.379939483923373</c:v>
                </c:pt>
                <c:pt idx="29">
                  <c:v>50.895267847005741</c:v>
                </c:pt>
                <c:pt idx="30">
                  <c:v>52.443538131024688</c:v>
                </c:pt>
                <c:pt idx="31">
                  <c:v>54.024750335980215</c:v>
                </c:pt>
                <c:pt idx="32">
                  <c:v>55.638904461872293</c:v>
                </c:pt>
                <c:pt idx="33">
                  <c:v>57.286000508700958</c:v>
                </c:pt>
                <c:pt idx="34">
                  <c:v>58.966038476466203</c:v>
                </c:pt>
                <c:pt idx="35">
                  <c:v>60.679018365168012</c:v>
                </c:pt>
                <c:pt idx="36">
                  <c:v>62.424940174806402</c:v>
                </c:pt>
                <c:pt idx="37">
                  <c:v>64.203803905381349</c:v>
                </c:pt>
                <c:pt idx="38">
                  <c:v>66.015609556892883</c:v>
                </c:pt>
                <c:pt idx="39">
                  <c:v>67.860357129340997</c:v>
                </c:pt>
                <c:pt idx="40">
                  <c:v>69.738046622725662</c:v>
                </c:pt>
                <c:pt idx="41">
                  <c:v>71.648678037046921</c:v>
                </c:pt>
                <c:pt idx="42">
                  <c:v>73.59225137230473</c:v>
                </c:pt>
                <c:pt idx="43">
                  <c:v>75.568766628499148</c:v>
                </c:pt>
                <c:pt idx="44">
                  <c:v>77.578223805630117</c:v>
                </c:pt>
                <c:pt idx="45">
                  <c:v>79.620622903697651</c:v>
                </c:pt>
                <c:pt idx="46">
                  <c:v>81.695963922701793</c:v>
                </c:pt>
                <c:pt idx="47">
                  <c:v>83.804246862642458</c:v>
                </c:pt>
                <c:pt idx="48">
                  <c:v>85.945471723519745</c:v>
                </c:pt>
                <c:pt idx="49">
                  <c:v>88.119638505333569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D3C-4EAF-BF25-CC9636B3F05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доп.'!$C$37:$AZ$37</c:f>
              <c:numCache>
                <c:formatCode>General</c:formatCode>
                <c:ptCount val="50"/>
                <c:pt idx="0">
                  <c:v>21.428719569240933</c:v>
                </c:pt>
                <c:pt idx="1">
                  <c:v>22.038145106567537</c:v>
                </c:pt>
                <c:pt idx="2">
                  <c:v>22.680512564830718</c:v>
                </c:pt>
                <c:pt idx="3">
                  <c:v>23.35582194403047</c:v>
                </c:pt>
                <c:pt idx="4">
                  <c:v>24.064073244166799</c:v>
                </c:pt>
                <c:pt idx="5">
                  <c:v>24.805266465239693</c:v>
                </c:pt>
                <c:pt idx="6">
                  <c:v>25.579401607249167</c:v>
                </c:pt>
                <c:pt idx="7">
                  <c:v>26.386478670195213</c:v>
                </c:pt>
                <c:pt idx="8">
                  <c:v>27.226497654077832</c:v>
                </c:pt>
                <c:pt idx="9">
                  <c:v>28.099458558897023</c:v>
                </c:pt>
                <c:pt idx="10">
                  <c:v>29.00536138465279</c:v>
                </c:pt>
                <c:pt idx="11">
                  <c:v>29.944206131345126</c:v>
                </c:pt>
                <c:pt idx="12">
                  <c:v>30.915992798974045</c:v>
                </c:pt>
                <c:pt idx="13">
                  <c:v>31.920721387539526</c:v>
                </c:pt>
                <c:pt idx="14">
                  <c:v>32.958391897041587</c:v>
                </c:pt>
                <c:pt idx="15">
                  <c:v>34.029004327480223</c:v>
                </c:pt>
                <c:pt idx="16">
                  <c:v>35.132558678855418</c:v>
                </c:pt>
                <c:pt idx="17">
                  <c:v>36.269054951167206</c:v>
                </c:pt>
                <c:pt idx="18">
                  <c:v>37.438493144415553</c:v>
                </c:pt>
                <c:pt idx="19">
                  <c:v>38.640873258600479</c:v>
                </c:pt>
                <c:pt idx="20">
                  <c:v>39.876195293721977</c:v>
                </c:pt>
                <c:pt idx="21">
                  <c:v>41.144459249780056</c:v>
                </c:pt>
                <c:pt idx="22">
                  <c:v>42.445665126774692</c:v>
                </c:pt>
                <c:pt idx="23">
                  <c:v>43.779812924705908</c:v>
                </c:pt>
                <c:pt idx="24">
                  <c:v>45.146902643573711</c:v>
                </c:pt>
                <c:pt idx="25">
                  <c:v>46.546934283378079</c:v>
                </c:pt>
                <c:pt idx="26">
                  <c:v>47.979907844119019</c:v>
                </c:pt>
                <c:pt idx="27">
                  <c:v>49.445823325796518</c:v>
                </c:pt>
                <c:pt idx="28">
                  <c:v>50.944680728410603</c:v>
                </c:pt>
                <c:pt idx="29">
                  <c:v>52.476480051961268</c:v>
                </c:pt>
                <c:pt idx="30">
                  <c:v>54.041221296448498</c:v>
                </c:pt>
                <c:pt idx="31">
                  <c:v>55.638904461872301</c:v>
                </c:pt>
                <c:pt idx="32">
                  <c:v>57.269529548232676</c:v>
                </c:pt>
                <c:pt idx="33">
                  <c:v>58.93309655552963</c:v>
                </c:pt>
                <c:pt idx="34">
                  <c:v>60.629605483763157</c:v>
                </c:pt>
                <c:pt idx="35">
                  <c:v>62.359056332933257</c:v>
                </c:pt>
                <c:pt idx="36">
                  <c:v>64.121449103039922</c:v>
                </c:pt>
                <c:pt idx="37">
                  <c:v>65.916783794083173</c:v>
                </c:pt>
                <c:pt idx="38">
                  <c:v>67.745060406062976</c:v>
                </c:pt>
                <c:pt idx="39">
                  <c:v>69.606278938979372</c:v>
                </c:pt>
                <c:pt idx="40">
                  <c:v>71.500439392832334</c:v>
                </c:pt>
                <c:pt idx="41">
                  <c:v>73.427541767621889</c:v>
                </c:pt>
                <c:pt idx="42">
                  <c:v>75.387586063347982</c:v>
                </c:pt>
                <c:pt idx="43">
                  <c:v>77.380572280010682</c:v>
                </c:pt>
                <c:pt idx="44">
                  <c:v>79.406500417609934</c:v>
                </c:pt>
                <c:pt idx="45">
                  <c:v>81.46537047614575</c:v>
                </c:pt>
                <c:pt idx="46">
                  <c:v>83.557182455618175</c:v>
                </c:pt>
                <c:pt idx="47">
                  <c:v>85.681936356027137</c:v>
                </c:pt>
                <c:pt idx="48">
                  <c:v>87.839632177372721</c:v>
                </c:pt>
                <c:pt idx="49">
                  <c:v>90.030269919654828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D3C-4EAF-BF25-CC9636B3F05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доп.'!$C$38:$AZ$38</c:f>
              <c:numCache>
                <c:formatCode>General</c:formatCode>
                <c:ptCount val="50"/>
                <c:pt idx="0">
                  <c:v>22.565215841552714</c:v>
                </c:pt>
                <c:pt idx="1">
                  <c:v>23.191112339347605</c:v>
                </c:pt>
                <c:pt idx="2">
                  <c:v>23.849950758079075</c:v>
                </c:pt>
                <c:pt idx="3">
                  <c:v>24.54173109774711</c:v>
                </c:pt>
                <c:pt idx="4">
                  <c:v>25.266453358351722</c:v>
                </c:pt>
                <c:pt idx="5">
                  <c:v>26.024117539892909</c:v>
                </c:pt>
                <c:pt idx="6">
                  <c:v>26.814723642370669</c:v>
                </c:pt>
                <c:pt idx="7">
                  <c:v>27.638271665785002</c:v>
                </c:pt>
                <c:pt idx="8">
                  <c:v>28.494761610135907</c:v>
                </c:pt>
                <c:pt idx="9">
                  <c:v>29.384193475423388</c:v>
                </c:pt>
                <c:pt idx="10">
                  <c:v>30.306567261647437</c:v>
                </c:pt>
                <c:pt idx="11">
                  <c:v>31.261882968808063</c:v>
                </c:pt>
                <c:pt idx="12">
                  <c:v>32.250140596905261</c:v>
                </c:pt>
                <c:pt idx="13">
                  <c:v>33.271340145939035</c:v>
                </c:pt>
                <c:pt idx="14">
                  <c:v>34.325481615909382</c:v>
                </c:pt>
                <c:pt idx="15">
                  <c:v>35.412565006816301</c:v>
                </c:pt>
                <c:pt idx="16">
                  <c:v>36.532590318659793</c:v>
                </c:pt>
                <c:pt idx="17">
                  <c:v>37.685557551439857</c:v>
                </c:pt>
                <c:pt idx="18">
                  <c:v>38.871466705156493</c:v>
                </c:pt>
                <c:pt idx="19">
                  <c:v>40.090317779809709</c:v>
                </c:pt>
                <c:pt idx="20">
                  <c:v>41.34211077539949</c:v>
                </c:pt>
                <c:pt idx="21">
                  <c:v>42.626845691925851</c:v>
                </c:pt>
                <c:pt idx="22">
                  <c:v>43.944522529388777</c:v>
                </c:pt>
                <c:pt idx="23">
                  <c:v>45.295141287788283</c:v>
                </c:pt>
                <c:pt idx="24">
                  <c:v>46.678701967124368</c:v>
                </c:pt>
                <c:pt idx="25">
                  <c:v>48.095204567397019</c:v>
                </c:pt>
                <c:pt idx="26">
                  <c:v>49.544649088606249</c:v>
                </c:pt>
                <c:pt idx="27">
                  <c:v>51.027035530752045</c:v>
                </c:pt>
                <c:pt idx="28">
                  <c:v>52.54236389383442</c:v>
                </c:pt>
                <c:pt idx="29">
                  <c:v>54.09063417785336</c:v>
                </c:pt>
                <c:pt idx="30">
                  <c:v>55.67184638280888</c:v>
                </c:pt>
                <c:pt idx="31">
                  <c:v>57.28600050870098</c:v>
                </c:pt>
                <c:pt idx="32">
                  <c:v>58.93309655552963</c:v>
                </c:pt>
                <c:pt idx="33">
                  <c:v>60.613134523294875</c:v>
                </c:pt>
                <c:pt idx="34">
                  <c:v>62.326114411996684</c:v>
                </c:pt>
                <c:pt idx="35">
                  <c:v>64.072036221635074</c:v>
                </c:pt>
                <c:pt idx="36">
                  <c:v>65.850899952210028</c:v>
                </c:pt>
                <c:pt idx="37">
                  <c:v>67.662705603721548</c:v>
                </c:pt>
                <c:pt idx="38">
                  <c:v>69.507453176169662</c:v>
                </c:pt>
                <c:pt idx="39">
                  <c:v>71.385142669554341</c:v>
                </c:pt>
                <c:pt idx="40">
                  <c:v>73.295774083875585</c:v>
                </c:pt>
                <c:pt idx="41">
                  <c:v>75.239347419133424</c:v>
                </c:pt>
                <c:pt idx="42">
                  <c:v>77.215862675327813</c:v>
                </c:pt>
                <c:pt idx="43">
                  <c:v>79.225319852458796</c:v>
                </c:pt>
                <c:pt idx="44">
                  <c:v>81.26771895052633</c:v>
                </c:pt>
                <c:pt idx="45">
                  <c:v>83.343059969530429</c:v>
                </c:pt>
                <c:pt idx="46">
                  <c:v>85.451342909471151</c:v>
                </c:pt>
                <c:pt idx="47">
                  <c:v>87.592567770348396</c:v>
                </c:pt>
                <c:pt idx="48">
                  <c:v>89.766734552162248</c:v>
                </c:pt>
                <c:pt idx="49">
                  <c:v>91.973843254912651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3C-4EAF-BF25-CC9636B3F05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доп.'!$C$39:$AZ$39</c:f>
              <c:numCache>
                <c:formatCode>General</c:formatCode>
                <c:ptCount val="50"/>
                <c:pt idx="0">
                  <c:v>23.734654034801057</c:v>
                </c:pt>
                <c:pt idx="1">
                  <c:v>24.377021493064237</c:v>
                </c:pt>
                <c:pt idx="2">
                  <c:v>25.05233087226399</c:v>
                </c:pt>
                <c:pt idx="3">
                  <c:v>25.760582172400316</c:v>
                </c:pt>
                <c:pt idx="4">
                  <c:v>26.501775393473213</c:v>
                </c:pt>
                <c:pt idx="5">
                  <c:v>27.275910535482687</c:v>
                </c:pt>
                <c:pt idx="6">
                  <c:v>28.082987598428733</c:v>
                </c:pt>
                <c:pt idx="7">
                  <c:v>28.923006582311352</c:v>
                </c:pt>
                <c:pt idx="8">
                  <c:v>29.795967487130547</c:v>
                </c:pt>
                <c:pt idx="9">
                  <c:v>30.701870312886314</c:v>
                </c:pt>
                <c:pt idx="10">
                  <c:v>31.64071505957865</c:v>
                </c:pt>
                <c:pt idx="11">
                  <c:v>32.612501727207558</c:v>
                </c:pt>
                <c:pt idx="12">
                  <c:v>33.61723031577305</c:v>
                </c:pt>
                <c:pt idx="13">
                  <c:v>34.654900825275107</c:v>
                </c:pt>
                <c:pt idx="14">
                  <c:v>35.725513255713736</c:v>
                </c:pt>
                <c:pt idx="15">
                  <c:v>36.829067607088945</c:v>
                </c:pt>
                <c:pt idx="16">
                  <c:v>37.965563879400719</c:v>
                </c:pt>
                <c:pt idx="17">
                  <c:v>39.135002072649073</c:v>
                </c:pt>
                <c:pt idx="18">
                  <c:v>40.337382186833999</c:v>
                </c:pt>
                <c:pt idx="19">
                  <c:v>41.572704221955497</c:v>
                </c:pt>
                <c:pt idx="20">
                  <c:v>42.840968178013568</c:v>
                </c:pt>
                <c:pt idx="21">
                  <c:v>44.142174055008219</c:v>
                </c:pt>
                <c:pt idx="22">
                  <c:v>45.476321852939428</c:v>
                </c:pt>
                <c:pt idx="23">
                  <c:v>46.843411571807223</c:v>
                </c:pt>
                <c:pt idx="24">
                  <c:v>48.243443211611591</c:v>
                </c:pt>
                <c:pt idx="25">
                  <c:v>49.676416772352525</c:v>
                </c:pt>
                <c:pt idx="26">
                  <c:v>51.142332254030045</c:v>
                </c:pt>
                <c:pt idx="27">
                  <c:v>52.641189656644123</c:v>
                </c:pt>
                <c:pt idx="28">
                  <c:v>54.172988980194788</c:v>
                </c:pt>
                <c:pt idx="29">
                  <c:v>55.737730224682011</c:v>
                </c:pt>
                <c:pt idx="30">
                  <c:v>57.33541339010582</c:v>
                </c:pt>
                <c:pt idx="31">
                  <c:v>58.96603847646621</c:v>
                </c:pt>
                <c:pt idx="32">
                  <c:v>60.629605483763143</c:v>
                </c:pt>
                <c:pt idx="33">
                  <c:v>62.32611441199667</c:v>
                </c:pt>
                <c:pt idx="34">
                  <c:v>64.055565261166763</c:v>
                </c:pt>
                <c:pt idx="35">
                  <c:v>65.817958031273434</c:v>
                </c:pt>
                <c:pt idx="36">
                  <c:v>67.613292722316686</c:v>
                </c:pt>
                <c:pt idx="37">
                  <c:v>69.441569334296503</c:v>
                </c:pt>
                <c:pt idx="38">
                  <c:v>71.302787867212885</c:v>
                </c:pt>
                <c:pt idx="39">
                  <c:v>73.196948321065861</c:v>
                </c:pt>
                <c:pt idx="40">
                  <c:v>75.124050695855402</c:v>
                </c:pt>
                <c:pt idx="41">
                  <c:v>77.084094991581509</c:v>
                </c:pt>
                <c:pt idx="42">
                  <c:v>79.077081208244195</c:v>
                </c:pt>
                <c:pt idx="43">
                  <c:v>81.103009345843461</c:v>
                </c:pt>
                <c:pt idx="44">
                  <c:v>83.161879404379292</c:v>
                </c:pt>
                <c:pt idx="45">
                  <c:v>85.253691383851688</c:v>
                </c:pt>
                <c:pt idx="46">
                  <c:v>87.378445284260664</c:v>
                </c:pt>
                <c:pt idx="47">
                  <c:v>89.536141105606205</c:v>
                </c:pt>
                <c:pt idx="48">
                  <c:v>91.726778847888355</c:v>
                </c:pt>
                <c:pt idx="49">
                  <c:v>93.950358511107041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3C-4EAF-BF25-CC9636B3F05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доп.'!$C$40:$AZ$40</c:f>
              <c:numCache>
                <c:formatCode>General</c:formatCode>
                <c:ptCount val="50"/>
                <c:pt idx="0">
                  <c:v>24.937034148985983</c:v>
                </c:pt>
                <c:pt idx="1">
                  <c:v>25.59587256771745</c:v>
                </c:pt>
                <c:pt idx="2">
                  <c:v>26.287652907385485</c:v>
                </c:pt>
                <c:pt idx="3">
                  <c:v>27.012375167990101</c:v>
                </c:pt>
                <c:pt idx="4">
                  <c:v>27.770039349531285</c:v>
                </c:pt>
                <c:pt idx="5">
                  <c:v>28.560645452009044</c:v>
                </c:pt>
                <c:pt idx="6">
                  <c:v>29.38419347542338</c:v>
                </c:pt>
                <c:pt idx="7">
                  <c:v>30.240683419774285</c:v>
                </c:pt>
                <c:pt idx="8">
                  <c:v>31.130115285061763</c:v>
                </c:pt>
                <c:pt idx="9">
                  <c:v>32.052489071285812</c:v>
                </c:pt>
                <c:pt idx="10">
                  <c:v>33.007804778446442</c:v>
                </c:pt>
                <c:pt idx="11">
                  <c:v>33.996062406543636</c:v>
                </c:pt>
                <c:pt idx="12">
                  <c:v>35.017261955577411</c:v>
                </c:pt>
                <c:pt idx="13">
                  <c:v>36.071403425547757</c:v>
                </c:pt>
                <c:pt idx="14">
                  <c:v>37.158486816454676</c:v>
                </c:pt>
                <c:pt idx="15">
                  <c:v>38.278512128298168</c:v>
                </c:pt>
                <c:pt idx="16">
                  <c:v>39.431479361078232</c:v>
                </c:pt>
                <c:pt idx="17">
                  <c:v>40.617388514794875</c:v>
                </c:pt>
                <c:pt idx="18">
                  <c:v>41.836239589448084</c:v>
                </c:pt>
                <c:pt idx="19">
                  <c:v>43.088032585037872</c:v>
                </c:pt>
                <c:pt idx="20">
                  <c:v>44.372767501564226</c:v>
                </c:pt>
                <c:pt idx="21">
                  <c:v>45.69044433902716</c:v>
                </c:pt>
                <c:pt idx="22">
                  <c:v>47.041063097426665</c:v>
                </c:pt>
                <c:pt idx="23">
                  <c:v>48.424623776762743</c:v>
                </c:pt>
                <c:pt idx="24">
                  <c:v>49.841126377035394</c:v>
                </c:pt>
                <c:pt idx="25">
                  <c:v>51.290570898244617</c:v>
                </c:pt>
                <c:pt idx="26">
                  <c:v>52.77295734039042</c:v>
                </c:pt>
                <c:pt idx="27">
                  <c:v>54.288285703472788</c:v>
                </c:pt>
                <c:pt idx="28">
                  <c:v>55.836555987491735</c:v>
                </c:pt>
                <c:pt idx="29">
                  <c:v>57.417768192447248</c:v>
                </c:pt>
                <c:pt idx="30">
                  <c:v>59.031922318339355</c:v>
                </c:pt>
                <c:pt idx="31">
                  <c:v>60.679018365168019</c:v>
                </c:pt>
                <c:pt idx="32">
                  <c:v>62.359056332933243</c:v>
                </c:pt>
                <c:pt idx="33">
                  <c:v>64.072036221635045</c:v>
                </c:pt>
                <c:pt idx="34">
                  <c:v>65.817958031273449</c:v>
                </c:pt>
                <c:pt idx="35">
                  <c:v>67.596821761848403</c:v>
                </c:pt>
                <c:pt idx="36">
                  <c:v>69.408627413359937</c:v>
                </c:pt>
                <c:pt idx="37">
                  <c:v>71.253374985808037</c:v>
                </c:pt>
                <c:pt idx="38">
                  <c:v>73.131064479192716</c:v>
                </c:pt>
                <c:pt idx="39">
                  <c:v>75.04169589351396</c:v>
                </c:pt>
                <c:pt idx="40">
                  <c:v>76.985269228771784</c:v>
                </c:pt>
                <c:pt idx="41">
                  <c:v>78.961784484966188</c:v>
                </c:pt>
                <c:pt idx="42">
                  <c:v>80.971241662097157</c:v>
                </c:pt>
                <c:pt idx="43">
                  <c:v>83.013640760164719</c:v>
                </c:pt>
                <c:pt idx="44">
                  <c:v>85.088981779168819</c:v>
                </c:pt>
                <c:pt idx="45">
                  <c:v>87.197264719109498</c:v>
                </c:pt>
                <c:pt idx="46">
                  <c:v>89.338489579986785</c:v>
                </c:pt>
                <c:pt idx="47">
                  <c:v>91.512656361800609</c:v>
                </c:pt>
                <c:pt idx="48">
                  <c:v>93.719765064551041</c:v>
                </c:pt>
                <c:pt idx="49">
                  <c:v>95.95981568823801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3C-4EAF-BF25-CC9636B3F05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доп.'!$C$41:$AZ$41</c:f>
              <c:numCache>
                <c:formatCode>General</c:formatCode>
                <c:ptCount val="50"/>
                <c:pt idx="0">
                  <c:v>26.172356184107482</c:v>
                </c:pt>
                <c:pt idx="1">
                  <c:v>26.847665563307235</c:v>
                </c:pt>
                <c:pt idx="2">
                  <c:v>27.555916863443564</c:v>
                </c:pt>
                <c:pt idx="3">
                  <c:v>28.297110084516465</c:v>
                </c:pt>
                <c:pt idx="4">
                  <c:v>29.071245226525935</c:v>
                </c:pt>
                <c:pt idx="5">
                  <c:v>29.878322289471978</c:v>
                </c:pt>
                <c:pt idx="6">
                  <c:v>30.718341273354596</c:v>
                </c:pt>
                <c:pt idx="7">
                  <c:v>31.591302178173795</c:v>
                </c:pt>
                <c:pt idx="8">
                  <c:v>32.497205003929558</c:v>
                </c:pt>
                <c:pt idx="9">
                  <c:v>33.436049750621898</c:v>
                </c:pt>
                <c:pt idx="10">
                  <c:v>34.40783641825081</c:v>
                </c:pt>
                <c:pt idx="11">
                  <c:v>35.412565006816294</c:v>
                </c:pt>
                <c:pt idx="12">
                  <c:v>36.450235516318351</c:v>
                </c:pt>
                <c:pt idx="13">
                  <c:v>37.52084794675698</c:v>
                </c:pt>
                <c:pt idx="14">
                  <c:v>38.624402298132189</c:v>
                </c:pt>
                <c:pt idx="15">
                  <c:v>39.76089857044397</c:v>
                </c:pt>
                <c:pt idx="16">
                  <c:v>40.930336763692317</c:v>
                </c:pt>
                <c:pt idx="17">
                  <c:v>42.13271687787725</c:v>
                </c:pt>
                <c:pt idx="18">
                  <c:v>43.368038912998742</c:v>
                </c:pt>
                <c:pt idx="19">
                  <c:v>44.63630286905682</c:v>
                </c:pt>
                <c:pt idx="20">
                  <c:v>45.937508746051464</c:v>
                </c:pt>
                <c:pt idx="21">
                  <c:v>47.271656543982687</c:v>
                </c:pt>
                <c:pt idx="22">
                  <c:v>48.638746262850461</c:v>
                </c:pt>
                <c:pt idx="23">
                  <c:v>50.038777902654836</c:v>
                </c:pt>
                <c:pt idx="24">
                  <c:v>51.471751463395776</c:v>
                </c:pt>
                <c:pt idx="25">
                  <c:v>52.937666945073289</c:v>
                </c:pt>
                <c:pt idx="26">
                  <c:v>54.436524347687381</c:v>
                </c:pt>
                <c:pt idx="27">
                  <c:v>55.968323671238025</c:v>
                </c:pt>
                <c:pt idx="28">
                  <c:v>57.533064915725262</c:v>
                </c:pt>
                <c:pt idx="29">
                  <c:v>59.130748081149065</c:v>
                </c:pt>
                <c:pt idx="30">
                  <c:v>60.761373167509447</c:v>
                </c:pt>
                <c:pt idx="31">
                  <c:v>62.424940174806409</c:v>
                </c:pt>
                <c:pt idx="32">
                  <c:v>64.121449103039922</c:v>
                </c:pt>
                <c:pt idx="33">
                  <c:v>65.850899952210014</c:v>
                </c:pt>
                <c:pt idx="34">
                  <c:v>67.613292722316686</c:v>
                </c:pt>
                <c:pt idx="35">
                  <c:v>69.408627413359937</c:v>
                </c:pt>
                <c:pt idx="36">
                  <c:v>71.236904025339754</c:v>
                </c:pt>
                <c:pt idx="37">
                  <c:v>73.098122558256136</c:v>
                </c:pt>
                <c:pt idx="38">
                  <c:v>74.992283012109112</c:v>
                </c:pt>
                <c:pt idx="39">
                  <c:v>76.919385386898654</c:v>
                </c:pt>
                <c:pt idx="40">
                  <c:v>78.87942968262476</c:v>
                </c:pt>
                <c:pt idx="41">
                  <c:v>80.872415899287446</c:v>
                </c:pt>
                <c:pt idx="42">
                  <c:v>82.898344036886698</c:v>
                </c:pt>
                <c:pt idx="43">
                  <c:v>84.957214095422543</c:v>
                </c:pt>
                <c:pt idx="44">
                  <c:v>87.04902607489494</c:v>
                </c:pt>
                <c:pt idx="45">
                  <c:v>89.173779975303901</c:v>
                </c:pt>
                <c:pt idx="46">
                  <c:v>91.331475796649471</c:v>
                </c:pt>
                <c:pt idx="47">
                  <c:v>93.522113538931592</c:v>
                </c:pt>
                <c:pt idx="48">
                  <c:v>95.745693202150306</c:v>
                </c:pt>
                <c:pt idx="49">
                  <c:v>98.002214786305558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3C-4EAF-BF25-CC9636B3F05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доп.'!$C$42:$AZ$42</c:f>
              <c:numCache>
                <c:formatCode>General</c:formatCode>
                <c:ptCount val="50"/>
                <c:pt idx="0">
                  <c:v>27.440620140165557</c:v>
                </c:pt>
                <c:pt idx="1">
                  <c:v>28.132400479833599</c:v>
                </c:pt>
                <c:pt idx="2">
                  <c:v>28.857122740438211</c:v>
                </c:pt>
                <c:pt idx="3">
                  <c:v>29.614786921979395</c:v>
                </c:pt>
                <c:pt idx="4">
                  <c:v>30.405393024457155</c:v>
                </c:pt>
                <c:pt idx="5">
                  <c:v>31.228941047871487</c:v>
                </c:pt>
                <c:pt idx="6">
                  <c:v>32.085430992222392</c:v>
                </c:pt>
                <c:pt idx="7">
                  <c:v>32.974862857509869</c:v>
                </c:pt>
                <c:pt idx="8">
                  <c:v>33.897236643733926</c:v>
                </c:pt>
                <c:pt idx="9">
                  <c:v>34.852552350894548</c:v>
                </c:pt>
                <c:pt idx="10">
                  <c:v>35.84080997899175</c:v>
                </c:pt>
                <c:pt idx="11">
                  <c:v>36.862009528025517</c:v>
                </c:pt>
                <c:pt idx="12">
                  <c:v>37.916150997995871</c:v>
                </c:pt>
                <c:pt idx="13">
                  <c:v>39.003234388902783</c:v>
                </c:pt>
                <c:pt idx="14">
                  <c:v>40.123259700746274</c:v>
                </c:pt>
                <c:pt idx="15">
                  <c:v>41.276226933526345</c:v>
                </c:pt>
                <c:pt idx="16">
                  <c:v>42.462136087242982</c:v>
                </c:pt>
                <c:pt idx="17">
                  <c:v>43.680987161896191</c:v>
                </c:pt>
                <c:pt idx="18">
                  <c:v>44.932780157485979</c:v>
                </c:pt>
                <c:pt idx="19">
                  <c:v>46.217515074012333</c:v>
                </c:pt>
                <c:pt idx="20">
                  <c:v>47.535191911475266</c:v>
                </c:pt>
                <c:pt idx="21">
                  <c:v>48.885810669874779</c:v>
                </c:pt>
                <c:pt idx="22">
                  <c:v>50.269371349210857</c:v>
                </c:pt>
                <c:pt idx="23">
                  <c:v>51.685873949483508</c:v>
                </c:pt>
                <c:pt idx="24">
                  <c:v>53.135318470692731</c:v>
                </c:pt>
                <c:pt idx="25">
                  <c:v>54.617704912838526</c:v>
                </c:pt>
                <c:pt idx="26">
                  <c:v>56.133033275920909</c:v>
                </c:pt>
                <c:pt idx="27">
                  <c:v>57.681303559939835</c:v>
                </c:pt>
                <c:pt idx="28">
                  <c:v>59.262515764895355</c:v>
                </c:pt>
                <c:pt idx="29">
                  <c:v>60.876669890787454</c:v>
                </c:pt>
                <c:pt idx="30">
                  <c:v>62.523765937616119</c:v>
                </c:pt>
                <c:pt idx="31">
                  <c:v>64.203803905381363</c:v>
                </c:pt>
                <c:pt idx="32">
                  <c:v>65.916783794083159</c:v>
                </c:pt>
                <c:pt idx="33">
                  <c:v>67.662705603721548</c:v>
                </c:pt>
                <c:pt idx="34">
                  <c:v>69.441569334296517</c:v>
                </c:pt>
                <c:pt idx="35">
                  <c:v>71.253374985808051</c:v>
                </c:pt>
                <c:pt idx="36">
                  <c:v>73.098122558256151</c:v>
                </c:pt>
                <c:pt idx="37">
                  <c:v>74.975812051640816</c:v>
                </c:pt>
                <c:pt idx="38">
                  <c:v>76.886443465962074</c:v>
                </c:pt>
                <c:pt idx="39">
                  <c:v>78.830016801219898</c:v>
                </c:pt>
                <c:pt idx="40">
                  <c:v>80.806532057414287</c:v>
                </c:pt>
                <c:pt idx="41">
                  <c:v>82.81598923454527</c:v>
                </c:pt>
                <c:pt idx="42">
                  <c:v>84.858388332612805</c:v>
                </c:pt>
                <c:pt idx="43">
                  <c:v>86.933729351616947</c:v>
                </c:pt>
                <c:pt idx="44">
                  <c:v>89.042012291557626</c:v>
                </c:pt>
                <c:pt idx="45">
                  <c:v>91.183237152434884</c:v>
                </c:pt>
                <c:pt idx="46">
                  <c:v>93.357403934248737</c:v>
                </c:pt>
                <c:pt idx="47">
                  <c:v>95.56451263699914</c:v>
                </c:pt>
                <c:pt idx="48">
                  <c:v>97.804563260686137</c:v>
                </c:pt>
                <c:pt idx="49">
                  <c:v>100.07755580530969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D3C-4EAF-BF25-CC9636B3F05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доп.'!$C$43:$AZ$43</c:f>
              <c:numCache>
                <c:formatCode>General</c:formatCode>
                <c:ptCount val="50"/>
                <c:pt idx="0">
                  <c:v>28.741826017160204</c:v>
                </c:pt>
                <c:pt idx="1">
                  <c:v>29.450077317296529</c:v>
                </c:pt>
                <c:pt idx="2">
                  <c:v>30.19127053836943</c:v>
                </c:pt>
                <c:pt idx="3">
                  <c:v>30.965405680378904</c:v>
                </c:pt>
                <c:pt idx="4">
                  <c:v>31.772482743324947</c:v>
                </c:pt>
                <c:pt idx="5">
                  <c:v>32.612501727207565</c:v>
                </c:pt>
                <c:pt idx="6">
                  <c:v>33.48546263202676</c:v>
                </c:pt>
                <c:pt idx="7">
                  <c:v>34.391365457782527</c:v>
                </c:pt>
                <c:pt idx="8">
                  <c:v>35.330210204474866</c:v>
                </c:pt>
                <c:pt idx="9">
                  <c:v>36.301996872103778</c:v>
                </c:pt>
                <c:pt idx="10">
                  <c:v>37.306725460669263</c:v>
                </c:pt>
                <c:pt idx="11">
                  <c:v>38.34439597017132</c:v>
                </c:pt>
                <c:pt idx="12">
                  <c:v>39.415008400609949</c:v>
                </c:pt>
                <c:pt idx="13">
                  <c:v>40.518562751985158</c:v>
                </c:pt>
                <c:pt idx="14">
                  <c:v>41.655059024296939</c:v>
                </c:pt>
                <c:pt idx="15">
                  <c:v>42.824497217545293</c:v>
                </c:pt>
                <c:pt idx="16">
                  <c:v>44.026877331730212</c:v>
                </c:pt>
                <c:pt idx="17">
                  <c:v>45.262199366851711</c:v>
                </c:pt>
                <c:pt idx="18">
                  <c:v>46.530463322909782</c:v>
                </c:pt>
                <c:pt idx="19">
                  <c:v>47.831669199904425</c:v>
                </c:pt>
                <c:pt idx="20">
                  <c:v>49.165816997835648</c:v>
                </c:pt>
                <c:pt idx="21">
                  <c:v>50.532906716703444</c:v>
                </c:pt>
                <c:pt idx="22">
                  <c:v>51.932938356507805</c:v>
                </c:pt>
                <c:pt idx="23">
                  <c:v>53.365911917248745</c:v>
                </c:pt>
                <c:pt idx="24">
                  <c:v>54.831827398926251</c:v>
                </c:pt>
                <c:pt idx="25">
                  <c:v>56.330684801540343</c:v>
                </c:pt>
                <c:pt idx="26">
                  <c:v>57.862484125091001</c:v>
                </c:pt>
                <c:pt idx="27">
                  <c:v>59.427225369578224</c:v>
                </c:pt>
                <c:pt idx="28">
                  <c:v>61.024908535002034</c:v>
                </c:pt>
                <c:pt idx="29">
                  <c:v>62.655533621362409</c:v>
                </c:pt>
                <c:pt idx="30">
                  <c:v>64.31910062865937</c:v>
                </c:pt>
                <c:pt idx="31">
                  <c:v>66.015609556892898</c:v>
                </c:pt>
                <c:pt idx="32">
                  <c:v>67.74506040606299</c:v>
                </c:pt>
                <c:pt idx="33">
                  <c:v>69.507453176169662</c:v>
                </c:pt>
                <c:pt idx="34">
                  <c:v>71.302787867212913</c:v>
                </c:pt>
                <c:pt idx="35">
                  <c:v>73.13106447919273</c:v>
                </c:pt>
                <c:pt idx="36">
                  <c:v>74.992283012109112</c:v>
                </c:pt>
                <c:pt idx="37">
                  <c:v>76.886443465962074</c:v>
                </c:pt>
                <c:pt idx="38">
                  <c:v>78.813545840751615</c:v>
                </c:pt>
                <c:pt idx="39">
                  <c:v>80.773590136477736</c:v>
                </c:pt>
                <c:pt idx="40">
                  <c:v>82.766576353140408</c:v>
                </c:pt>
                <c:pt idx="41">
                  <c:v>84.792504490739674</c:v>
                </c:pt>
                <c:pt idx="42">
                  <c:v>86.851374549275505</c:v>
                </c:pt>
                <c:pt idx="43">
                  <c:v>88.943186528747916</c:v>
                </c:pt>
                <c:pt idx="44">
                  <c:v>91.067940429156877</c:v>
                </c:pt>
                <c:pt idx="45">
                  <c:v>93.225636250502419</c:v>
                </c:pt>
                <c:pt idx="46">
                  <c:v>95.416273992784568</c:v>
                </c:pt>
                <c:pt idx="47">
                  <c:v>97.63985365600324</c:v>
                </c:pt>
                <c:pt idx="48">
                  <c:v>99.896375240158548</c:v>
                </c:pt>
                <c:pt idx="49">
                  <c:v>102.18583874525038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3C-4EAF-BF25-CC9636B3F05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доп.'!$C$44:$AZ$44</c:f>
              <c:numCache>
                <c:formatCode>General</c:formatCode>
                <c:ptCount val="50"/>
                <c:pt idx="0">
                  <c:v>30.07597381509142</c:v>
                </c:pt>
                <c:pt idx="1">
                  <c:v>30.800696075696031</c:v>
                </c:pt>
                <c:pt idx="2">
                  <c:v>31.558360257237219</c:v>
                </c:pt>
                <c:pt idx="3">
                  <c:v>32.348966359714979</c:v>
                </c:pt>
                <c:pt idx="4">
                  <c:v>33.172514383129304</c:v>
                </c:pt>
                <c:pt idx="5">
                  <c:v>34.029004327480216</c:v>
                </c:pt>
                <c:pt idx="6">
                  <c:v>34.918436192767693</c:v>
                </c:pt>
                <c:pt idx="7">
                  <c:v>35.840809978991743</c:v>
                </c:pt>
                <c:pt idx="8">
                  <c:v>36.796125686152372</c:v>
                </c:pt>
                <c:pt idx="9">
                  <c:v>37.784383314249574</c:v>
                </c:pt>
                <c:pt idx="10">
                  <c:v>38.805582863283341</c:v>
                </c:pt>
                <c:pt idx="11">
                  <c:v>39.859724333253688</c:v>
                </c:pt>
                <c:pt idx="12">
                  <c:v>40.946807724160614</c:v>
                </c:pt>
                <c:pt idx="13">
                  <c:v>42.066833036004098</c:v>
                </c:pt>
                <c:pt idx="14">
                  <c:v>43.219800268784162</c:v>
                </c:pt>
                <c:pt idx="15">
                  <c:v>44.405709422500806</c:v>
                </c:pt>
                <c:pt idx="16">
                  <c:v>45.624560497154015</c:v>
                </c:pt>
                <c:pt idx="17">
                  <c:v>46.876353492743796</c:v>
                </c:pt>
                <c:pt idx="18">
                  <c:v>48.161088409270157</c:v>
                </c:pt>
                <c:pt idx="19">
                  <c:v>49.47876524673309</c:v>
                </c:pt>
                <c:pt idx="20">
                  <c:v>50.829384005132596</c:v>
                </c:pt>
                <c:pt idx="21">
                  <c:v>52.212944684468674</c:v>
                </c:pt>
                <c:pt idx="22">
                  <c:v>53.629447284741325</c:v>
                </c:pt>
                <c:pt idx="23">
                  <c:v>55.078891805950548</c:v>
                </c:pt>
                <c:pt idx="24">
                  <c:v>56.56127824809635</c:v>
                </c:pt>
                <c:pt idx="25">
                  <c:v>58.076606611178732</c:v>
                </c:pt>
                <c:pt idx="26">
                  <c:v>59.624876895197659</c:v>
                </c:pt>
                <c:pt idx="27">
                  <c:v>61.206089100153179</c:v>
                </c:pt>
                <c:pt idx="28">
                  <c:v>62.820243226045271</c:v>
                </c:pt>
                <c:pt idx="29">
                  <c:v>64.467339272873943</c:v>
                </c:pt>
                <c:pt idx="30">
                  <c:v>66.147377240639187</c:v>
                </c:pt>
                <c:pt idx="31">
                  <c:v>67.860357129340997</c:v>
                </c:pt>
                <c:pt idx="32">
                  <c:v>69.606278938979372</c:v>
                </c:pt>
                <c:pt idx="33">
                  <c:v>71.385142669554327</c:v>
                </c:pt>
                <c:pt idx="34">
                  <c:v>73.196948321065861</c:v>
                </c:pt>
                <c:pt idx="35">
                  <c:v>75.041695893513975</c:v>
                </c:pt>
                <c:pt idx="36">
                  <c:v>76.919385386898654</c:v>
                </c:pt>
                <c:pt idx="37">
                  <c:v>78.830016801219898</c:v>
                </c:pt>
                <c:pt idx="38">
                  <c:v>80.773590136477722</c:v>
                </c:pt>
                <c:pt idx="39">
                  <c:v>82.750105392672111</c:v>
                </c:pt>
                <c:pt idx="40">
                  <c:v>84.75956256980308</c:v>
                </c:pt>
                <c:pt idx="41">
                  <c:v>86.801961667870643</c:v>
                </c:pt>
                <c:pt idx="42">
                  <c:v>88.877302686874742</c:v>
                </c:pt>
                <c:pt idx="43">
                  <c:v>90.98558562681545</c:v>
                </c:pt>
                <c:pt idx="44">
                  <c:v>93.126810487692708</c:v>
                </c:pt>
                <c:pt idx="45">
                  <c:v>95.300977269506532</c:v>
                </c:pt>
                <c:pt idx="46">
                  <c:v>97.508085972256964</c:v>
                </c:pt>
                <c:pt idx="47">
                  <c:v>99.748136595943947</c:v>
                </c:pt>
                <c:pt idx="48">
                  <c:v>102.0211291405675</c:v>
                </c:pt>
                <c:pt idx="49">
                  <c:v>104.32706360612762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3C-4EAF-BF25-CC9636B3F05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доп.'!$C$45:$AZ$45</c:f>
              <c:numCache>
                <c:formatCode>General</c:formatCode>
                <c:ptCount val="50"/>
                <c:pt idx="0">
                  <c:v>31.443063533959211</c:v>
                </c:pt>
                <c:pt idx="1">
                  <c:v>32.184256755032109</c:v>
                </c:pt>
                <c:pt idx="2">
                  <c:v>32.958391897041579</c:v>
                </c:pt>
                <c:pt idx="3">
                  <c:v>33.765468959987629</c:v>
                </c:pt>
                <c:pt idx="4">
                  <c:v>34.605487943870244</c:v>
                </c:pt>
                <c:pt idx="5">
                  <c:v>35.478448848689439</c:v>
                </c:pt>
                <c:pt idx="6">
                  <c:v>36.384351674445206</c:v>
                </c:pt>
                <c:pt idx="7">
                  <c:v>37.323196421137546</c:v>
                </c:pt>
                <c:pt idx="8">
                  <c:v>38.294983088766458</c:v>
                </c:pt>
                <c:pt idx="9">
                  <c:v>39.299711677331942</c:v>
                </c:pt>
                <c:pt idx="10">
                  <c:v>40.337382186833999</c:v>
                </c:pt>
                <c:pt idx="11">
                  <c:v>41.407994617272635</c:v>
                </c:pt>
                <c:pt idx="12">
                  <c:v>42.511548968647837</c:v>
                </c:pt>
                <c:pt idx="13">
                  <c:v>43.648045240959618</c:v>
                </c:pt>
                <c:pt idx="14">
                  <c:v>44.817483434207972</c:v>
                </c:pt>
                <c:pt idx="15">
                  <c:v>46.019863548392891</c:v>
                </c:pt>
                <c:pt idx="16">
                  <c:v>47.25518558351439</c:v>
                </c:pt>
                <c:pt idx="17">
                  <c:v>48.523449539572461</c:v>
                </c:pt>
                <c:pt idx="18">
                  <c:v>49.824655416567104</c:v>
                </c:pt>
                <c:pt idx="19">
                  <c:v>51.158803214498327</c:v>
                </c:pt>
                <c:pt idx="20">
                  <c:v>52.525892933366123</c:v>
                </c:pt>
                <c:pt idx="21">
                  <c:v>53.925924573170491</c:v>
                </c:pt>
                <c:pt idx="22">
                  <c:v>55.358898133911417</c:v>
                </c:pt>
                <c:pt idx="23">
                  <c:v>56.824813615588937</c:v>
                </c:pt>
                <c:pt idx="24">
                  <c:v>58.323671018203015</c:v>
                </c:pt>
                <c:pt idx="25">
                  <c:v>59.85547034175368</c:v>
                </c:pt>
                <c:pt idx="26">
                  <c:v>61.42021158624091</c:v>
                </c:pt>
                <c:pt idx="27">
                  <c:v>63.017894751664713</c:v>
                </c:pt>
                <c:pt idx="28">
                  <c:v>64.648519838025095</c:v>
                </c:pt>
                <c:pt idx="29">
                  <c:v>66.312086845322042</c:v>
                </c:pt>
                <c:pt idx="30">
                  <c:v>68.008595773555584</c:v>
                </c:pt>
                <c:pt idx="31">
                  <c:v>69.738046622725676</c:v>
                </c:pt>
                <c:pt idx="32">
                  <c:v>71.500439392832334</c:v>
                </c:pt>
                <c:pt idx="33">
                  <c:v>73.295774083875571</c:v>
                </c:pt>
                <c:pt idx="34">
                  <c:v>75.124050695855402</c:v>
                </c:pt>
                <c:pt idx="35">
                  <c:v>76.985269228771799</c:v>
                </c:pt>
                <c:pt idx="36">
                  <c:v>78.87942968262476</c:v>
                </c:pt>
                <c:pt idx="37">
                  <c:v>80.806532057414287</c:v>
                </c:pt>
                <c:pt idx="38">
                  <c:v>82.766576353140408</c:v>
                </c:pt>
                <c:pt idx="39">
                  <c:v>84.759562569803094</c:v>
                </c:pt>
                <c:pt idx="40">
                  <c:v>86.785490707402346</c:v>
                </c:pt>
                <c:pt idx="41">
                  <c:v>88.844360765938191</c:v>
                </c:pt>
                <c:pt idx="42">
                  <c:v>90.936172745410573</c:v>
                </c:pt>
                <c:pt idx="43">
                  <c:v>93.060926645819578</c:v>
                </c:pt>
                <c:pt idx="44">
                  <c:v>95.218622467165105</c:v>
                </c:pt>
                <c:pt idx="45">
                  <c:v>97.409260209447226</c:v>
                </c:pt>
                <c:pt idx="46">
                  <c:v>99.63283987266594</c:v>
                </c:pt>
                <c:pt idx="47">
                  <c:v>101.88936145682121</c:v>
                </c:pt>
                <c:pt idx="48">
                  <c:v>104.17882496191307</c:v>
                </c:pt>
                <c:pt idx="49">
                  <c:v>106.50123038794146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3C-4EAF-BF25-CC9636B3F05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доп.'!$C$46:$AZ$46</c:f>
              <c:numCache>
                <c:formatCode>General</c:formatCode>
                <c:ptCount val="50"/>
                <c:pt idx="0">
                  <c:v>32.843095173763572</c:v>
                </c:pt>
                <c:pt idx="1">
                  <c:v>33.600759355304767</c:v>
                </c:pt>
                <c:pt idx="2">
                  <c:v>34.39136545778252</c:v>
                </c:pt>
                <c:pt idx="3">
                  <c:v>35.214913481196859</c:v>
                </c:pt>
                <c:pt idx="4">
                  <c:v>36.071403425547757</c:v>
                </c:pt>
                <c:pt idx="5">
                  <c:v>36.960835290835234</c:v>
                </c:pt>
                <c:pt idx="6">
                  <c:v>37.883209077059291</c:v>
                </c:pt>
                <c:pt idx="7">
                  <c:v>38.838524784219913</c:v>
                </c:pt>
                <c:pt idx="8">
                  <c:v>39.826782412317115</c:v>
                </c:pt>
                <c:pt idx="9">
                  <c:v>40.847981961350889</c:v>
                </c:pt>
                <c:pt idx="10">
                  <c:v>41.902123431321229</c:v>
                </c:pt>
                <c:pt idx="11">
                  <c:v>42.989206822228155</c:v>
                </c:pt>
                <c:pt idx="12">
                  <c:v>44.10923213407164</c:v>
                </c:pt>
                <c:pt idx="13">
                  <c:v>45.262199366851704</c:v>
                </c:pt>
                <c:pt idx="14">
                  <c:v>46.448108520568347</c:v>
                </c:pt>
                <c:pt idx="15">
                  <c:v>47.666959595221556</c:v>
                </c:pt>
                <c:pt idx="16">
                  <c:v>48.918752590811344</c:v>
                </c:pt>
                <c:pt idx="17">
                  <c:v>50.203487507337705</c:v>
                </c:pt>
                <c:pt idx="18">
                  <c:v>51.521164344800638</c:v>
                </c:pt>
                <c:pt idx="19">
                  <c:v>52.871783103200144</c:v>
                </c:pt>
                <c:pt idx="20">
                  <c:v>54.255343782536215</c:v>
                </c:pt>
                <c:pt idx="21">
                  <c:v>55.671846382808873</c:v>
                </c:pt>
                <c:pt idx="22">
                  <c:v>57.121290904018089</c:v>
                </c:pt>
                <c:pt idx="23">
                  <c:v>58.603677346163892</c:v>
                </c:pt>
                <c:pt idx="24">
                  <c:v>60.119005709246267</c:v>
                </c:pt>
                <c:pt idx="25">
                  <c:v>61.667275993265207</c:v>
                </c:pt>
                <c:pt idx="26">
                  <c:v>63.248488198220734</c:v>
                </c:pt>
                <c:pt idx="27">
                  <c:v>64.862642324112812</c:v>
                </c:pt>
                <c:pt idx="28">
                  <c:v>66.509738370941491</c:v>
                </c:pt>
                <c:pt idx="29">
                  <c:v>68.189776338706722</c:v>
                </c:pt>
                <c:pt idx="30">
                  <c:v>69.902756227408531</c:v>
                </c:pt>
                <c:pt idx="31">
                  <c:v>71.648678037046921</c:v>
                </c:pt>
                <c:pt idx="32">
                  <c:v>73.427541767621875</c:v>
                </c:pt>
                <c:pt idx="33">
                  <c:v>75.239347419133409</c:v>
                </c:pt>
                <c:pt idx="34">
                  <c:v>77.084094991581509</c:v>
                </c:pt>
                <c:pt idx="35">
                  <c:v>78.961784484966188</c:v>
                </c:pt>
                <c:pt idx="36">
                  <c:v>80.872415899287446</c:v>
                </c:pt>
                <c:pt idx="37">
                  <c:v>82.81598923454527</c:v>
                </c:pt>
                <c:pt idx="38">
                  <c:v>84.79250449073966</c:v>
                </c:pt>
                <c:pt idx="39">
                  <c:v>86.801961667870643</c:v>
                </c:pt>
                <c:pt idx="40">
                  <c:v>88.844360765938177</c:v>
                </c:pt>
                <c:pt idx="41">
                  <c:v>90.919701784942305</c:v>
                </c:pt>
                <c:pt idx="42">
                  <c:v>93.027984724882998</c:v>
                </c:pt>
                <c:pt idx="43">
                  <c:v>95.169209585760271</c:v>
                </c:pt>
                <c:pt idx="44">
                  <c:v>97.343376367574095</c:v>
                </c:pt>
                <c:pt idx="45">
                  <c:v>99.550485070324484</c:v>
                </c:pt>
                <c:pt idx="46">
                  <c:v>101.79053569401148</c:v>
                </c:pt>
                <c:pt idx="47">
                  <c:v>104.06352823863503</c:v>
                </c:pt>
                <c:pt idx="48">
                  <c:v>106.36946270419519</c:v>
                </c:pt>
                <c:pt idx="49">
                  <c:v>108.70833909069188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3C-4EAF-BF25-CC9636B3F05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доп.'!$C$47:$AZ$47</c:f>
              <c:numCache>
                <c:formatCode>General</c:formatCode>
                <c:ptCount val="50"/>
                <c:pt idx="0">
                  <c:v>34.276068734504513</c:v>
                </c:pt>
                <c:pt idx="1">
                  <c:v>35.050203876513983</c:v>
                </c:pt>
                <c:pt idx="2">
                  <c:v>35.857280939460033</c:v>
                </c:pt>
                <c:pt idx="3">
                  <c:v>36.697299923342655</c:v>
                </c:pt>
                <c:pt idx="4">
                  <c:v>37.570260828161842</c:v>
                </c:pt>
                <c:pt idx="5">
                  <c:v>38.47616365391761</c:v>
                </c:pt>
                <c:pt idx="6">
                  <c:v>39.415008400609949</c:v>
                </c:pt>
                <c:pt idx="7">
                  <c:v>40.386795068238861</c:v>
                </c:pt>
                <c:pt idx="8">
                  <c:v>41.391523656804345</c:v>
                </c:pt>
                <c:pt idx="9">
                  <c:v>42.429194166306402</c:v>
                </c:pt>
                <c:pt idx="10">
                  <c:v>43.499806596745039</c:v>
                </c:pt>
                <c:pt idx="11">
                  <c:v>44.603360948120233</c:v>
                </c:pt>
                <c:pt idx="12">
                  <c:v>45.739857220432015</c:v>
                </c:pt>
                <c:pt idx="13">
                  <c:v>46.909295413680368</c:v>
                </c:pt>
                <c:pt idx="14">
                  <c:v>48.111675527865295</c:v>
                </c:pt>
                <c:pt idx="15">
                  <c:v>49.346997562986793</c:v>
                </c:pt>
                <c:pt idx="16">
                  <c:v>50.615261519044864</c:v>
                </c:pt>
                <c:pt idx="17">
                  <c:v>51.916467396039515</c:v>
                </c:pt>
                <c:pt idx="18">
                  <c:v>53.250615193970731</c:v>
                </c:pt>
                <c:pt idx="19">
                  <c:v>54.617704912838526</c:v>
                </c:pt>
                <c:pt idx="20">
                  <c:v>56.017736552642887</c:v>
                </c:pt>
                <c:pt idx="21">
                  <c:v>57.450710113383828</c:v>
                </c:pt>
                <c:pt idx="22">
                  <c:v>58.916625595061333</c:v>
                </c:pt>
                <c:pt idx="23">
                  <c:v>60.415482997675412</c:v>
                </c:pt>
                <c:pt idx="24">
                  <c:v>61.947282321226083</c:v>
                </c:pt>
                <c:pt idx="25">
                  <c:v>63.512023565713314</c:v>
                </c:pt>
                <c:pt idx="26">
                  <c:v>65.109706731137123</c:v>
                </c:pt>
                <c:pt idx="27">
                  <c:v>66.740331817497491</c:v>
                </c:pt>
                <c:pt idx="28">
                  <c:v>68.403898824794453</c:v>
                </c:pt>
                <c:pt idx="29">
                  <c:v>70.100407753027966</c:v>
                </c:pt>
                <c:pt idx="30">
                  <c:v>71.829858602198073</c:v>
                </c:pt>
                <c:pt idx="31">
                  <c:v>73.592251372304744</c:v>
                </c:pt>
                <c:pt idx="32">
                  <c:v>75.387586063347982</c:v>
                </c:pt>
                <c:pt idx="33">
                  <c:v>77.215862675327799</c:v>
                </c:pt>
                <c:pt idx="34">
                  <c:v>79.077081208244195</c:v>
                </c:pt>
                <c:pt idx="35">
                  <c:v>80.971241662097157</c:v>
                </c:pt>
                <c:pt idx="36">
                  <c:v>82.898344036886698</c:v>
                </c:pt>
                <c:pt idx="37">
                  <c:v>84.858388332612805</c:v>
                </c:pt>
                <c:pt idx="38">
                  <c:v>86.851374549275491</c:v>
                </c:pt>
                <c:pt idx="39">
                  <c:v>88.877302686874742</c:v>
                </c:pt>
                <c:pt idx="40">
                  <c:v>90.936172745410573</c:v>
                </c:pt>
                <c:pt idx="41">
                  <c:v>93.027984724882984</c:v>
                </c:pt>
                <c:pt idx="42">
                  <c:v>95.15273862529196</c:v>
                </c:pt>
                <c:pt idx="43">
                  <c:v>97.31043444663753</c:v>
                </c:pt>
                <c:pt idx="44">
                  <c:v>99.501072188919636</c:v>
                </c:pt>
                <c:pt idx="45">
                  <c:v>101.72465185213832</c:v>
                </c:pt>
                <c:pt idx="46">
                  <c:v>103.9811734362936</c:v>
                </c:pt>
                <c:pt idx="47">
                  <c:v>106.27063694138545</c:v>
                </c:pt>
                <c:pt idx="48">
                  <c:v>108.59304236741389</c:v>
                </c:pt>
                <c:pt idx="49">
                  <c:v>110.94838971437886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D3C-4EAF-BF25-CC9636B3F05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доп.'!$C$48:$AZ$48</c:f>
              <c:numCache>
                <c:formatCode>General</c:formatCode>
                <c:ptCount val="50"/>
                <c:pt idx="0">
                  <c:v>35.741984216182033</c:v>
                </c:pt>
                <c:pt idx="1">
                  <c:v>36.532590318659786</c:v>
                </c:pt>
                <c:pt idx="2">
                  <c:v>37.356138342074125</c:v>
                </c:pt>
                <c:pt idx="3">
                  <c:v>38.212628286425023</c:v>
                </c:pt>
                <c:pt idx="4">
                  <c:v>39.102060151712507</c:v>
                </c:pt>
                <c:pt idx="5">
                  <c:v>40.024433937936557</c:v>
                </c:pt>
                <c:pt idx="6">
                  <c:v>40.979749645097186</c:v>
                </c:pt>
                <c:pt idx="7">
                  <c:v>41.968007273194381</c:v>
                </c:pt>
                <c:pt idx="8">
                  <c:v>42.989206822228155</c:v>
                </c:pt>
                <c:pt idx="9">
                  <c:v>44.043348292198495</c:v>
                </c:pt>
                <c:pt idx="10">
                  <c:v>45.130431683105421</c:v>
                </c:pt>
                <c:pt idx="11">
                  <c:v>46.250456994948905</c:v>
                </c:pt>
                <c:pt idx="12">
                  <c:v>47.403424227728976</c:v>
                </c:pt>
                <c:pt idx="13">
                  <c:v>48.589333381445613</c:v>
                </c:pt>
                <c:pt idx="14">
                  <c:v>49.808184456098829</c:v>
                </c:pt>
                <c:pt idx="15">
                  <c:v>51.05997745168861</c:v>
                </c:pt>
                <c:pt idx="16">
                  <c:v>52.344712368214971</c:v>
                </c:pt>
                <c:pt idx="17">
                  <c:v>53.662389205677911</c:v>
                </c:pt>
                <c:pt idx="18">
                  <c:v>55.01300796407741</c:v>
                </c:pt>
                <c:pt idx="19">
                  <c:v>56.396568643413488</c:v>
                </c:pt>
                <c:pt idx="20">
                  <c:v>57.813071243686139</c:v>
                </c:pt>
                <c:pt idx="21">
                  <c:v>59.262515764895369</c:v>
                </c:pt>
                <c:pt idx="22">
                  <c:v>60.744902207041157</c:v>
                </c:pt>
                <c:pt idx="23">
                  <c:v>62.260230570123525</c:v>
                </c:pt>
                <c:pt idx="24">
                  <c:v>63.80850085414248</c:v>
                </c:pt>
                <c:pt idx="25">
                  <c:v>65.389713059098</c:v>
                </c:pt>
                <c:pt idx="26">
                  <c:v>67.003867184990099</c:v>
                </c:pt>
                <c:pt idx="27">
                  <c:v>68.65096323181875</c:v>
                </c:pt>
                <c:pt idx="28">
                  <c:v>70.331001199583994</c:v>
                </c:pt>
                <c:pt idx="29">
                  <c:v>72.043981088285804</c:v>
                </c:pt>
                <c:pt idx="30">
                  <c:v>73.789902897924193</c:v>
                </c:pt>
                <c:pt idx="31">
                  <c:v>75.568766628499162</c:v>
                </c:pt>
                <c:pt idx="32">
                  <c:v>77.380572280010668</c:v>
                </c:pt>
                <c:pt idx="33">
                  <c:v>79.225319852458782</c:v>
                </c:pt>
                <c:pt idx="34">
                  <c:v>81.103009345843461</c:v>
                </c:pt>
                <c:pt idx="35">
                  <c:v>83.013640760164719</c:v>
                </c:pt>
                <c:pt idx="36">
                  <c:v>84.957214095422543</c:v>
                </c:pt>
                <c:pt idx="37">
                  <c:v>86.933729351616932</c:v>
                </c:pt>
                <c:pt idx="38">
                  <c:v>88.943186528747901</c:v>
                </c:pt>
                <c:pt idx="39">
                  <c:v>90.98558562681545</c:v>
                </c:pt>
                <c:pt idx="40">
                  <c:v>93.060926645819563</c:v>
                </c:pt>
                <c:pt idx="41">
                  <c:v>95.169209585760257</c:v>
                </c:pt>
                <c:pt idx="42">
                  <c:v>97.310434446637515</c:v>
                </c:pt>
                <c:pt idx="43">
                  <c:v>99.484601228451368</c:v>
                </c:pt>
                <c:pt idx="44">
                  <c:v>101.69170993120177</c:v>
                </c:pt>
                <c:pt idx="45">
                  <c:v>103.93176055488875</c:v>
                </c:pt>
                <c:pt idx="46">
                  <c:v>106.20475309951232</c:v>
                </c:pt>
                <c:pt idx="47">
                  <c:v>108.51068756507243</c:v>
                </c:pt>
                <c:pt idx="48">
                  <c:v>110.84956395156917</c:v>
                </c:pt>
                <c:pt idx="49">
                  <c:v>113.22138225900243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D3C-4EAF-BF25-CC9636B3F05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доп.'!$C$49:$AZ$49</c:f>
              <c:numCache>
                <c:formatCode>General</c:formatCode>
                <c:ptCount val="50"/>
                <c:pt idx="0">
                  <c:v>37.240841618796111</c:v>
                </c:pt>
                <c:pt idx="1">
                  <c:v>38.047918681742154</c:v>
                </c:pt>
                <c:pt idx="2">
                  <c:v>38.887937665624776</c:v>
                </c:pt>
                <c:pt idx="3">
                  <c:v>39.760898570443963</c:v>
                </c:pt>
                <c:pt idx="4">
                  <c:v>40.66680139619973</c:v>
                </c:pt>
                <c:pt idx="5">
                  <c:v>41.60564614289207</c:v>
                </c:pt>
                <c:pt idx="6">
                  <c:v>42.577432810520975</c:v>
                </c:pt>
                <c:pt idx="7">
                  <c:v>43.582161399086473</c:v>
                </c:pt>
                <c:pt idx="8">
                  <c:v>44.61983190858853</c:v>
                </c:pt>
                <c:pt idx="9">
                  <c:v>45.69044433902716</c:v>
                </c:pt>
                <c:pt idx="10">
                  <c:v>46.793998690402368</c:v>
                </c:pt>
                <c:pt idx="11">
                  <c:v>47.930494962714143</c:v>
                </c:pt>
                <c:pt idx="12">
                  <c:v>49.099933155962496</c:v>
                </c:pt>
                <c:pt idx="13">
                  <c:v>50.302313270147415</c:v>
                </c:pt>
                <c:pt idx="14">
                  <c:v>51.537635305268914</c:v>
                </c:pt>
                <c:pt idx="15">
                  <c:v>52.805899261326992</c:v>
                </c:pt>
                <c:pt idx="16">
                  <c:v>54.107105138321636</c:v>
                </c:pt>
                <c:pt idx="17">
                  <c:v>55.441252936252852</c:v>
                </c:pt>
                <c:pt idx="18">
                  <c:v>56.808342655120647</c:v>
                </c:pt>
                <c:pt idx="19">
                  <c:v>58.208374294925008</c:v>
                </c:pt>
                <c:pt idx="20">
                  <c:v>59.641347855665956</c:v>
                </c:pt>
                <c:pt idx="21">
                  <c:v>61.107263337343468</c:v>
                </c:pt>
                <c:pt idx="22">
                  <c:v>62.606120739957547</c:v>
                </c:pt>
                <c:pt idx="23">
                  <c:v>64.137920063508204</c:v>
                </c:pt>
                <c:pt idx="24">
                  <c:v>65.702661307995442</c:v>
                </c:pt>
                <c:pt idx="25">
                  <c:v>67.300344473419244</c:v>
                </c:pt>
                <c:pt idx="26">
                  <c:v>68.930969559779626</c:v>
                </c:pt>
                <c:pt idx="27">
                  <c:v>70.594536567076574</c:v>
                </c:pt>
                <c:pt idx="28">
                  <c:v>72.291045495310101</c:v>
                </c:pt>
                <c:pt idx="29">
                  <c:v>74.020496344480193</c:v>
                </c:pt>
                <c:pt idx="30">
                  <c:v>75.782889114586865</c:v>
                </c:pt>
                <c:pt idx="31">
                  <c:v>77.578223805630117</c:v>
                </c:pt>
                <c:pt idx="32">
                  <c:v>79.406500417609919</c:v>
                </c:pt>
                <c:pt idx="33">
                  <c:v>81.267718950526316</c:v>
                </c:pt>
                <c:pt idx="34">
                  <c:v>83.161879404379278</c:v>
                </c:pt>
                <c:pt idx="35">
                  <c:v>85.088981779168819</c:v>
                </c:pt>
                <c:pt idx="36">
                  <c:v>87.049026074894925</c:v>
                </c:pt>
                <c:pt idx="37">
                  <c:v>89.042012291557612</c:v>
                </c:pt>
                <c:pt idx="38">
                  <c:v>91.067940429156863</c:v>
                </c:pt>
                <c:pt idx="39">
                  <c:v>93.126810487692723</c:v>
                </c:pt>
                <c:pt idx="40">
                  <c:v>95.21862246716509</c:v>
                </c:pt>
                <c:pt idx="41">
                  <c:v>97.343376367574095</c:v>
                </c:pt>
                <c:pt idx="42">
                  <c:v>99.501072188919636</c:v>
                </c:pt>
                <c:pt idx="43">
                  <c:v>101.69170993120179</c:v>
                </c:pt>
                <c:pt idx="44">
                  <c:v>103.91528959442046</c:v>
                </c:pt>
                <c:pt idx="45">
                  <c:v>106.17181117857572</c:v>
                </c:pt>
                <c:pt idx="46">
                  <c:v>108.46127468366758</c:v>
                </c:pt>
                <c:pt idx="47">
                  <c:v>110.78368010969598</c:v>
                </c:pt>
                <c:pt idx="48">
                  <c:v>113.139027456661</c:v>
                </c:pt>
                <c:pt idx="49">
                  <c:v>115.52731672456255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D3C-4EAF-BF25-CC9636B3F05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доп.'!$C$50:$AZ$50</c:f>
              <c:numCache>
                <c:formatCode>General</c:formatCode>
                <c:ptCount val="50"/>
                <c:pt idx="0">
                  <c:v>38.772640942346776</c:v>
                </c:pt>
                <c:pt idx="1">
                  <c:v>39.596188965761108</c:v>
                </c:pt>
                <c:pt idx="2">
                  <c:v>40.452678910112013</c:v>
                </c:pt>
                <c:pt idx="3">
                  <c:v>41.342110775399497</c:v>
                </c:pt>
                <c:pt idx="4">
                  <c:v>42.264484561623547</c:v>
                </c:pt>
                <c:pt idx="5">
                  <c:v>43.219800268784169</c:v>
                </c:pt>
                <c:pt idx="6">
                  <c:v>44.208057896881371</c:v>
                </c:pt>
                <c:pt idx="7">
                  <c:v>45.229257445915145</c:v>
                </c:pt>
                <c:pt idx="8">
                  <c:v>46.283398915885492</c:v>
                </c:pt>
                <c:pt idx="9">
                  <c:v>47.370482306792411</c:v>
                </c:pt>
                <c:pt idx="10">
                  <c:v>48.490507618635895</c:v>
                </c:pt>
                <c:pt idx="11">
                  <c:v>49.643474851415966</c:v>
                </c:pt>
                <c:pt idx="12">
                  <c:v>50.82938400513261</c:v>
                </c:pt>
                <c:pt idx="13">
                  <c:v>52.048235079785819</c:v>
                </c:pt>
                <c:pt idx="14">
                  <c:v>53.300028075375607</c:v>
                </c:pt>
                <c:pt idx="15">
                  <c:v>54.584762991901954</c:v>
                </c:pt>
                <c:pt idx="16">
                  <c:v>55.902439829364887</c:v>
                </c:pt>
                <c:pt idx="17">
                  <c:v>57.2530585877644</c:v>
                </c:pt>
                <c:pt idx="18">
                  <c:v>58.636619267100471</c:v>
                </c:pt>
                <c:pt idx="19">
                  <c:v>60.053121867373129</c:v>
                </c:pt>
                <c:pt idx="20">
                  <c:v>61.502566388582352</c:v>
                </c:pt>
                <c:pt idx="21">
                  <c:v>62.984952830728147</c:v>
                </c:pt>
                <c:pt idx="22">
                  <c:v>64.500281193810522</c:v>
                </c:pt>
                <c:pt idx="23">
                  <c:v>66.048551477829463</c:v>
                </c:pt>
                <c:pt idx="24">
                  <c:v>67.629763682784983</c:v>
                </c:pt>
                <c:pt idx="25">
                  <c:v>69.243917808677082</c:v>
                </c:pt>
                <c:pt idx="26">
                  <c:v>70.891013855505747</c:v>
                </c:pt>
                <c:pt idx="27">
                  <c:v>72.571051823270977</c:v>
                </c:pt>
                <c:pt idx="28">
                  <c:v>74.284031711972787</c:v>
                </c:pt>
                <c:pt idx="29">
                  <c:v>76.029953521611176</c:v>
                </c:pt>
                <c:pt idx="30">
                  <c:v>77.808817252186145</c:v>
                </c:pt>
                <c:pt idx="31">
                  <c:v>79.620622903697665</c:v>
                </c:pt>
                <c:pt idx="32">
                  <c:v>81.465370476145765</c:v>
                </c:pt>
                <c:pt idx="33">
                  <c:v>83.343059969530444</c:v>
                </c:pt>
                <c:pt idx="34">
                  <c:v>85.253691383851702</c:v>
                </c:pt>
                <c:pt idx="35">
                  <c:v>87.197264719109526</c:v>
                </c:pt>
                <c:pt idx="36">
                  <c:v>89.17377997530393</c:v>
                </c:pt>
                <c:pt idx="37">
                  <c:v>91.183237152434884</c:v>
                </c:pt>
                <c:pt idx="38">
                  <c:v>93.225636250502419</c:v>
                </c:pt>
                <c:pt idx="39">
                  <c:v>95.300977269506561</c:v>
                </c:pt>
                <c:pt idx="40">
                  <c:v>97.40926020944724</c:v>
                </c:pt>
                <c:pt idx="41">
                  <c:v>99.550485070324527</c:v>
                </c:pt>
                <c:pt idx="42">
                  <c:v>101.72465185213835</c:v>
                </c:pt>
                <c:pt idx="43">
                  <c:v>103.93176055488877</c:v>
                </c:pt>
                <c:pt idx="44">
                  <c:v>106.17181117857575</c:v>
                </c:pt>
                <c:pt idx="45">
                  <c:v>108.44480372319927</c:v>
                </c:pt>
                <c:pt idx="46">
                  <c:v>110.75073818875944</c:v>
                </c:pt>
                <c:pt idx="47">
                  <c:v>113.08961457525615</c:v>
                </c:pt>
                <c:pt idx="48">
                  <c:v>115.46143288268942</c:v>
                </c:pt>
                <c:pt idx="49">
                  <c:v>117.86619311105926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D3C-4EAF-BF25-CC9636B3F05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доп.'!$C$51:$AZ$51</c:f>
              <c:numCache>
                <c:formatCode>General</c:formatCode>
                <c:ptCount val="50"/>
                <c:pt idx="0">
                  <c:v>40.337382186833999</c:v>
                </c:pt>
                <c:pt idx="1">
                  <c:v>41.177401170716621</c:v>
                </c:pt>
                <c:pt idx="2">
                  <c:v>42.050362075535816</c:v>
                </c:pt>
                <c:pt idx="3">
                  <c:v>42.956264901291583</c:v>
                </c:pt>
                <c:pt idx="4">
                  <c:v>43.895109647983915</c:v>
                </c:pt>
                <c:pt idx="5">
                  <c:v>44.866896315612827</c:v>
                </c:pt>
                <c:pt idx="6">
                  <c:v>45.871624904178312</c:v>
                </c:pt>
                <c:pt idx="7">
                  <c:v>46.909295413680375</c:v>
                </c:pt>
                <c:pt idx="8">
                  <c:v>47.979907844119005</c:v>
                </c:pt>
                <c:pt idx="9">
                  <c:v>49.083462195494214</c:v>
                </c:pt>
                <c:pt idx="10">
                  <c:v>50.219958467805988</c:v>
                </c:pt>
                <c:pt idx="11">
                  <c:v>51.389396661054342</c:v>
                </c:pt>
                <c:pt idx="12">
                  <c:v>52.591776775239268</c:v>
                </c:pt>
                <c:pt idx="13">
                  <c:v>53.827098810360766</c:v>
                </c:pt>
                <c:pt idx="14">
                  <c:v>55.095362766418837</c:v>
                </c:pt>
                <c:pt idx="15">
                  <c:v>56.396568643413481</c:v>
                </c:pt>
                <c:pt idx="16">
                  <c:v>57.730716441344697</c:v>
                </c:pt>
                <c:pt idx="17">
                  <c:v>59.0978061602125</c:v>
                </c:pt>
                <c:pt idx="18">
                  <c:v>60.49783780001686</c:v>
                </c:pt>
                <c:pt idx="19">
                  <c:v>61.930811360757801</c:v>
                </c:pt>
                <c:pt idx="20">
                  <c:v>63.396726842435307</c:v>
                </c:pt>
                <c:pt idx="21">
                  <c:v>64.895584245049392</c:v>
                </c:pt>
                <c:pt idx="22">
                  <c:v>66.42738356860005</c:v>
                </c:pt>
                <c:pt idx="23">
                  <c:v>67.992124813087287</c:v>
                </c:pt>
                <c:pt idx="24">
                  <c:v>69.589807978511089</c:v>
                </c:pt>
                <c:pt idx="25">
                  <c:v>71.220433064871472</c:v>
                </c:pt>
                <c:pt idx="26">
                  <c:v>72.884000072168419</c:v>
                </c:pt>
                <c:pt idx="27">
                  <c:v>74.580509000401946</c:v>
                </c:pt>
                <c:pt idx="28">
                  <c:v>76.309959849572039</c:v>
                </c:pt>
                <c:pt idx="29">
                  <c:v>78.072352619678711</c:v>
                </c:pt>
                <c:pt idx="30">
                  <c:v>79.867687310721962</c:v>
                </c:pt>
                <c:pt idx="31">
                  <c:v>81.695963922701779</c:v>
                </c:pt>
                <c:pt idx="32">
                  <c:v>83.557182455618161</c:v>
                </c:pt>
                <c:pt idx="33">
                  <c:v>85.451342909471123</c:v>
                </c:pt>
                <c:pt idx="34">
                  <c:v>87.378445284260664</c:v>
                </c:pt>
                <c:pt idx="35">
                  <c:v>89.338489579986785</c:v>
                </c:pt>
                <c:pt idx="36">
                  <c:v>91.331475796649471</c:v>
                </c:pt>
                <c:pt idx="37">
                  <c:v>93.357403934248723</c:v>
                </c:pt>
                <c:pt idx="38">
                  <c:v>95.416273992784539</c:v>
                </c:pt>
                <c:pt idx="39">
                  <c:v>97.508085972256964</c:v>
                </c:pt>
                <c:pt idx="40">
                  <c:v>99.632839872665926</c:v>
                </c:pt>
                <c:pt idx="41">
                  <c:v>101.79053569401148</c:v>
                </c:pt>
                <c:pt idx="42">
                  <c:v>103.98117343629362</c:v>
                </c:pt>
                <c:pt idx="43">
                  <c:v>106.20475309951232</c:v>
                </c:pt>
                <c:pt idx="44">
                  <c:v>108.46127468366758</c:v>
                </c:pt>
                <c:pt idx="45">
                  <c:v>110.75073818875941</c:v>
                </c:pt>
                <c:pt idx="46">
                  <c:v>113.07314361478785</c:v>
                </c:pt>
                <c:pt idx="47">
                  <c:v>115.42849096175283</c:v>
                </c:pt>
                <c:pt idx="48">
                  <c:v>117.8167802296544</c:v>
                </c:pt>
                <c:pt idx="49">
                  <c:v>120.23801141849253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D3C-4EAF-BF25-CC9636B3F05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доп.'!$C$52:$AZ$52</c:f>
              <c:numCache>
                <c:formatCode>General</c:formatCode>
                <c:ptCount val="50"/>
                <c:pt idx="0">
                  <c:v>41.935065352257801</c:v>
                </c:pt>
                <c:pt idx="1">
                  <c:v>42.791555296608706</c:v>
                </c:pt>
                <c:pt idx="2">
                  <c:v>43.680987161896184</c:v>
                </c:pt>
                <c:pt idx="3">
                  <c:v>44.603360948120233</c:v>
                </c:pt>
                <c:pt idx="4">
                  <c:v>45.558676655280863</c:v>
                </c:pt>
                <c:pt idx="5">
                  <c:v>46.546934283378064</c:v>
                </c:pt>
                <c:pt idx="6">
                  <c:v>47.568133832411831</c:v>
                </c:pt>
                <c:pt idx="7">
                  <c:v>48.622275302382178</c:v>
                </c:pt>
                <c:pt idx="8">
                  <c:v>49.709358693289097</c:v>
                </c:pt>
                <c:pt idx="9">
                  <c:v>50.829384005132596</c:v>
                </c:pt>
                <c:pt idx="10">
                  <c:v>51.982351237912653</c:v>
                </c:pt>
                <c:pt idx="11">
                  <c:v>53.168260391629296</c:v>
                </c:pt>
                <c:pt idx="12">
                  <c:v>54.387111466282505</c:v>
                </c:pt>
                <c:pt idx="13">
                  <c:v>55.638904461872286</c:v>
                </c:pt>
                <c:pt idx="14">
                  <c:v>56.923639378398647</c:v>
                </c:pt>
                <c:pt idx="15">
                  <c:v>58.24131621586158</c:v>
                </c:pt>
                <c:pt idx="16">
                  <c:v>59.591934974261086</c:v>
                </c:pt>
                <c:pt idx="17">
                  <c:v>60.975495653597164</c:v>
                </c:pt>
                <c:pt idx="18">
                  <c:v>62.391998253869815</c:v>
                </c:pt>
                <c:pt idx="19">
                  <c:v>63.841442775079038</c:v>
                </c:pt>
                <c:pt idx="20">
                  <c:v>65.323829217224841</c:v>
                </c:pt>
                <c:pt idx="21">
                  <c:v>66.839157580307216</c:v>
                </c:pt>
                <c:pt idx="22">
                  <c:v>68.387427864326156</c:v>
                </c:pt>
                <c:pt idx="23">
                  <c:v>69.968640069281676</c:v>
                </c:pt>
                <c:pt idx="24">
                  <c:v>71.582794195173761</c:v>
                </c:pt>
                <c:pt idx="25">
                  <c:v>73.229890242002426</c:v>
                </c:pt>
                <c:pt idx="26">
                  <c:v>74.909928209767671</c:v>
                </c:pt>
                <c:pt idx="27">
                  <c:v>76.62290809846948</c:v>
                </c:pt>
                <c:pt idx="28">
                  <c:v>78.368829908107855</c:v>
                </c:pt>
                <c:pt idx="29">
                  <c:v>80.147693638682824</c:v>
                </c:pt>
                <c:pt idx="30">
                  <c:v>81.959499290194358</c:v>
                </c:pt>
                <c:pt idx="31">
                  <c:v>83.804246862642458</c:v>
                </c:pt>
                <c:pt idx="32">
                  <c:v>85.681936356027137</c:v>
                </c:pt>
                <c:pt idx="33">
                  <c:v>87.592567770348381</c:v>
                </c:pt>
                <c:pt idx="34">
                  <c:v>89.53614110560622</c:v>
                </c:pt>
                <c:pt idx="35">
                  <c:v>91.512656361800623</c:v>
                </c:pt>
                <c:pt idx="36">
                  <c:v>93.522113538931592</c:v>
                </c:pt>
                <c:pt idx="37">
                  <c:v>95.564512636999112</c:v>
                </c:pt>
                <c:pt idx="38">
                  <c:v>97.63985365600324</c:v>
                </c:pt>
                <c:pt idx="39">
                  <c:v>99.748136595943933</c:v>
                </c:pt>
                <c:pt idx="40">
                  <c:v>101.88936145682119</c:v>
                </c:pt>
                <c:pt idx="41">
                  <c:v>104.06352823863504</c:v>
                </c:pt>
                <c:pt idx="42">
                  <c:v>106.27063694138545</c:v>
                </c:pt>
                <c:pt idx="43">
                  <c:v>108.51068756507244</c:v>
                </c:pt>
                <c:pt idx="44">
                  <c:v>110.78368010969598</c:v>
                </c:pt>
                <c:pt idx="45">
                  <c:v>113.08961457525611</c:v>
                </c:pt>
                <c:pt idx="46">
                  <c:v>115.42849096175283</c:v>
                </c:pt>
                <c:pt idx="47">
                  <c:v>117.8003092691861</c:v>
                </c:pt>
                <c:pt idx="48">
                  <c:v>120.20506949755595</c:v>
                </c:pt>
                <c:pt idx="49">
                  <c:v>122.64277164686237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3C-4EAF-BF25-CC9636B3F05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доп.'!$C$53:$AZ$53</c:f>
              <c:numCache>
                <c:formatCode>General</c:formatCode>
                <c:ptCount val="50"/>
                <c:pt idx="0">
                  <c:v>43.565690438618191</c:v>
                </c:pt>
                <c:pt idx="1">
                  <c:v>44.438651343437385</c:v>
                </c:pt>
                <c:pt idx="2">
                  <c:v>45.344554169193152</c:v>
                </c:pt>
                <c:pt idx="3">
                  <c:v>46.283398915885485</c:v>
                </c:pt>
                <c:pt idx="4">
                  <c:v>47.255185583514404</c:v>
                </c:pt>
                <c:pt idx="5">
                  <c:v>48.259914172079888</c:v>
                </c:pt>
                <c:pt idx="6">
                  <c:v>49.297584681581945</c:v>
                </c:pt>
                <c:pt idx="7">
                  <c:v>50.368197112020582</c:v>
                </c:pt>
                <c:pt idx="8">
                  <c:v>51.471751463395783</c:v>
                </c:pt>
                <c:pt idx="9">
                  <c:v>52.608247735707558</c:v>
                </c:pt>
                <c:pt idx="10">
                  <c:v>53.777685928955918</c:v>
                </c:pt>
                <c:pt idx="11">
                  <c:v>54.980066043140837</c:v>
                </c:pt>
                <c:pt idx="12">
                  <c:v>56.215388078262336</c:v>
                </c:pt>
                <c:pt idx="13">
                  <c:v>57.483652034320414</c:v>
                </c:pt>
                <c:pt idx="14">
                  <c:v>58.784857911315058</c:v>
                </c:pt>
                <c:pt idx="15">
                  <c:v>60.119005709246274</c:v>
                </c:pt>
                <c:pt idx="16">
                  <c:v>61.486095428114069</c:v>
                </c:pt>
                <c:pt idx="17">
                  <c:v>62.886127067918437</c:v>
                </c:pt>
                <c:pt idx="18">
                  <c:v>64.31910062865937</c:v>
                </c:pt>
                <c:pt idx="19">
                  <c:v>65.785016110336883</c:v>
                </c:pt>
                <c:pt idx="20">
                  <c:v>67.283873512950976</c:v>
                </c:pt>
                <c:pt idx="21">
                  <c:v>68.815672836501633</c:v>
                </c:pt>
                <c:pt idx="22">
                  <c:v>70.380414080988857</c:v>
                </c:pt>
                <c:pt idx="23">
                  <c:v>71.978097246412659</c:v>
                </c:pt>
                <c:pt idx="24">
                  <c:v>73.608722332773041</c:v>
                </c:pt>
                <c:pt idx="25">
                  <c:v>75.272289340069989</c:v>
                </c:pt>
                <c:pt idx="26">
                  <c:v>76.968798268303516</c:v>
                </c:pt>
                <c:pt idx="27">
                  <c:v>78.698249117473608</c:v>
                </c:pt>
                <c:pt idx="28">
                  <c:v>80.460641887580294</c:v>
                </c:pt>
                <c:pt idx="29">
                  <c:v>82.255976578623532</c:v>
                </c:pt>
                <c:pt idx="30">
                  <c:v>84.084253190603349</c:v>
                </c:pt>
                <c:pt idx="31">
                  <c:v>85.945471723519745</c:v>
                </c:pt>
                <c:pt idx="32">
                  <c:v>87.839632177372692</c:v>
                </c:pt>
                <c:pt idx="33">
                  <c:v>89.766734552162234</c:v>
                </c:pt>
                <c:pt idx="34">
                  <c:v>91.726778847888355</c:v>
                </c:pt>
                <c:pt idx="35">
                  <c:v>93.719765064551041</c:v>
                </c:pt>
                <c:pt idx="36">
                  <c:v>95.745693202150306</c:v>
                </c:pt>
                <c:pt idx="37">
                  <c:v>97.804563260686123</c:v>
                </c:pt>
                <c:pt idx="38">
                  <c:v>99.89637524015852</c:v>
                </c:pt>
                <c:pt idx="39">
                  <c:v>102.0211291405675</c:v>
                </c:pt>
                <c:pt idx="40">
                  <c:v>104.17882496191305</c:v>
                </c:pt>
                <c:pt idx="41">
                  <c:v>106.36946270419519</c:v>
                </c:pt>
                <c:pt idx="42">
                  <c:v>108.59304236741387</c:v>
                </c:pt>
                <c:pt idx="43">
                  <c:v>110.84956395156917</c:v>
                </c:pt>
                <c:pt idx="44">
                  <c:v>113.13902745666101</c:v>
                </c:pt>
                <c:pt idx="45">
                  <c:v>115.46143288268941</c:v>
                </c:pt>
                <c:pt idx="46">
                  <c:v>117.8167802296544</c:v>
                </c:pt>
                <c:pt idx="47">
                  <c:v>120.20506949755597</c:v>
                </c:pt>
                <c:pt idx="48">
                  <c:v>122.62630068639412</c:v>
                </c:pt>
                <c:pt idx="49">
                  <c:v>125.08047379616882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D3C-4EAF-BF25-CC9636B3F05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доп.'!$C$54:$AZ$54</c:f>
              <c:numCache>
                <c:formatCode>General</c:formatCode>
                <c:ptCount val="50"/>
                <c:pt idx="0">
                  <c:v>45.229257445915131</c:v>
                </c:pt>
                <c:pt idx="1">
                  <c:v>46.118689311202615</c:v>
                </c:pt>
                <c:pt idx="2">
                  <c:v>47.041063097426665</c:v>
                </c:pt>
                <c:pt idx="3">
                  <c:v>47.996378804587295</c:v>
                </c:pt>
                <c:pt idx="4">
                  <c:v>48.984636432684489</c:v>
                </c:pt>
                <c:pt idx="5">
                  <c:v>50.005835981718263</c:v>
                </c:pt>
                <c:pt idx="6">
                  <c:v>51.05997745168861</c:v>
                </c:pt>
                <c:pt idx="7">
                  <c:v>52.147060842595529</c:v>
                </c:pt>
                <c:pt idx="8">
                  <c:v>53.267086154439021</c:v>
                </c:pt>
                <c:pt idx="9">
                  <c:v>54.420053387219085</c:v>
                </c:pt>
                <c:pt idx="10">
                  <c:v>55.605962540935728</c:v>
                </c:pt>
                <c:pt idx="11">
                  <c:v>56.824813615588937</c:v>
                </c:pt>
                <c:pt idx="12">
                  <c:v>58.076606611178718</c:v>
                </c:pt>
                <c:pt idx="13">
                  <c:v>59.361341527705079</c:v>
                </c:pt>
                <c:pt idx="14">
                  <c:v>60.679018365168012</c:v>
                </c:pt>
                <c:pt idx="15">
                  <c:v>62.029637123567518</c:v>
                </c:pt>
                <c:pt idx="16">
                  <c:v>63.413197802903596</c:v>
                </c:pt>
                <c:pt idx="17">
                  <c:v>64.829700403176247</c:v>
                </c:pt>
                <c:pt idx="18">
                  <c:v>66.279144924385463</c:v>
                </c:pt>
                <c:pt idx="19">
                  <c:v>67.761531366531273</c:v>
                </c:pt>
                <c:pt idx="20">
                  <c:v>69.276859729613633</c:v>
                </c:pt>
                <c:pt idx="21">
                  <c:v>70.825130013632588</c:v>
                </c:pt>
                <c:pt idx="22">
                  <c:v>72.406342218588094</c:v>
                </c:pt>
                <c:pt idx="23">
                  <c:v>74.020496344480193</c:v>
                </c:pt>
                <c:pt idx="24">
                  <c:v>75.667592391308858</c:v>
                </c:pt>
                <c:pt idx="25">
                  <c:v>77.347630359074103</c:v>
                </c:pt>
                <c:pt idx="26">
                  <c:v>79.060610247775912</c:v>
                </c:pt>
                <c:pt idx="27">
                  <c:v>80.806532057414287</c:v>
                </c:pt>
                <c:pt idx="28">
                  <c:v>82.585395787989256</c:v>
                </c:pt>
                <c:pt idx="29">
                  <c:v>84.39720143950079</c:v>
                </c:pt>
                <c:pt idx="30">
                  <c:v>86.24194901194889</c:v>
                </c:pt>
                <c:pt idx="31">
                  <c:v>88.119638505333569</c:v>
                </c:pt>
                <c:pt idx="32">
                  <c:v>90.030269919654813</c:v>
                </c:pt>
                <c:pt idx="33">
                  <c:v>91.973843254912637</c:v>
                </c:pt>
                <c:pt idx="34">
                  <c:v>93.950358511107027</c:v>
                </c:pt>
                <c:pt idx="35">
                  <c:v>95.959815688238024</c:v>
                </c:pt>
                <c:pt idx="36">
                  <c:v>98.002214786305558</c:v>
                </c:pt>
                <c:pt idx="37">
                  <c:v>100.07755580530966</c:v>
                </c:pt>
                <c:pt idx="38">
                  <c:v>102.18583874525036</c:v>
                </c:pt>
                <c:pt idx="39">
                  <c:v>104.32706360612764</c:v>
                </c:pt>
                <c:pt idx="40">
                  <c:v>106.50123038794146</c:v>
                </c:pt>
                <c:pt idx="41">
                  <c:v>108.70833909069188</c:v>
                </c:pt>
                <c:pt idx="42">
                  <c:v>110.94838971437886</c:v>
                </c:pt>
                <c:pt idx="43">
                  <c:v>113.22138225900244</c:v>
                </c:pt>
                <c:pt idx="44">
                  <c:v>115.52731672456255</c:v>
                </c:pt>
                <c:pt idx="45">
                  <c:v>117.86619311105925</c:v>
                </c:pt>
                <c:pt idx="46">
                  <c:v>120.23801141849253</c:v>
                </c:pt>
                <c:pt idx="47">
                  <c:v>122.64277164686239</c:v>
                </c:pt>
                <c:pt idx="48">
                  <c:v>125.0804737961688</c:v>
                </c:pt>
                <c:pt idx="49">
                  <c:v>127.5511178664118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D3C-4EAF-BF25-CC9636B3F05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'Нелин. множ. регрессия доп.'!$C$55:$AZ$55</c:f>
              <c:numCache>
                <c:formatCode>General</c:formatCode>
                <c:ptCount val="50"/>
                <c:pt idx="0">
                  <c:v>46.925766374148672</c:v>
                </c:pt>
                <c:pt idx="1">
                  <c:v>47.831669199904439</c:v>
                </c:pt>
                <c:pt idx="2">
                  <c:v>48.770513946596772</c:v>
                </c:pt>
                <c:pt idx="3">
                  <c:v>49.742300614225691</c:v>
                </c:pt>
                <c:pt idx="4">
                  <c:v>50.747029202791175</c:v>
                </c:pt>
                <c:pt idx="5">
                  <c:v>51.784699712293232</c:v>
                </c:pt>
                <c:pt idx="6">
                  <c:v>52.855312142731862</c:v>
                </c:pt>
                <c:pt idx="7">
                  <c:v>53.958866494107077</c:v>
                </c:pt>
                <c:pt idx="8">
                  <c:v>55.095362766418852</c:v>
                </c:pt>
                <c:pt idx="9">
                  <c:v>56.264800959667198</c:v>
                </c:pt>
                <c:pt idx="10">
                  <c:v>57.467181073852132</c:v>
                </c:pt>
                <c:pt idx="11">
                  <c:v>58.702503108973623</c:v>
                </c:pt>
                <c:pt idx="12">
                  <c:v>59.970767065031701</c:v>
                </c:pt>
                <c:pt idx="13">
                  <c:v>61.271972942026338</c:v>
                </c:pt>
                <c:pt idx="14">
                  <c:v>62.606120739957561</c:v>
                </c:pt>
                <c:pt idx="15">
                  <c:v>63.973210458825356</c:v>
                </c:pt>
                <c:pt idx="16">
                  <c:v>65.373242098629717</c:v>
                </c:pt>
                <c:pt idx="17">
                  <c:v>66.806215659370665</c:v>
                </c:pt>
                <c:pt idx="18">
                  <c:v>68.272131141048163</c:v>
                </c:pt>
                <c:pt idx="19">
                  <c:v>69.770988543662256</c:v>
                </c:pt>
                <c:pt idx="20">
                  <c:v>71.302787867212913</c:v>
                </c:pt>
                <c:pt idx="21">
                  <c:v>72.867529111700151</c:v>
                </c:pt>
                <c:pt idx="22">
                  <c:v>74.465212277123953</c:v>
                </c:pt>
                <c:pt idx="23">
                  <c:v>76.095837363484321</c:v>
                </c:pt>
                <c:pt idx="24">
                  <c:v>77.759404370781283</c:v>
                </c:pt>
                <c:pt idx="25">
                  <c:v>79.45591329901481</c:v>
                </c:pt>
                <c:pt idx="26">
                  <c:v>81.185364148184902</c:v>
                </c:pt>
                <c:pt idx="27">
                  <c:v>82.947756918291574</c:v>
                </c:pt>
                <c:pt idx="28">
                  <c:v>84.743091609334812</c:v>
                </c:pt>
                <c:pt idx="29">
                  <c:v>86.571368221314643</c:v>
                </c:pt>
                <c:pt idx="30">
                  <c:v>88.432586754231039</c:v>
                </c:pt>
                <c:pt idx="31">
                  <c:v>90.326747208084001</c:v>
                </c:pt>
                <c:pt idx="32">
                  <c:v>92.253849582873528</c:v>
                </c:pt>
                <c:pt idx="33">
                  <c:v>94.213893878599634</c:v>
                </c:pt>
                <c:pt idx="34">
                  <c:v>96.206880095262321</c:v>
                </c:pt>
                <c:pt idx="35">
                  <c:v>98.232808232861586</c:v>
                </c:pt>
                <c:pt idx="36">
                  <c:v>100.29167829139742</c:v>
                </c:pt>
                <c:pt idx="37">
                  <c:v>102.38349027086983</c:v>
                </c:pt>
                <c:pt idx="38">
                  <c:v>104.50824417127879</c:v>
                </c:pt>
                <c:pt idx="39">
                  <c:v>106.66593999262435</c:v>
                </c:pt>
                <c:pt idx="40">
                  <c:v>108.85657773490647</c:v>
                </c:pt>
                <c:pt idx="41">
                  <c:v>111.08015739812518</c:v>
                </c:pt>
                <c:pt idx="42">
                  <c:v>113.33667898228043</c:v>
                </c:pt>
                <c:pt idx="43">
                  <c:v>115.62614248737229</c:v>
                </c:pt>
                <c:pt idx="44">
                  <c:v>117.94854791340069</c:v>
                </c:pt>
                <c:pt idx="45">
                  <c:v>120.30389526036568</c:v>
                </c:pt>
                <c:pt idx="46">
                  <c:v>122.69218452826726</c:v>
                </c:pt>
                <c:pt idx="47">
                  <c:v>125.1134157171054</c:v>
                </c:pt>
                <c:pt idx="48">
                  <c:v>127.56758882688013</c:v>
                </c:pt>
                <c:pt idx="49">
                  <c:v>130.05470385759139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D3C-4EAF-BF25-CC9636B3F05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'Нелин. множ. регрессия доп.'!$C$56:$AZ$56</c:f>
              <c:numCache>
                <c:formatCode>General</c:formatCode>
                <c:ptCount val="50"/>
                <c:pt idx="0">
                  <c:v>48.655217223318758</c:v>
                </c:pt>
                <c:pt idx="1">
                  <c:v>49.577591009542815</c:v>
                </c:pt>
                <c:pt idx="2">
                  <c:v>50.532906716703437</c:v>
                </c:pt>
                <c:pt idx="3">
                  <c:v>51.521164344800638</c:v>
                </c:pt>
                <c:pt idx="4">
                  <c:v>52.542363893834406</c:v>
                </c:pt>
                <c:pt idx="5">
                  <c:v>53.596505363804752</c:v>
                </c:pt>
                <c:pt idx="6">
                  <c:v>54.683588754711671</c:v>
                </c:pt>
                <c:pt idx="7">
                  <c:v>55.80361406655517</c:v>
                </c:pt>
                <c:pt idx="8">
                  <c:v>56.956581299335227</c:v>
                </c:pt>
                <c:pt idx="9">
                  <c:v>58.14249045305187</c:v>
                </c:pt>
                <c:pt idx="10">
                  <c:v>59.361341527705079</c:v>
                </c:pt>
                <c:pt idx="11">
                  <c:v>60.613134523294868</c:v>
                </c:pt>
                <c:pt idx="12">
                  <c:v>61.897869439821221</c:v>
                </c:pt>
                <c:pt idx="13">
                  <c:v>63.215546277284155</c:v>
                </c:pt>
                <c:pt idx="14">
                  <c:v>64.566165035683667</c:v>
                </c:pt>
                <c:pt idx="15">
                  <c:v>65.949725715019738</c:v>
                </c:pt>
                <c:pt idx="16">
                  <c:v>67.366228315292389</c:v>
                </c:pt>
                <c:pt idx="17">
                  <c:v>68.815672836501619</c:v>
                </c:pt>
                <c:pt idx="18">
                  <c:v>70.298059278647415</c:v>
                </c:pt>
                <c:pt idx="19">
                  <c:v>71.81338764172979</c:v>
                </c:pt>
                <c:pt idx="20">
                  <c:v>73.36165792574873</c:v>
                </c:pt>
                <c:pt idx="21">
                  <c:v>74.94287013070425</c:v>
                </c:pt>
                <c:pt idx="22">
                  <c:v>76.557024256596335</c:v>
                </c:pt>
                <c:pt idx="23">
                  <c:v>78.204120303425015</c:v>
                </c:pt>
                <c:pt idx="24">
                  <c:v>79.884158271190245</c:v>
                </c:pt>
                <c:pt idx="25">
                  <c:v>81.597138159892054</c:v>
                </c:pt>
                <c:pt idx="26">
                  <c:v>83.343059969530444</c:v>
                </c:pt>
                <c:pt idx="27">
                  <c:v>85.121923700105398</c:v>
                </c:pt>
                <c:pt idx="28">
                  <c:v>86.933729351616932</c:v>
                </c:pt>
                <c:pt idx="29">
                  <c:v>88.778476924065032</c:v>
                </c:pt>
                <c:pt idx="30">
                  <c:v>90.656166417449711</c:v>
                </c:pt>
                <c:pt idx="31">
                  <c:v>92.56679783177097</c:v>
                </c:pt>
                <c:pt idx="32">
                  <c:v>94.510371167028779</c:v>
                </c:pt>
                <c:pt idx="33">
                  <c:v>96.486886423223183</c:v>
                </c:pt>
                <c:pt idx="34">
                  <c:v>98.496343600354152</c:v>
                </c:pt>
                <c:pt idx="35">
                  <c:v>100.5387426984217</c:v>
                </c:pt>
                <c:pt idx="36">
                  <c:v>102.61408371742581</c:v>
                </c:pt>
                <c:pt idx="37">
                  <c:v>104.72236665736651</c:v>
                </c:pt>
                <c:pt idx="38">
                  <c:v>106.86359151824377</c:v>
                </c:pt>
                <c:pt idx="39">
                  <c:v>109.03775830005762</c:v>
                </c:pt>
                <c:pt idx="40">
                  <c:v>111.24486700280802</c:v>
                </c:pt>
                <c:pt idx="41">
                  <c:v>113.484917626495</c:v>
                </c:pt>
                <c:pt idx="42">
                  <c:v>115.75791017111857</c:v>
                </c:pt>
                <c:pt idx="43">
                  <c:v>118.06384463667871</c:v>
                </c:pt>
                <c:pt idx="44">
                  <c:v>120.4027210231754</c:v>
                </c:pt>
                <c:pt idx="45">
                  <c:v>122.77453933060866</c:v>
                </c:pt>
                <c:pt idx="46">
                  <c:v>125.17929955897853</c:v>
                </c:pt>
                <c:pt idx="47">
                  <c:v>127.61700170828495</c:v>
                </c:pt>
                <c:pt idx="48">
                  <c:v>130.08764577852796</c:v>
                </c:pt>
                <c:pt idx="49">
                  <c:v>132.59123176970752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D3C-4EAF-BF25-CC9636B3F05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9816568"/>
        <c:axId val="769818208"/>
        <c:axId val="763855640"/>
      </c:surface3DChart>
      <c:catAx>
        <c:axId val="76981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8208"/>
        <c:crosses val="autoZero"/>
        <c:auto val="1"/>
        <c:lblAlgn val="ctr"/>
        <c:lblOffset val="100"/>
        <c:noMultiLvlLbl val="0"/>
      </c:catAx>
      <c:valAx>
        <c:axId val="7698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6568"/>
        <c:crosses val="autoZero"/>
        <c:crossBetween val="midCat"/>
      </c:valAx>
      <c:serAx>
        <c:axId val="763855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820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Поверхность</a:t>
            </a:r>
            <a:r>
              <a:rPr lang="ru-RU" baseline="0"/>
              <a:t> регресси</a:t>
            </a:r>
            <a:endParaRPr lang="ru-RU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'Нелин. множ. регрессия доп.'!$C$7:$AZ$7</c:f>
              <c:numCache>
                <c:formatCode>General</c:formatCode>
                <c:ptCount val="50"/>
                <c:pt idx="0">
                  <c:v>2.6518246353941506</c:v>
                </c:pt>
                <c:pt idx="1">
                  <c:v>2.7671213586721572</c:v>
                </c:pt>
                <c:pt idx="2">
                  <c:v>2.9153600028867372</c:v>
                </c:pt>
                <c:pt idx="3">
                  <c:v>3.0965405680378901</c:v>
                </c:pt>
                <c:pt idx="4">
                  <c:v>3.3106630541256163</c:v>
                </c:pt>
                <c:pt idx="5">
                  <c:v>3.5577274611499159</c:v>
                </c:pt>
                <c:pt idx="6">
                  <c:v>3.8377337891107892</c:v>
                </c:pt>
                <c:pt idx="7">
                  <c:v>4.1506820380082354</c:v>
                </c:pt>
                <c:pt idx="8">
                  <c:v>4.4965722078422541</c:v>
                </c:pt>
                <c:pt idx="9">
                  <c:v>4.8754042986128479</c:v>
                </c:pt>
                <c:pt idx="10">
                  <c:v>5.2871783103200141</c:v>
                </c:pt>
                <c:pt idx="11">
                  <c:v>5.7318942429637527</c:v>
                </c:pt>
                <c:pt idx="12">
                  <c:v>6.2095520965440665</c:v>
                </c:pt>
                <c:pt idx="13">
                  <c:v>6.7201518710609518</c:v>
                </c:pt>
                <c:pt idx="14">
                  <c:v>7.2636935665144113</c:v>
                </c:pt>
                <c:pt idx="15">
                  <c:v>7.840177182904446</c:v>
                </c:pt>
                <c:pt idx="16">
                  <c:v>8.4496027202310486</c:v>
                </c:pt>
                <c:pt idx="17">
                  <c:v>9.0919701784942291</c:v>
                </c:pt>
                <c:pt idx="18">
                  <c:v>9.7672795576939819</c:v>
                </c:pt>
                <c:pt idx="19">
                  <c:v>10.475530857830309</c:v>
                </c:pt>
                <c:pt idx="20">
                  <c:v>11.216724078903207</c:v>
                </c:pt>
                <c:pt idx="21">
                  <c:v>11.990859220912681</c:v>
                </c:pt>
                <c:pt idx="22">
                  <c:v>12.797936283858725</c:v>
                </c:pt>
                <c:pt idx="23">
                  <c:v>13.637955267741344</c:v>
                </c:pt>
                <c:pt idx="24">
                  <c:v>14.510916172560536</c:v>
                </c:pt>
                <c:pt idx="25">
                  <c:v>15.416818998316304</c:v>
                </c:pt>
                <c:pt idx="26">
                  <c:v>16.355663745008645</c:v>
                </c:pt>
                <c:pt idx="27">
                  <c:v>17.32745041263755</c:v>
                </c:pt>
                <c:pt idx="28">
                  <c:v>18.332179001203038</c:v>
                </c:pt>
                <c:pt idx="29">
                  <c:v>19.369849510705098</c:v>
                </c:pt>
                <c:pt idx="30">
                  <c:v>20.440461941143731</c:v>
                </c:pt>
                <c:pt idx="31">
                  <c:v>21.54401629251894</c:v>
                </c:pt>
                <c:pt idx="32">
                  <c:v>22.68051256483071</c:v>
                </c:pt>
                <c:pt idx="33">
                  <c:v>23.849950758079064</c:v>
                </c:pt>
                <c:pt idx="34">
                  <c:v>25.05233087226399</c:v>
                </c:pt>
                <c:pt idx="35">
                  <c:v>26.287652907385489</c:v>
                </c:pt>
                <c:pt idx="36">
                  <c:v>27.555916863443564</c:v>
                </c:pt>
                <c:pt idx="37">
                  <c:v>28.857122740438207</c:v>
                </c:pt>
                <c:pt idx="38">
                  <c:v>30.191270538369427</c:v>
                </c:pt>
                <c:pt idx="39">
                  <c:v>31.558360257237219</c:v>
                </c:pt>
                <c:pt idx="40">
                  <c:v>32.958391897041579</c:v>
                </c:pt>
                <c:pt idx="41">
                  <c:v>34.391365457782527</c:v>
                </c:pt>
                <c:pt idx="42">
                  <c:v>35.857280939460033</c:v>
                </c:pt>
                <c:pt idx="43">
                  <c:v>37.356138342074132</c:v>
                </c:pt>
                <c:pt idx="44">
                  <c:v>38.887937665624776</c:v>
                </c:pt>
                <c:pt idx="45">
                  <c:v>40.452678910112006</c:v>
                </c:pt>
                <c:pt idx="46">
                  <c:v>42.050362075535823</c:v>
                </c:pt>
                <c:pt idx="47">
                  <c:v>43.680987161896191</c:v>
                </c:pt>
                <c:pt idx="48">
                  <c:v>45.344554169193152</c:v>
                </c:pt>
                <c:pt idx="49">
                  <c:v>47.041063097426672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C58-8422-6AC37093292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'Нелин. множ. регрессия доп.'!$C$8:$AZ$8</c:f>
              <c:numCache>
                <c:formatCode>General</c:formatCode>
                <c:ptCount val="50"/>
                <c:pt idx="0">
                  <c:v>2.8000632796087306</c:v>
                </c:pt>
                <c:pt idx="1">
                  <c:v>2.9318309633550239</c:v>
                </c:pt>
                <c:pt idx="2">
                  <c:v>3.0965405680378906</c:v>
                </c:pt>
                <c:pt idx="3">
                  <c:v>3.2941920936573306</c:v>
                </c:pt>
                <c:pt idx="4">
                  <c:v>3.524785540213343</c:v>
                </c:pt>
                <c:pt idx="5">
                  <c:v>3.7883209077059297</c:v>
                </c:pt>
                <c:pt idx="6">
                  <c:v>4.0847981961350888</c:v>
                </c:pt>
                <c:pt idx="7">
                  <c:v>4.414217405500823</c:v>
                </c:pt>
                <c:pt idx="8">
                  <c:v>4.7765785358031287</c:v>
                </c:pt>
                <c:pt idx="9">
                  <c:v>5.1718815870420087</c:v>
                </c:pt>
                <c:pt idx="10">
                  <c:v>5.6001265592174621</c:v>
                </c:pt>
                <c:pt idx="11">
                  <c:v>6.061313452329486</c:v>
                </c:pt>
                <c:pt idx="12">
                  <c:v>6.5554422663780869</c:v>
                </c:pt>
                <c:pt idx="13">
                  <c:v>7.0825130013632576</c:v>
                </c:pt>
                <c:pt idx="14">
                  <c:v>7.6425256572850042</c:v>
                </c:pt>
                <c:pt idx="15">
                  <c:v>8.235480234143326</c:v>
                </c:pt>
                <c:pt idx="16">
                  <c:v>8.8613767319382166</c:v>
                </c:pt>
                <c:pt idx="17">
                  <c:v>9.520215150669685</c:v>
                </c:pt>
                <c:pt idx="18">
                  <c:v>10.211995490337721</c:v>
                </c:pt>
                <c:pt idx="19">
                  <c:v>10.936717750942336</c:v>
                </c:pt>
                <c:pt idx="20">
                  <c:v>11.694381932483521</c:v>
                </c:pt>
                <c:pt idx="21">
                  <c:v>12.484988034961283</c:v>
                </c:pt>
                <c:pt idx="22">
                  <c:v>13.30853605837561</c:v>
                </c:pt>
                <c:pt idx="23">
                  <c:v>14.165026002726517</c:v>
                </c:pt>
                <c:pt idx="24">
                  <c:v>15.054457868013996</c:v>
                </c:pt>
                <c:pt idx="25">
                  <c:v>15.976831654238051</c:v>
                </c:pt>
                <c:pt idx="26">
                  <c:v>16.932147361398677</c:v>
                </c:pt>
                <c:pt idx="27">
                  <c:v>17.920404989495871</c:v>
                </c:pt>
                <c:pt idx="28">
                  <c:v>18.941604538529646</c:v>
                </c:pt>
                <c:pt idx="29">
                  <c:v>19.995746008499989</c:v>
                </c:pt>
                <c:pt idx="30">
                  <c:v>21.082829399406908</c:v>
                </c:pt>
                <c:pt idx="31">
                  <c:v>22.202854711250406</c:v>
                </c:pt>
                <c:pt idx="32">
                  <c:v>23.355821944030463</c:v>
                </c:pt>
                <c:pt idx="33">
                  <c:v>24.541731097747103</c:v>
                </c:pt>
                <c:pt idx="34">
                  <c:v>25.760582172400316</c:v>
                </c:pt>
                <c:pt idx="35">
                  <c:v>27.012375167990104</c:v>
                </c:pt>
                <c:pt idx="36">
                  <c:v>28.297110084516465</c:v>
                </c:pt>
                <c:pt idx="37">
                  <c:v>29.614786921979391</c:v>
                </c:pt>
                <c:pt idx="38">
                  <c:v>30.965405680378893</c:v>
                </c:pt>
                <c:pt idx="39">
                  <c:v>32.348966359714979</c:v>
                </c:pt>
                <c:pt idx="40">
                  <c:v>33.765468959987622</c:v>
                </c:pt>
                <c:pt idx="41">
                  <c:v>35.214913481196852</c:v>
                </c:pt>
                <c:pt idx="42">
                  <c:v>36.697299923342648</c:v>
                </c:pt>
                <c:pt idx="43">
                  <c:v>38.21262828642503</c:v>
                </c:pt>
                <c:pt idx="44">
                  <c:v>39.760898570443963</c:v>
                </c:pt>
                <c:pt idx="45">
                  <c:v>41.342110775399476</c:v>
                </c:pt>
                <c:pt idx="46">
                  <c:v>42.95626490129159</c:v>
                </c:pt>
                <c:pt idx="47">
                  <c:v>44.60336094812024</c:v>
                </c:pt>
                <c:pt idx="48">
                  <c:v>46.283398915885492</c:v>
                </c:pt>
                <c:pt idx="49">
                  <c:v>47.996378804587295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7-4C58-8422-6AC37093292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'Нелин. множ. регрессия доп.'!$C$9:$AZ$9</c:f>
              <c:numCache>
                <c:formatCode>General</c:formatCode>
                <c:ptCount val="50"/>
                <c:pt idx="0">
                  <c:v>2.9812438447598835</c:v>
                </c:pt>
                <c:pt idx="1">
                  <c:v>3.1294824889744635</c:v>
                </c:pt>
                <c:pt idx="2">
                  <c:v>3.3106630541256168</c:v>
                </c:pt>
                <c:pt idx="3">
                  <c:v>3.5247855402133434</c:v>
                </c:pt>
                <c:pt idx="4">
                  <c:v>3.7718499472376421</c:v>
                </c:pt>
                <c:pt idx="5">
                  <c:v>4.0518562751985154</c:v>
                </c:pt>
                <c:pt idx="6">
                  <c:v>4.3648045240959616</c:v>
                </c:pt>
                <c:pt idx="7">
                  <c:v>4.7106946939299821</c:v>
                </c:pt>
                <c:pt idx="8">
                  <c:v>5.0895267847005741</c:v>
                </c:pt>
                <c:pt idx="9">
                  <c:v>5.5013007964077403</c:v>
                </c:pt>
                <c:pt idx="10">
                  <c:v>5.9460167290514807</c:v>
                </c:pt>
                <c:pt idx="11">
                  <c:v>6.4236745826317918</c:v>
                </c:pt>
                <c:pt idx="12">
                  <c:v>6.9342743571486798</c:v>
                </c:pt>
                <c:pt idx="13">
                  <c:v>7.4778160526021367</c:v>
                </c:pt>
                <c:pt idx="14">
                  <c:v>8.0542996689921704</c:v>
                </c:pt>
                <c:pt idx="15">
                  <c:v>8.6637252063187784</c:v>
                </c:pt>
                <c:pt idx="16">
                  <c:v>9.3060926645819553</c:v>
                </c:pt>
                <c:pt idx="17">
                  <c:v>9.9814020437817081</c:v>
                </c:pt>
                <c:pt idx="18">
                  <c:v>10.689653343918035</c:v>
                </c:pt>
                <c:pt idx="19">
                  <c:v>11.430846564990933</c:v>
                </c:pt>
                <c:pt idx="20">
                  <c:v>12.204981707000405</c:v>
                </c:pt>
                <c:pt idx="21">
                  <c:v>13.012058769946453</c:v>
                </c:pt>
                <c:pt idx="22">
                  <c:v>13.852077753829068</c:v>
                </c:pt>
                <c:pt idx="23">
                  <c:v>14.725038658648263</c:v>
                </c:pt>
                <c:pt idx="24">
                  <c:v>15.63094148440403</c:v>
                </c:pt>
                <c:pt idx="25">
                  <c:v>16.569786231096369</c:v>
                </c:pt>
                <c:pt idx="26">
                  <c:v>17.541572898725281</c:v>
                </c:pt>
                <c:pt idx="27">
                  <c:v>18.546301487290762</c:v>
                </c:pt>
                <c:pt idx="28">
                  <c:v>19.583971996792823</c:v>
                </c:pt>
                <c:pt idx="29">
                  <c:v>20.654584427231459</c:v>
                </c:pt>
                <c:pt idx="30">
                  <c:v>21.758138778606664</c:v>
                </c:pt>
                <c:pt idx="31">
                  <c:v>22.894635050918446</c:v>
                </c:pt>
                <c:pt idx="32">
                  <c:v>24.064073244166789</c:v>
                </c:pt>
                <c:pt idx="33">
                  <c:v>25.266453358351715</c:v>
                </c:pt>
                <c:pt idx="34">
                  <c:v>26.501775393473217</c:v>
                </c:pt>
                <c:pt idx="35">
                  <c:v>27.770039349531292</c:v>
                </c:pt>
                <c:pt idx="36">
                  <c:v>29.071245226525935</c:v>
                </c:pt>
                <c:pt idx="37">
                  <c:v>30.405393024457151</c:v>
                </c:pt>
                <c:pt idx="38">
                  <c:v>31.772482743324943</c:v>
                </c:pt>
                <c:pt idx="39">
                  <c:v>33.172514383129311</c:v>
                </c:pt>
                <c:pt idx="40">
                  <c:v>34.605487943870244</c:v>
                </c:pt>
                <c:pt idx="41">
                  <c:v>36.071403425547764</c:v>
                </c:pt>
                <c:pt idx="42">
                  <c:v>37.570260828161842</c:v>
                </c:pt>
                <c:pt idx="43">
                  <c:v>39.102060151712507</c:v>
                </c:pt>
                <c:pt idx="44">
                  <c:v>40.666801396199737</c:v>
                </c:pt>
                <c:pt idx="45">
                  <c:v>42.264484561623533</c:v>
                </c:pt>
                <c:pt idx="46">
                  <c:v>43.895109647983922</c:v>
                </c:pt>
                <c:pt idx="47">
                  <c:v>45.55867665528087</c:v>
                </c:pt>
                <c:pt idx="48">
                  <c:v>47.255185583514404</c:v>
                </c:pt>
                <c:pt idx="49">
                  <c:v>48.984636432684489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7-4C58-8422-6AC37093292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'Нелин. множ. регрессия доп.'!$C$10:$AZ$10</c:f>
              <c:numCache>
                <c:formatCode>General</c:formatCode>
                <c:ptCount val="50"/>
                <c:pt idx="0">
                  <c:v>3.1953663308476097</c:v>
                </c:pt>
                <c:pt idx="1">
                  <c:v>3.3600759355304763</c:v>
                </c:pt>
                <c:pt idx="2">
                  <c:v>3.5577274611499163</c:v>
                </c:pt>
                <c:pt idx="3">
                  <c:v>3.7883209077059292</c:v>
                </c:pt>
                <c:pt idx="4">
                  <c:v>4.0518562751985154</c:v>
                </c:pt>
                <c:pt idx="5">
                  <c:v>4.3483335636276745</c:v>
                </c:pt>
                <c:pt idx="6">
                  <c:v>4.6777527729934079</c:v>
                </c:pt>
                <c:pt idx="7">
                  <c:v>5.0401139032957145</c:v>
                </c:pt>
                <c:pt idx="8">
                  <c:v>5.4354169545345945</c:v>
                </c:pt>
                <c:pt idx="9">
                  <c:v>5.8636619267100469</c:v>
                </c:pt>
                <c:pt idx="10">
                  <c:v>6.3248488198220736</c:v>
                </c:pt>
                <c:pt idx="11">
                  <c:v>6.8189776338706727</c:v>
                </c:pt>
                <c:pt idx="12">
                  <c:v>7.346048368855846</c:v>
                </c:pt>
                <c:pt idx="13">
                  <c:v>7.9060610247775909</c:v>
                </c:pt>
                <c:pt idx="14">
                  <c:v>8.4990156016359109</c:v>
                </c:pt>
                <c:pt idx="15">
                  <c:v>9.1249120994308033</c:v>
                </c:pt>
                <c:pt idx="16">
                  <c:v>9.7837505181622682</c:v>
                </c:pt>
                <c:pt idx="17">
                  <c:v>10.475530857830309</c:v>
                </c:pt>
                <c:pt idx="18">
                  <c:v>11.200253118434921</c:v>
                </c:pt>
                <c:pt idx="19">
                  <c:v>11.957917299976106</c:v>
                </c:pt>
                <c:pt idx="20">
                  <c:v>12.748523402453866</c:v>
                </c:pt>
                <c:pt idx="21">
                  <c:v>13.5720714258682</c:v>
                </c:pt>
                <c:pt idx="22">
                  <c:v>14.428561370219102</c:v>
                </c:pt>
                <c:pt idx="23">
                  <c:v>15.317993235506583</c:v>
                </c:pt>
                <c:pt idx="24">
                  <c:v>16.240367021730634</c:v>
                </c:pt>
                <c:pt idx="25">
                  <c:v>17.195682728891263</c:v>
                </c:pt>
                <c:pt idx="26">
                  <c:v>18.183940356988462</c:v>
                </c:pt>
                <c:pt idx="27">
                  <c:v>19.205139906022229</c:v>
                </c:pt>
                <c:pt idx="28">
                  <c:v>20.259281375992579</c:v>
                </c:pt>
                <c:pt idx="29">
                  <c:v>21.346364766899494</c:v>
                </c:pt>
                <c:pt idx="30">
                  <c:v>22.466390078742993</c:v>
                </c:pt>
                <c:pt idx="31">
                  <c:v>23.619357311523057</c:v>
                </c:pt>
                <c:pt idx="32">
                  <c:v>24.80526646523969</c:v>
                </c:pt>
                <c:pt idx="33">
                  <c:v>26.024117539892902</c:v>
                </c:pt>
                <c:pt idx="34">
                  <c:v>27.275910535482691</c:v>
                </c:pt>
                <c:pt idx="35">
                  <c:v>28.560645452009052</c:v>
                </c:pt>
                <c:pt idx="36">
                  <c:v>29.878322289471985</c:v>
                </c:pt>
                <c:pt idx="37">
                  <c:v>31.228941047871484</c:v>
                </c:pt>
                <c:pt idx="38">
                  <c:v>32.612501727207558</c:v>
                </c:pt>
                <c:pt idx="39">
                  <c:v>34.029004327480216</c:v>
                </c:pt>
                <c:pt idx="40">
                  <c:v>35.478448848689439</c:v>
                </c:pt>
                <c:pt idx="41">
                  <c:v>36.960835290835242</c:v>
                </c:pt>
                <c:pt idx="42">
                  <c:v>38.476163653917602</c:v>
                </c:pt>
                <c:pt idx="43">
                  <c:v>40.024433937936564</c:v>
                </c:pt>
                <c:pt idx="44">
                  <c:v>41.605646142892077</c:v>
                </c:pt>
                <c:pt idx="45">
                  <c:v>43.219800268784155</c:v>
                </c:pt>
                <c:pt idx="46">
                  <c:v>44.866896315612834</c:v>
                </c:pt>
                <c:pt idx="47">
                  <c:v>46.546934283378064</c:v>
                </c:pt>
                <c:pt idx="48">
                  <c:v>48.259914172079895</c:v>
                </c:pt>
                <c:pt idx="49">
                  <c:v>50.005835981718263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7-4C58-8422-6AC37093292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'Нелин. множ. регрессия доп.'!$C$11:$AZ$11</c:f>
              <c:numCache>
                <c:formatCode>General</c:formatCode>
                <c:ptCount val="50"/>
                <c:pt idx="0">
                  <c:v>3.4424307378719097</c:v>
                </c:pt>
                <c:pt idx="1">
                  <c:v>3.623611303023063</c:v>
                </c:pt>
                <c:pt idx="2">
                  <c:v>3.8377337891107892</c:v>
                </c:pt>
                <c:pt idx="3">
                  <c:v>4.0847981961350897</c:v>
                </c:pt>
                <c:pt idx="4">
                  <c:v>4.3648045240959616</c:v>
                </c:pt>
                <c:pt idx="5">
                  <c:v>4.6777527729934079</c:v>
                </c:pt>
                <c:pt idx="6">
                  <c:v>5.0236429428274274</c:v>
                </c:pt>
                <c:pt idx="7">
                  <c:v>5.4024750335980203</c:v>
                </c:pt>
                <c:pt idx="8">
                  <c:v>5.8142490453051874</c:v>
                </c:pt>
                <c:pt idx="9">
                  <c:v>6.258964977948926</c:v>
                </c:pt>
                <c:pt idx="10">
                  <c:v>6.7366228315292389</c:v>
                </c:pt>
                <c:pt idx="11">
                  <c:v>7.2472226060461251</c:v>
                </c:pt>
                <c:pt idx="12">
                  <c:v>7.7907643014995847</c:v>
                </c:pt>
                <c:pt idx="13">
                  <c:v>8.3672479178896175</c:v>
                </c:pt>
                <c:pt idx="14">
                  <c:v>8.9766734552162237</c:v>
                </c:pt>
                <c:pt idx="15">
                  <c:v>9.6190409134794042</c:v>
                </c:pt>
                <c:pt idx="16">
                  <c:v>10.294350292679153</c:v>
                </c:pt>
                <c:pt idx="17">
                  <c:v>11.002601592815482</c:v>
                </c:pt>
                <c:pt idx="18">
                  <c:v>11.74379481388838</c:v>
                </c:pt>
                <c:pt idx="19">
                  <c:v>12.517929955897852</c:v>
                </c:pt>
                <c:pt idx="20">
                  <c:v>13.325007018843898</c:v>
                </c:pt>
                <c:pt idx="21">
                  <c:v>14.16502600272652</c:v>
                </c:pt>
                <c:pt idx="22">
                  <c:v>15.037986907545708</c:v>
                </c:pt>
                <c:pt idx="23">
                  <c:v>15.943889733301475</c:v>
                </c:pt>
                <c:pt idx="24">
                  <c:v>16.882734479993815</c:v>
                </c:pt>
                <c:pt idx="25">
                  <c:v>17.85452114762273</c:v>
                </c:pt>
                <c:pt idx="26">
                  <c:v>18.859249736188215</c:v>
                </c:pt>
                <c:pt idx="27">
                  <c:v>19.896920245690271</c:v>
                </c:pt>
                <c:pt idx="28">
                  <c:v>20.967532676128904</c:v>
                </c:pt>
                <c:pt idx="29">
                  <c:v>22.07108702750411</c:v>
                </c:pt>
                <c:pt idx="30">
                  <c:v>23.207583299815891</c:v>
                </c:pt>
                <c:pt idx="31">
                  <c:v>24.377021493064245</c:v>
                </c:pt>
                <c:pt idx="32">
                  <c:v>25.579401607249164</c:v>
                </c:pt>
                <c:pt idx="33">
                  <c:v>26.814723642370659</c:v>
                </c:pt>
                <c:pt idx="34">
                  <c:v>28.082987598428737</c:v>
                </c:pt>
                <c:pt idx="35">
                  <c:v>29.384193475423384</c:v>
                </c:pt>
                <c:pt idx="36">
                  <c:v>30.7183412733546</c:v>
                </c:pt>
                <c:pt idx="37">
                  <c:v>32.085430992222385</c:v>
                </c:pt>
                <c:pt idx="38">
                  <c:v>33.485462632026753</c:v>
                </c:pt>
                <c:pt idx="39">
                  <c:v>34.918436192767693</c:v>
                </c:pt>
                <c:pt idx="40">
                  <c:v>36.384351674445206</c:v>
                </c:pt>
                <c:pt idx="41">
                  <c:v>37.883209077059291</c:v>
                </c:pt>
                <c:pt idx="42">
                  <c:v>39.415008400609942</c:v>
                </c:pt>
                <c:pt idx="43">
                  <c:v>40.979749645097186</c:v>
                </c:pt>
                <c:pt idx="44">
                  <c:v>42.577432810520989</c:v>
                </c:pt>
                <c:pt idx="45">
                  <c:v>44.208057896881357</c:v>
                </c:pt>
                <c:pt idx="46">
                  <c:v>45.871624904178326</c:v>
                </c:pt>
                <c:pt idx="47">
                  <c:v>47.568133832411839</c:v>
                </c:pt>
                <c:pt idx="48">
                  <c:v>49.297584681581945</c:v>
                </c:pt>
                <c:pt idx="49">
                  <c:v>51.05997745168861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7-4C58-8422-6AC37093292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'Нелин. множ. регрессия доп.'!$C$12:$AZ$12</c:f>
              <c:numCache>
                <c:formatCode>General</c:formatCode>
                <c:ptCount val="50"/>
                <c:pt idx="0">
                  <c:v>3.722437065832783</c:v>
                </c:pt>
                <c:pt idx="1">
                  <c:v>3.920088591452223</c:v>
                </c:pt>
                <c:pt idx="2">
                  <c:v>4.1506820380082363</c:v>
                </c:pt>
                <c:pt idx="3">
                  <c:v>4.4142174055008221</c:v>
                </c:pt>
                <c:pt idx="4">
                  <c:v>4.7106946939299812</c:v>
                </c:pt>
                <c:pt idx="5">
                  <c:v>5.0401139032957136</c:v>
                </c:pt>
                <c:pt idx="6">
                  <c:v>5.4024750335980203</c:v>
                </c:pt>
                <c:pt idx="7">
                  <c:v>5.7977780848369003</c:v>
                </c:pt>
                <c:pt idx="8">
                  <c:v>6.2260230570123527</c:v>
                </c:pt>
                <c:pt idx="9">
                  <c:v>6.6872099501243794</c:v>
                </c:pt>
                <c:pt idx="10">
                  <c:v>7.1813387641729793</c:v>
                </c:pt>
                <c:pt idx="11">
                  <c:v>7.7084094991581509</c:v>
                </c:pt>
                <c:pt idx="12">
                  <c:v>8.2684221550798984</c:v>
                </c:pt>
                <c:pt idx="13">
                  <c:v>8.8613767319382166</c:v>
                </c:pt>
                <c:pt idx="14">
                  <c:v>9.4872732297331108</c:v>
                </c:pt>
                <c:pt idx="15">
                  <c:v>10.146111648464577</c:v>
                </c:pt>
                <c:pt idx="16">
                  <c:v>10.837891988132613</c:v>
                </c:pt>
                <c:pt idx="17">
                  <c:v>11.562614248737228</c:v>
                </c:pt>
                <c:pt idx="18">
                  <c:v>12.320278430278412</c:v>
                </c:pt>
                <c:pt idx="19">
                  <c:v>13.110884532756174</c:v>
                </c:pt>
                <c:pt idx="20">
                  <c:v>13.934432556170504</c:v>
                </c:pt>
                <c:pt idx="21">
                  <c:v>14.790922500521413</c:v>
                </c:pt>
                <c:pt idx="22">
                  <c:v>15.680354365808888</c:v>
                </c:pt>
                <c:pt idx="23">
                  <c:v>16.602728152032942</c:v>
                </c:pt>
                <c:pt idx="24">
                  <c:v>17.558043859193567</c:v>
                </c:pt>
                <c:pt idx="25">
                  <c:v>18.546301487290769</c:v>
                </c:pt>
                <c:pt idx="26">
                  <c:v>19.567501036324536</c:v>
                </c:pt>
                <c:pt idx="27">
                  <c:v>20.621642506294879</c:v>
                </c:pt>
                <c:pt idx="28">
                  <c:v>21.708725897201802</c:v>
                </c:pt>
                <c:pt idx="29">
                  <c:v>22.828751209045294</c:v>
                </c:pt>
                <c:pt idx="30">
                  <c:v>23.981718441825358</c:v>
                </c:pt>
                <c:pt idx="31">
                  <c:v>25.167627595542001</c:v>
                </c:pt>
                <c:pt idx="32">
                  <c:v>26.386478670195206</c:v>
                </c:pt>
                <c:pt idx="33">
                  <c:v>27.638271665784991</c:v>
                </c:pt>
                <c:pt idx="34">
                  <c:v>28.923006582311352</c:v>
                </c:pt>
                <c:pt idx="35">
                  <c:v>30.240683419774285</c:v>
                </c:pt>
                <c:pt idx="36">
                  <c:v>31.591302178173795</c:v>
                </c:pt>
                <c:pt idx="37">
                  <c:v>32.974862857509869</c:v>
                </c:pt>
                <c:pt idx="38">
                  <c:v>34.39136545778252</c:v>
                </c:pt>
                <c:pt idx="39">
                  <c:v>35.840809978991743</c:v>
                </c:pt>
                <c:pt idx="40">
                  <c:v>37.323196421137538</c:v>
                </c:pt>
                <c:pt idx="41">
                  <c:v>38.838524784219913</c:v>
                </c:pt>
                <c:pt idx="42">
                  <c:v>40.386795068238854</c:v>
                </c:pt>
                <c:pt idx="43">
                  <c:v>41.968007273194388</c:v>
                </c:pt>
                <c:pt idx="44">
                  <c:v>43.582161399086466</c:v>
                </c:pt>
                <c:pt idx="45">
                  <c:v>45.229257445915124</c:v>
                </c:pt>
                <c:pt idx="46">
                  <c:v>46.909295413680383</c:v>
                </c:pt>
                <c:pt idx="47">
                  <c:v>48.622275302382178</c:v>
                </c:pt>
                <c:pt idx="48">
                  <c:v>50.368197112020582</c:v>
                </c:pt>
                <c:pt idx="49">
                  <c:v>52.147060842595529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7-4C58-8422-6AC3709329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доп.'!$C$13:$AZ$13</c:f>
              <c:numCache>
                <c:formatCode>General</c:formatCode>
                <c:ptCount val="50"/>
                <c:pt idx="0">
                  <c:v>4.0353853147302283</c:v>
                </c:pt>
                <c:pt idx="1">
                  <c:v>4.2495078008179554</c:v>
                </c:pt>
                <c:pt idx="2">
                  <c:v>4.496572207842255</c:v>
                </c:pt>
                <c:pt idx="3">
                  <c:v>4.7765785358031279</c:v>
                </c:pt>
                <c:pt idx="4">
                  <c:v>5.0895267847005741</c:v>
                </c:pt>
                <c:pt idx="5">
                  <c:v>5.4354169545345927</c:v>
                </c:pt>
                <c:pt idx="6">
                  <c:v>5.8142490453051856</c:v>
                </c:pt>
                <c:pt idx="7">
                  <c:v>6.2260230570123527</c:v>
                </c:pt>
                <c:pt idx="8">
                  <c:v>6.6707389896560922</c:v>
                </c:pt>
                <c:pt idx="9">
                  <c:v>7.1483968432364051</c:v>
                </c:pt>
                <c:pt idx="10">
                  <c:v>7.6589966177532922</c:v>
                </c:pt>
                <c:pt idx="11">
                  <c:v>8.20253831320675</c:v>
                </c:pt>
                <c:pt idx="12">
                  <c:v>8.7790219295967837</c:v>
                </c:pt>
                <c:pt idx="13">
                  <c:v>9.3884474669233882</c:v>
                </c:pt>
                <c:pt idx="14">
                  <c:v>10.030814925186569</c:v>
                </c:pt>
                <c:pt idx="15">
                  <c:v>10.706124304386323</c:v>
                </c:pt>
                <c:pt idx="16">
                  <c:v>11.414375604522647</c:v>
                </c:pt>
                <c:pt idx="17">
                  <c:v>12.155568825595548</c:v>
                </c:pt>
                <c:pt idx="18">
                  <c:v>12.929703967605018</c:v>
                </c:pt>
                <c:pt idx="19">
                  <c:v>13.736781030551064</c:v>
                </c:pt>
                <c:pt idx="20">
                  <c:v>14.576800014433685</c:v>
                </c:pt>
                <c:pt idx="21">
                  <c:v>15.44976091925288</c:v>
                </c:pt>
                <c:pt idx="22">
                  <c:v>16.355663745008641</c:v>
                </c:pt>
                <c:pt idx="23">
                  <c:v>17.294508491700981</c:v>
                </c:pt>
                <c:pt idx="24">
                  <c:v>18.266295159329893</c:v>
                </c:pt>
                <c:pt idx="25">
                  <c:v>19.271023747895381</c:v>
                </c:pt>
                <c:pt idx="26">
                  <c:v>20.308694257397441</c:v>
                </c:pt>
                <c:pt idx="27">
                  <c:v>21.379306687836067</c:v>
                </c:pt>
                <c:pt idx="28">
                  <c:v>22.482861039211276</c:v>
                </c:pt>
                <c:pt idx="29">
                  <c:v>23.619357311523054</c:v>
                </c:pt>
                <c:pt idx="30">
                  <c:v>24.788795504771407</c:v>
                </c:pt>
                <c:pt idx="31">
                  <c:v>25.991175618956337</c:v>
                </c:pt>
                <c:pt idx="32">
                  <c:v>27.226497654077829</c:v>
                </c:pt>
                <c:pt idx="33">
                  <c:v>28.494761610135903</c:v>
                </c:pt>
                <c:pt idx="34">
                  <c:v>29.795967487130547</c:v>
                </c:pt>
                <c:pt idx="35">
                  <c:v>31.130115285061766</c:v>
                </c:pt>
                <c:pt idx="36">
                  <c:v>32.497205003929565</c:v>
                </c:pt>
                <c:pt idx="37">
                  <c:v>33.897236643733919</c:v>
                </c:pt>
                <c:pt idx="38">
                  <c:v>35.330210204474859</c:v>
                </c:pt>
                <c:pt idx="39">
                  <c:v>36.796125686152372</c:v>
                </c:pt>
                <c:pt idx="40">
                  <c:v>38.29498308876645</c:v>
                </c:pt>
                <c:pt idx="41">
                  <c:v>39.826782412317115</c:v>
                </c:pt>
                <c:pt idx="42">
                  <c:v>41.391523656804338</c:v>
                </c:pt>
                <c:pt idx="43">
                  <c:v>42.989206822228155</c:v>
                </c:pt>
                <c:pt idx="44">
                  <c:v>44.619831908588523</c:v>
                </c:pt>
                <c:pt idx="45">
                  <c:v>46.283398915885471</c:v>
                </c:pt>
                <c:pt idx="46">
                  <c:v>47.979907844119012</c:v>
                </c:pt>
                <c:pt idx="47">
                  <c:v>49.709358693289097</c:v>
                </c:pt>
                <c:pt idx="48">
                  <c:v>51.471751463395783</c:v>
                </c:pt>
                <c:pt idx="49">
                  <c:v>53.267086154439021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7-4C58-8422-6AC3709329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доп.'!$C$14:$AZ$14</c:f>
              <c:numCache>
                <c:formatCode>General</c:formatCode>
                <c:ptCount val="50"/>
                <c:pt idx="0">
                  <c:v>4.3812754845642488</c:v>
                </c:pt>
                <c:pt idx="1">
                  <c:v>4.6118689311202621</c:v>
                </c:pt>
                <c:pt idx="2">
                  <c:v>4.8754042986128496</c:v>
                </c:pt>
                <c:pt idx="3">
                  <c:v>5.1718815870420078</c:v>
                </c:pt>
                <c:pt idx="4">
                  <c:v>5.5013007964077403</c:v>
                </c:pt>
                <c:pt idx="5">
                  <c:v>5.8636619267100469</c:v>
                </c:pt>
                <c:pt idx="6">
                  <c:v>6.258964977948926</c:v>
                </c:pt>
                <c:pt idx="7">
                  <c:v>6.6872099501243802</c:v>
                </c:pt>
                <c:pt idx="8">
                  <c:v>7.148396843236406</c:v>
                </c:pt>
                <c:pt idx="9">
                  <c:v>7.642525657285006</c:v>
                </c:pt>
                <c:pt idx="10">
                  <c:v>8.1695963922701793</c:v>
                </c:pt>
                <c:pt idx="11">
                  <c:v>8.7296090481919233</c:v>
                </c:pt>
                <c:pt idx="12">
                  <c:v>9.3225636250502433</c:v>
                </c:pt>
                <c:pt idx="13">
                  <c:v>9.9484601228451357</c:v>
                </c:pt>
                <c:pt idx="14">
                  <c:v>10.607298541576602</c:v>
                </c:pt>
                <c:pt idx="15">
                  <c:v>11.299078881244641</c:v>
                </c:pt>
                <c:pt idx="16">
                  <c:v>12.023801141849253</c:v>
                </c:pt>
                <c:pt idx="17">
                  <c:v>12.781465323390441</c:v>
                </c:pt>
                <c:pt idx="18">
                  <c:v>13.572071425868199</c:v>
                </c:pt>
                <c:pt idx="19">
                  <c:v>14.395619449282531</c:v>
                </c:pt>
                <c:pt idx="20">
                  <c:v>15.252109393633436</c:v>
                </c:pt>
                <c:pt idx="21">
                  <c:v>16.141541258920917</c:v>
                </c:pt>
                <c:pt idx="22">
                  <c:v>17.063915045144967</c:v>
                </c:pt>
                <c:pt idx="23">
                  <c:v>18.019230752305592</c:v>
                </c:pt>
                <c:pt idx="24">
                  <c:v>19.007488380402794</c:v>
                </c:pt>
                <c:pt idx="25">
                  <c:v>20.028687929436568</c:v>
                </c:pt>
                <c:pt idx="26">
                  <c:v>21.082829399406911</c:v>
                </c:pt>
                <c:pt idx="27">
                  <c:v>22.169912790313827</c:v>
                </c:pt>
                <c:pt idx="28">
                  <c:v>23.289938102157322</c:v>
                </c:pt>
                <c:pt idx="29">
                  <c:v>24.442905334937389</c:v>
                </c:pt>
                <c:pt idx="30">
                  <c:v>25.628814488654029</c:v>
                </c:pt>
                <c:pt idx="31">
                  <c:v>26.847665563307242</c:v>
                </c:pt>
                <c:pt idx="32">
                  <c:v>28.09945855889702</c:v>
                </c:pt>
                <c:pt idx="33">
                  <c:v>29.38419347542338</c:v>
                </c:pt>
                <c:pt idx="34">
                  <c:v>30.701870312886314</c:v>
                </c:pt>
                <c:pt idx="35">
                  <c:v>32.052489071285819</c:v>
                </c:pt>
                <c:pt idx="36">
                  <c:v>33.436049750621898</c:v>
                </c:pt>
                <c:pt idx="37">
                  <c:v>34.852552350894548</c:v>
                </c:pt>
                <c:pt idx="38">
                  <c:v>36.301996872103771</c:v>
                </c:pt>
                <c:pt idx="39">
                  <c:v>37.784383314249567</c:v>
                </c:pt>
                <c:pt idx="40">
                  <c:v>39.299711677331942</c:v>
                </c:pt>
                <c:pt idx="41">
                  <c:v>40.847981961350889</c:v>
                </c:pt>
                <c:pt idx="42">
                  <c:v>42.429194166306409</c:v>
                </c:pt>
                <c:pt idx="43">
                  <c:v>44.043348292198502</c:v>
                </c:pt>
                <c:pt idx="44">
                  <c:v>45.690444339027167</c:v>
                </c:pt>
                <c:pt idx="45">
                  <c:v>47.370482306792397</c:v>
                </c:pt>
                <c:pt idx="46">
                  <c:v>49.083462195494221</c:v>
                </c:pt>
                <c:pt idx="47">
                  <c:v>50.829384005132596</c:v>
                </c:pt>
                <c:pt idx="48">
                  <c:v>52.608247735707572</c:v>
                </c:pt>
                <c:pt idx="49">
                  <c:v>54.420053387219085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7-4C58-8422-6AC3709329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доп.'!$C$15:$AZ$15</c:f>
              <c:numCache>
                <c:formatCode>General</c:formatCode>
                <c:ptCount val="50"/>
                <c:pt idx="0">
                  <c:v>4.7601075753348407</c:v>
                </c:pt>
                <c:pt idx="1">
                  <c:v>5.0071719823591421</c:v>
                </c:pt>
                <c:pt idx="2">
                  <c:v>5.287178310320015</c:v>
                </c:pt>
                <c:pt idx="3">
                  <c:v>5.6001265592174603</c:v>
                </c:pt>
                <c:pt idx="4">
                  <c:v>5.9460167290514807</c:v>
                </c:pt>
                <c:pt idx="5">
                  <c:v>6.3248488198220727</c:v>
                </c:pt>
                <c:pt idx="6">
                  <c:v>6.7366228315292389</c:v>
                </c:pt>
                <c:pt idx="7">
                  <c:v>7.1813387641729793</c:v>
                </c:pt>
                <c:pt idx="8">
                  <c:v>7.6589966177532922</c:v>
                </c:pt>
                <c:pt idx="9">
                  <c:v>8.1695963922701775</c:v>
                </c:pt>
                <c:pt idx="10">
                  <c:v>8.7131380877236371</c:v>
                </c:pt>
                <c:pt idx="11">
                  <c:v>9.2896217041136691</c:v>
                </c:pt>
                <c:pt idx="12">
                  <c:v>9.899047241440277</c:v>
                </c:pt>
                <c:pt idx="13">
                  <c:v>10.541414699703454</c:v>
                </c:pt>
                <c:pt idx="14">
                  <c:v>11.216724078903209</c:v>
                </c:pt>
                <c:pt idx="15">
                  <c:v>11.924975379039536</c:v>
                </c:pt>
                <c:pt idx="16">
                  <c:v>12.666168600112433</c:v>
                </c:pt>
                <c:pt idx="17">
                  <c:v>13.440303742121907</c:v>
                </c:pt>
                <c:pt idx="18">
                  <c:v>14.24738080506795</c:v>
                </c:pt>
                <c:pt idx="19">
                  <c:v>15.087399788950572</c:v>
                </c:pt>
                <c:pt idx="20">
                  <c:v>15.960360693769765</c:v>
                </c:pt>
                <c:pt idx="21">
                  <c:v>16.866263519525532</c:v>
                </c:pt>
                <c:pt idx="22">
                  <c:v>17.805108266217868</c:v>
                </c:pt>
                <c:pt idx="23">
                  <c:v>18.77689493384678</c:v>
                </c:pt>
                <c:pt idx="24">
                  <c:v>19.781623522412264</c:v>
                </c:pt>
                <c:pt idx="25">
                  <c:v>20.819294031914325</c:v>
                </c:pt>
                <c:pt idx="26">
                  <c:v>21.889906462352958</c:v>
                </c:pt>
                <c:pt idx="27">
                  <c:v>22.993460813728159</c:v>
                </c:pt>
                <c:pt idx="28">
                  <c:v>24.129957086039941</c:v>
                </c:pt>
                <c:pt idx="29">
                  <c:v>25.299395279288291</c:v>
                </c:pt>
                <c:pt idx="30">
                  <c:v>26.501775393473224</c:v>
                </c:pt>
                <c:pt idx="31">
                  <c:v>27.737097428594723</c:v>
                </c:pt>
                <c:pt idx="32">
                  <c:v>29.005361384652787</c:v>
                </c:pt>
                <c:pt idx="33">
                  <c:v>30.306567261647434</c:v>
                </c:pt>
                <c:pt idx="34">
                  <c:v>31.640715059578653</c:v>
                </c:pt>
                <c:pt idx="35">
                  <c:v>33.007804778446449</c:v>
                </c:pt>
                <c:pt idx="36">
                  <c:v>34.40783641825081</c:v>
                </c:pt>
                <c:pt idx="37">
                  <c:v>35.840809978991743</c:v>
                </c:pt>
                <c:pt idx="38">
                  <c:v>37.306725460669256</c:v>
                </c:pt>
                <c:pt idx="39">
                  <c:v>38.805582863283348</c:v>
                </c:pt>
                <c:pt idx="40">
                  <c:v>40.337382186833999</c:v>
                </c:pt>
                <c:pt idx="41">
                  <c:v>41.902123431321236</c:v>
                </c:pt>
                <c:pt idx="42">
                  <c:v>43.499806596745032</c:v>
                </c:pt>
                <c:pt idx="43">
                  <c:v>45.130431683105421</c:v>
                </c:pt>
                <c:pt idx="44">
                  <c:v>46.793998690402368</c:v>
                </c:pt>
                <c:pt idx="45">
                  <c:v>48.490507618635881</c:v>
                </c:pt>
                <c:pt idx="46">
                  <c:v>50.219958467805995</c:v>
                </c:pt>
                <c:pt idx="47">
                  <c:v>51.98235123791266</c:v>
                </c:pt>
                <c:pt idx="48">
                  <c:v>53.777685928955918</c:v>
                </c:pt>
                <c:pt idx="49">
                  <c:v>55.605962540935721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67-4C58-8422-6AC3709329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доп.'!$C$16:$AZ$16</c:f>
              <c:numCache>
                <c:formatCode>General</c:formatCode>
                <c:ptCount val="50"/>
                <c:pt idx="0">
                  <c:v>5.1718815870420078</c:v>
                </c:pt>
                <c:pt idx="1">
                  <c:v>5.4354169545345945</c:v>
                </c:pt>
                <c:pt idx="2">
                  <c:v>5.7318942429637536</c:v>
                </c:pt>
                <c:pt idx="3">
                  <c:v>6.0613134523294869</c:v>
                </c:pt>
                <c:pt idx="4">
                  <c:v>6.4236745826317927</c:v>
                </c:pt>
                <c:pt idx="5">
                  <c:v>6.8189776338706727</c:v>
                </c:pt>
                <c:pt idx="6">
                  <c:v>7.2472226060461242</c:v>
                </c:pt>
                <c:pt idx="7">
                  <c:v>7.7084094991581509</c:v>
                </c:pt>
                <c:pt idx="8">
                  <c:v>8.2025383132067518</c:v>
                </c:pt>
                <c:pt idx="9">
                  <c:v>8.7296090481919233</c:v>
                </c:pt>
                <c:pt idx="10">
                  <c:v>9.2896217041136708</c:v>
                </c:pt>
                <c:pt idx="11">
                  <c:v>9.882576280971989</c:v>
                </c:pt>
                <c:pt idx="12">
                  <c:v>10.508472778766881</c:v>
                </c:pt>
                <c:pt idx="13">
                  <c:v>11.167311197498346</c:v>
                </c:pt>
                <c:pt idx="14">
                  <c:v>11.859091537166387</c:v>
                </c:pt>
                <c:pt idx="15">
                  <c:v>12.583813797771001</c:v>
                </c:pt>
                <c:pt idx="16">
                  <c:v>13.341477979312184</c:v>
                </c:pt>
                <c:pt idx="17">
                  <c:v>14.132084081789944</c:v>
                </c:pt>
                <c:pt idx="18">
                  <c:v>14.955632105204277</c:v>
                </c:pt>
                <c:pt idx="19">
                  <c:v>15.812122049555182</c:v>
                </c:pt>
                <c:pt idx="20">
                  <c:v>16.701553914842663</c:v>
                </c:pt>
                <c:pt idx="21">
                  <c:v>17.623927701066716</c:v>
                </c:pt>
                <c:pt idx="22">
                  <c:v>18.579243408227335</c:v>
                </c:pt>
                <c:pt idx="23">
                  <c:v>19.567501036324536</c:v>
                </c:pt>
                <c:pt idx="24">
                  <c:v>20.58870058535831</c:v>
                </c:pt>
                <c:pt idx="25">
                  <c:v>21.642842055328657</c:v>
                </c:pt>
                <c:pt idx="26">
                  <c:v>22.729925446235576</c:v>
                </c:pt>
                <c:pt idx="27">
                  <c:v>23.849950758079068</c:v>
                </c:pt>
                <c:pt idx="28">
                  <c:v>25.002917990859135</c:v>
                </c:pt>
                <c:pt idx="29">
                  <c:v>26.188827144575772</c:v>
                </c:pt>
                <c:pt idx="30">
                  <c:v>27.407678219228984</c:v>
                </c:pt>
                <c:pt idx="31">
                  <c:v>28.659471214818772</c:v>
                </c:pt>
                <c:pt idx="32">
                  <c:v>29.944206131345126</c:v>
                </c:pt>
                <c:pt idx="33">
                  <c:v>31.261882968808056</c:v>
                </c:pt>
                <c:pt idx="34">
                  <c:v>32.612501727207565</c:v>
                </c:pt>
                <c:pt idx="35">
                  <c:v>33.996062406543643</c:v>
                </c:pt>
                <c:pt idx="36">
                  <c:v>35.412565006816294</c:v>
                </c:pt>
                <c:pt idx="37">
                  <c:v>36.862009528025517</c:v>
                </c:pt>
                <c:pt idx="38">
                  <c:v>38.344395970171313</c:v>
                </c:pt>
                <c:pt idx="39">
                  <c:v>39.859724333253688</c:v>
                </c:pt>
                <c:pt idx="40">
                  <c:v>41.407994617272635</c:v>
                </c:pt>
                <c:pt idx="41">
                  <c:v>42.989206822228148</c:v>
                </c:pt>
                <c:pt idx="42">
                  <c:v>44.60336094812024</c:v>
                </c:pt>
                <c:pt idx="43">
                  <c:v>46.250456994948919</c:v>
                </c:pt>
                <c:pt idx="44">
                  <c:v>47.93049496271415</c:v>
                </c:pt>
                <c:pt idx="45">
                  <c:v>49.643474851415945</c:v>
                </c:pt>
                <c:pt idx="46">
                  <c:v>51.389396661054349</c:v>
                </c:pt>
                <c:pt idx="47">
                  <c:v>53.168260391629303</c:v>
                </c:pt>
                <c:pt idx="48">
                  <c:v>54.980066043140837</c:v>
                </c:pt>
                <c:pt idx="49">
                  <c:v>56.824813615588937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67-4C58-8422-6AC3709329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доп.'!$C$17:$AZ$17</c:f>
              <c:numCache>
                <c:formatCode>General</c:formatCode>
                <c:ptCount val="50"/>
                <c:pt idx="0">
                  <c:v>5.6165975196857474</c:v>
                </c:pt>
                <c:pt idx="1">
                  <c:v>5.8966038476466212</c:v>
                </c:pt>
                <c:pt idx="2">
                  <c:v>6.2095520965440674</c:v>
                </c:pt>
                <c:pt idx="3">
                  <c:v>6.555442266378086</c:v>
                </c:pt>
                <c:pt idx="4">
                  <c:v>6.9342743571486789</c:v>
                </c:pt>
                <c:pt idx="5">
                  <c:v>7.3460483688558451</c:v>
                </c:pt>
                <c:pt idx="6">
                  <c:v>7.7907643014995847</c:v>
                </c:pt>
                <c:pt idx="7">
                  <c:v>8.2684221550798984</c:v>
                </c:pt>
                <c:pt idx="8">
                  <c:v>8.7790219295967837</c:v>
                </c:pt>
                <c:pt idx="9">
                  <c:v>9.3225636250502433</c:v>
                </c:pt>
                <c:pt idx="10">
                  <c:v>9.899047241440277</c:v>
                </c:pt>
                <c:pt idx="11">
                  <c:v>10.508472778766881</c:v>
                </c:pt>
                <c:pt idx="12">
                  <c:v>11.150840237030064</c:v>
                </c:pt>
                <c:pt idx="13">
                  <c:v>11.826149616229813</c:v>
                </c:pt>
                <c:pt idx="14">
                  <c:v>12.53440091636614</c:v>
                </c:pt>
                <c:pt idx="15">
                  <c:v>13.27559413743904</c:v>
                </c:pt>
                <c:pt idx="16">
                  <c:v>14.04972927944851</c:v>
                </c:pt>
                <c:pt idx="17">
                  <c:v>14.856806342394558</c:v>
                </c:pt>
                <c:pt idx="18">
                  <c:v>15.696825326277176</c:v>
                </c:pt>
                <c:pt idx="19">
                  <c:v>16.569786231096369</c:v>
                </c:pt>
                <c:pt idx="20">
                  <c:v>17.475689056852133</c:v>
                </c:pt>
                <c:pt idx="21">
                  <c:v>18.414533803544476</c:v>
                </c:pt>
                <c:pt idx="22">
                  <c:v>19.386320471173384</c:v>
                </c:pt>
                <c:pt idx="23">
                  <c:v>20.391049059738872</c:v>
                </c:pt>
                <c:pt idx="24">
                  <c:v>21.428719569240929</c:v>
                </c:pt>
                <c:pt idx="25">
                  <c:v>22.499331999679562</c:v>
                </c:pt>
                <c:pt idx="26">
                  <c:v>23.602886351054774</c:v>
                </c:pt>
                <c:pt idx="27">
                  <c:v>24.739382623366545</c:v>
                </c:pt>
                <c:pt idx="28">
                  <c:v>25.908820816614899</c:v>
                </c:pt>
                <c:pt idx="29">
                  <c:v>27.111200930799825</c:v>
                </c:pt>
                <c:pt idx="30">
                  <c:v>28.346522965921324</c:v>
                </c:pt>
                <c:pt idx="31">
                  <c:v>29.614786921979402</c:v>
                </c:pt>
                <c:pt idx="32">
                  <c:v>30.915992798974038</c:v>
                </c:pt>
                <c:pt idx="33">
                  <c:v>32.250140596905254</c:v>
                </c:pt>
                <c:pt idx="34">
                  <c:v>33.61723031577305</c:v>
                </c:pt>
                <c:pt idx="35">
                  <c:v>35.017261955577418</c:v>
                </c:pt>
                <c:pt idx="36">
                  <c:v>36.450235516318358</c:v>
                </c:pt>
                <c:pt idx="37">
                  <c:v>37.916150997995864</c:v>
                </c:pt>
                <c:pt idx="38">
                  <c:v>39.415008400609949</c:v>
                </c:pt>
                <c:pt idx="39">
                  <c:v>40.946807724160607</c:v>
                </c:pt>
                <c:pt idx="40">
                  <c:v>42.51154896864783</c:v>
                </c:pt>
                <c:pt idx="41">
                  <c:v>44.109232134071647</c:v>
                </c:pt>
                <c:pt idx="42">
                  <c:v>45.739857220432022</c:v>
                </c:pt>
                <c:pt idx="43">
                  <c:v>47.403424227728983</c:v>
                </c:pt>
                <c:pt idx="44">
                  <c:v>49.099933155962496</c:v>
                </c:pt>
                <c:pt idx="45">
                  <c:v>50.829384005132589</c:v>
                </c:pt>
                <c:pt idx="46">
                  <c:v>52.591776775239282</c:v>
                </c:pt>
                <c:pt idx="47">
                  <c:v>54.387111466282519</c:v>
                </c:pt>
                <c:pt idx="48">
                  <c:v>56.215388078262343</c:v>
                </c:pt>
                <c:pt idx="49">
                  <c:v>58.076606611178725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67-4C58-8422-6AC3709329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'Нелин. множ. регрессия доп.'!$C$18:$AZ$18</c:f>
              <c:numCache>
                <c:formatCode>General</c:formatCode>
                <c:ptCount val="50"/>
                <c:pt idx="0">
                  <c:v>6.0942553732660603</c:v>
                </c:pt>
                <c:pt idx="1">
                  <c:v>6.3907326616952203</c:v>
                </c:pt>
                <c:pt idx="2">
                  <c:v>6.7201518710609518</c:v>
                </c:pt>
                <c:pt idx="3">
                  <c:v>7.0825130013632593</c:v>
                </c:pt>
                <c:pt idx="4">
                  <c:v>7.4778160526021384</c:v>
                </c:pt>
                <c:pt idx="5">
                  <c:v>7.9060610247775909</c:v>
                </c:pt>
                <c:pt idx="6">
                  <c:v>8.3672479178896175</c:v>
                </c:pt>
                <c:pt idx="7">
                  <c:v>8.8613767319382166</c:v>
                </c:pt>
                <c:pt idx="8">
                  <c:v>9.3884474669233899</c:v>
                </c:pt>
                <c:pt idx="9">
                  <c:v>9.9484601228451357</c:v>
                </c:pt>
                <c:pt idx="10">
                  <c:v>10.541414699703456</c:v>
                </c:pt>
                <c:pt idx="11">
                  <c:v>11.167311197498346</c:v>
                </c:pt>
                <c:pt idx="12">
                  <c:v>11.826149616229817</c:v>
                </c:pt>
                <c:pt idx="13">
                  <c:v>12.517929955897852</c:v>
                </c:pt>
                <c:pt idx="14">
                  <c:v>13.242652216502465</c:v>
                </c:pt>
                <c:pt idx="15">
                  <c:v>14.000316398043651</c:v>
                </c:pt>
                <c:pt idx="16">
                  <c:v>14.790922500521409</c:v>
                </c:pt>
                <c:pt idx="17">
                  <c:v>15.614470523935744</c:v>
                </c:pt>
                <c:pt idx="18">
                  <c:v>16.470960468286645</c:v>
                </c:pt>
                <c:pt idx="19">
                  <c:v>17.360392333574129</c:v>
                </c:pt>
                <c:pt idx="20">
                  <c:v>18.282766119798179</c:v>
                </c:pt>
                <c:pt idx="21">
                  <c:v>19.238081826958808</c:v>
                </c:pt>
                <c:pt idx="22">
                  <c:v>20.226339455056003</c:v>
                </c:pt>
                <c:pt idx="23">
                  <c:v>21.247539004089774</c:v>
                </c:pt>
                <c:pt idx="24">
                  <c:v>22.30168047406012</c:v>
                </c:pt>
                <c:pt idx="25">
                  <c:v>23.388763864967039</c:v>
                </c:pt>
                <c:pt idx="26">
                  <c:v>24.508789176810534</c:v>
                </c:pt>
                <c:pt idx="27">
                  <c:v>25.661756409590595</c:v>
                </c:pt>
                <c:pt idx="28">
                  <c:v>26.847665563307238</c:v>
                </c:pt>
                <c:pt idx="29">
                  <c:v>28.066516637960447</c:v>
                </c:pt>
                <c:pt idx="30">
                  <c:v>29.318309633550236</c:v>
                </c:pt>
                <c:pt idx="31">
                  <c:v>30.603044550076596</c:v>
                </c:pt>
                <c:pt idx="32">
                  <c:v>31.920721387539519</c:v>
                </c:pt>
                <c:pt idx="33">
                  <c:v>33.271340145939028</c:v>
                </c:pt>
                <c:pt idx="34">
                  <c:v>34.654900825275107</c:v>
                </c:pt>
                <c:pt idx="35">
                  <c:v>36.071403425547757</c:v>
                </c:pt>
                <c:pt idx="36">
                  <c:v>37.520847946756987</c:v>
                </c:pt>
                <c:pt idx="37">
                  <c:v>39.003234388902783</c:v>
                </c:pt>
                <c:pt idx="38">
                  <c:v>40.518562751985151</c:v>
                </c:pt>
                <c:pt idx="39">
                  <c:v>42.066833036004105</c:v>
                </c:pt>
                <c:pt idx="40">
                  <c:v>43.648045240959611</c:v>
                </c:pt>
                <c:pt idx="41">
                  <c:v>45.262199366851711</c:v>
                </c:pt>
                <c:pt idx="42">
                  <c:v>46.909295413680375</c:v>
                </c:pt>
                <c:pt idx="43">
                  <c:v>48.589333381445627</c:v>
                </c:pt>
                <c:pt idx="44">
                  <c:v>50.302313270147422</c:v>
                </c:pt>
                <c:pt idx="45">
                  <c:v>52.048235079785805</c:v>
                </c:pt>
                <c:pt idx="46">
                  <c:v>53.827098810360781</c:v>
                </c:pt>
                <c:pt idx="47">
                  <c:v>55.638904461872301</c:v>
                </c:pt>
                <c:pt idx="48">
                  <c:v>57.483652034320414</c:v>
                </c:pt>
                <c:pt idx="49">
                  <c:v>59.361341527705086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67-4C58-8422-6AC3709329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доп.'!$C$19:$AZ$19</c:f>
              <c:numCache>
                <c:formatCode>General</c:formatCode>
                <c:ptCount val="50"/>
                <c:pt idx="0">
                  <c:v>6.6048551477829465</c:v>
                </c:pt>
                <c:pt idx="1">
                  <c:v>6.9178033966803927</c:v>
                </c:pt>
                <c:pt idx="2">
                  <c:v>7.2636935665144131</c:v>
                </c:pt>
                <c:pt idx="3">
                  <c:v>7.6425256572850051</c:v>
                </c:pt>
                <c:pt idx="4">
                  <c:v>8.0542996689921722</c:v>
                </c:pt>
                <c:pt idx="5">
                  <c:v>8.4990156016359109</c:v>
                </c:pt>
                <c:pt idx="6">
                  <c:v>8.9766734552162237</c:v>
                </c:pt>
                <c:pt idx="7">
                  <c:v>9.4872732297331108</c:v>
                </c:pt>
                <c:pt idx="8">
                  <c:v>10.030814925186569</c:v>
                </c:pt>
                <c:pt idx="9">
                  <c:v>10.607298541576602</c:v>
                </c:pt>
                <c:pt idx="10">
                  <c:v>11.216724078903209</c:v>
                </c:pt>
                <c:pt idx="11">
                  <c:v>11.859091537166385</c:v>
                </c:pt>
                <c:pt idx="12">
                  <c:v>12.534400916366142</c:v>
                </c:pt>
                <c:pt idx="13">
                  <c:v>13.242652216502464</c:v>
                </c:pt>
                <c:pt idx="14">
                  <c:v>13.983845437575365</c:v>
                </c:pt>
                <c:pt idx="15">
                  <c:v>14.757980579584839</c:v>
                </c:pt>
                <c:pt idx="16">
                  <c:v>15.565057642530883</c:v>
                </c:pt>
                <c:pt idx="17">
                  <c:v>16.405076626413504</c:v>
                </c:pt>
                <c:pt idx="18">
                  <c:v>17.278037531232695</c:v>
                </c:pt>
                <c:pt idx="19">
                  <c:v>18.183940356988462</c:v>
                </c:pt>
                <c:pt idx="20">
                  <c:v>19.122785103680798</c:v>
                </c:pt>
                <c:pt idx="21">
                  <c:v>20.094571771309713</c:v>
                </c:pt>
                <c:pt idx="22">
                  <c:v>21.099300359875194</c:v>
                </c:pt>
                <c:pt idx="23">
                  <c:v>22.136970869377258</c:v>
                </c:pt>
                <c:pt idx="24">
                  <c:v>23.207583299815887</c:v>
                </c:pt>
                <c:pt idx="25">
                  <c:v>24.311137651191096</c:v>
                </c:pt>
                <c:pt idx="26">
                  <c:v>25.44763392350287</c:v>
                </c:pt>
                <c:pt idx="27">
                  <c:v>26.617072116751217</c:v>
                </c:pt>
                <c:pt idx="28">
                  <c:v>27.819452230936147</c:v>
                </c:pt>
                <c:pt idx="29">
                  <c:v>29.054774266057649</c:v>
                </c:pt>
                <c:pt idx="30">
                  <c:v>30.32303822211572</c:v>
                </c:pt>
                <c:pt idx="31">
                  <c:v>31.624244099110367</c:v>
                </c:pt>
                <c:pt idx="32">
                  <c:v>32.958391897041579</c:v>
                </c:pt>
                <c:pt idx="33">
                  <c:v>34.325481615909368</c:v>
                </c:pt>
                <c:pt idx="34">
                  <c:v>35.725513255713736</c:v>
                </c:pt>
                <c:pt idx="35">
                  <c:v>37.158486816454683</c:v>
                </c:pt>
                <c:pt idx="36">
                  <c:v>38.624402298132196</c:v>
                </c:pt>
                <c:pt idx="37">
                  <c:v>40.123259700746274</c:v>
                </c:pt>
                <c:pt idx="38">
                  <c:v>41.655059024296932</c:v>
                </c:pt>
                <c:pt idx="39">
                  <c:v>43.219800268784162</c:v>
                </c:pt>
                <c:pt idx="40">
                  <c:v>44.817483434207972</c:v>
                </c:pt>
                <c:pt idx="41">
                  <c:v>46.448108520568354</c:v>
                </c:pt>
                <c:pt idx="42">
                  <c:v>48.111675527865302</c:v>
                </c:pt>
                <c:pt idx="43">
                  <c:v>49.808184456098829</c:v>
                </c:pt>
                <c:pt idx="44">
                  <c:v>51.537635305268928</c:v>
                </c:pt>
                <c:pt idx="45">
                  <c:v>53.300028075375593</c:v>
                </c:pt>
                <c:pt idx="46">
                  <c:v>55.095362766418845</c:v>
                </c:pt>
                <c:pt idx="47">
                  <c:v>56.923639378398661</c:v>
                </c:pt>
                <c:pt idx="48">
                  <c:v>58.784857911315065</c:v>
                </c:pt>
                <c:pt idx="49">
                  <c:v>60.679018365168012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67-4C58-8422-6AC3709329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доп.'!$C$20:$AZ$20</c:f>
              <c:numCache>
                <c:formatCode>General</c:formatCode>
                <c:ptCount val="50"/>
                <c:pt idx="0">
                  <c:v>7.1483968432364051</c:v>
                </c:pt>
                <c:pt idx="1">
                  <c:v>7.4778160526021376</c:v>
                </c:pt>
                <c:pt idx="2">
                  <c:v>7.8401771829044442</c:v>
                </c:pt>
                <c:pt idx="3">
                  <c:v>8.2354802341433224</c:v>
                </c:pt>
                <c:pt idx="4">
                  <c:v>8.6637252063187766</c:v>
                </c:pt>
                <c:pt idx="5">
                  <c:v>9.1249120994308015</c:v>
                </c:pt>
                <c:pt idx="6">
                  <c:v>9.6190409134794006</c:v>
                </c:pt>
                <c:pt idx="7">
                  <c:v>10.146111648464576</c:v>
                </c:pt>
                <c:pt idx="8">
                  <c:v>10.70612430438632</c:v>
                </c:pt>
                <c:pt idx="9">
                  <c:v>11.29907888124464</c:v>
                </c:pt>
                <c:pt idx="10">
                  <c:v>11.924975379039534</c:v>
                </c:pt>
                <c:pt idx="11">
                  <c:v>12.583813797770997</c:v>
                </c:pt>
                <c:pt idx="12">
                  <c:v>13.27559413743904</c:v>
                </c:pt>
                <c:pt idx="13">
                  <c:v>14.000316398043651</c:v>
                </c:pt>
                <c:pt idx="14">
                  <c:v>14.757980579584837</c:v>
                </c:pt>
                <c:pt idx="15">
                  <c:v>15.548586682062597</c:v>
                </c:pt>
                <c:pt idx="16">
                  <c:v>16.372134705476928</c:v>
                </c:pt>
                <c:pt idx="17">
                  <c:v>17.228624649827836</c:v>
                </c:pt>
                <c:pt idx="18">
                  <c:v>18.11805651511531</c:v>
                </c:pt>
                <c:pt idx="19">
                  <c:v>19.040430301339363</c:v>
                </c:pt>
                <c:pt idx="20">
                  <c:v>19.995746008499992</c:v>
                </c:pt>
                <c:pt idx="21">
                  <c:v>20.984003636597194</c:v>
                </c:pt>
                <c:pt idx="22">
                  <c:v>22.005203185630961</c:v>
                </c:pt>
                <c:pt idx="23">
                  <c:v>23.059344655601304</c:v>
                </c:pt>
                <c:pt idx="24">
                  <c:v>24.146428046508227</c:v>
                </c:pt>
                <c:pt idx="25">
                  <c:v>25.266453358351718</c:v>
                </c:pt>
                <c:pt idx="26">
                  <c:v>26.419420591131782</c:v>
                </c:pt>
                <c:pt idx="27">
                  <c:v>27.605329744848419</c:v>
                </c:pt>
                <c:pt idx="28">
                  <c:v>28.824180819501635</c:v>
                </c:pt>
                <c:pt idx="29">
                  <c:v>30.075973815091416</c:v>
                </c:pt>
                <c:pt idx="30">
                  <c:v>31.36070873161778</c:v>
                </c:pt>
                <c:pt idx="31">
                  <c:v>32.67838556908071</c:v>
                </c:pt>
                <c:pt idx="32">
                  <c:v>34.029004327480209</c:v>
                </c:pt>
                <c:pt idx="33">
                  <c:v>35.412565006816287</c:v>
                </c:pt>
                <c:pt idx="34">
                  <c:v>36.829067607088945</c:v>
                </c:pt>
                <c:pt idx="35">
                  <c:v>38.278512128298175</c:v>
                </c:pt>
                <c:pt idx="36">
                  <c:v>39.76089857044397</c:v>
                </c:pt>
                <c:pt idx="37">
                  <c:v>41.276226933526338</c:v>
                </c:pt>
                <c:pt idx="38">
                  <c:v>42.824497217545286</c:v>
                </c:pt>
                <c:pt idx="39">
                  <c:v>44.405709422500806</c:v>
                </c:pt>
                <c:pt idx="40">
                  <c:v>46.019863548392891</c:v>
                </c:pt>
                <c:pt idx="41">
                  <c:v>47.666959595221563</c:v>
                </c:pt>
                <c:pt idx="42">
                  <c:v>49.346997562986793</c:v>
                </c:pt>
                <c:pt idx="43">
                  <c:v>51.059977451688617</c:v>
                </c:pt>
                <c:pt idx="44">
                  <c:v>52.805899261326999</c:v>
                </c:pt>
                <c:pt idx="45">
                  <c:v>54.58476299190194</c:v>
                </c:pt>
                <c:pt idx="46">
                  <c:v>56.396568643413488</c:v>
                </c:pt>
                <c:pt idx="47">
                  <c:v>58.241316215861588</c:v>
                </c:pt>
                <c:pt idx="48">
                  <c:v>60.119005709246281</c:v>
                </c:pt>
                <c:pt idx="49">
                  <c:v>62.029637123567518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67-4C58-8422-6AC3709329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доп.'!$C$21:$AZ$21</c:f>
              <c:numCache>
                <c:formatCode>General</c:formatCode>
                <c:ptCount val="50"/>
                <c:pt idx="0">
                  <c:v>7.724880459626438</c:v>
                </c:pt>
                <c:pt idx="1">
                  <c:v>8.0707706294604584</c:v>
                </c:pt>
                <c:pt idx="2">
                  <c:v>8.4496027202310504</c:v>
                </c:pt>
                <c:pt idx="3">
                  <c:v>8.8613767319382166</c:v>
                </c:pt>
                <c:pt idx="4">
                  <c:v>9.3060926645819571</c:v>
                </c:pt>
                <c:pt idx="5">
                  <c:v>9.7837505181622682</c:v>
                </c:pt>
                <c:pt idx="6">
                  <c:v>10.294350292679153</c:v>
                </c:pt>
                <c:pt idx="7">
                  <c:v>10.837891988132617</c:v>
                </c:pt>
                <c:pt idx="8">
                  <c:v>11.414375604522647</c:v>
                </c:pt>
                <c:pt idx="9">
                  <c:v>12.023801141849253</c:v>
                </c:pt>
                <c:pt idx="10">
                  <c:v>12.666168600112433</c:v>
                </c:pt>
                <c:pt idx="11">
                  <c:v>13.341477979312184</c:v>
                </c:pt>
                <c:pt idx="12">
                  <c:v>14.049729279448512</c:v>
                </c:pt>
                <c:pt idx="13">
                  <c:v>14.790922500521409</c:v>
                </c:pt>
                <c:pt idx="14">
                  <c:v>15.565057642530883</c:v>
                </c:pt>
                <c:pt idx="15">
                  <c:v>16.372134705476931</c:v>
                </c:pt>
                <c:pt idx="16">
                  <c:v>17.212153689359546</c:v>
                </c:pt>
                <c:pt idx="17">
                  <c:v>18.085114594178741</c:v>
                </c:pt>
                <c:pt idx="18">
                  <c:v>18.991017419934504</c:v>
                </c:pt>
                <c:pt idx="19">
                  <c:v>19.929862166626844</c:v>
                </c:pt>
                <c:pt idx="20">
                  <c:v>20.901648834255759</c:v>
                </c:pt>
                <c:pt idx="21">
                  <c:v>21.906377422821244</c:v>
                </c:pt>
                <c:pt idx="22">
                  <c:v>22.944047932323297</c:v>
                </c:pt>
                <c:pt idx="23">
                  <c:v>24.014660362761933</c:v>
                </c:pt>
                <c:pt idx="24">
                  <c:v>25.118214714137139</c:v>
                </c:pt>
                <c:pt idx="25">
                  <c:v>26.25471098644892</c:v>
                </c:pt>
                <c:pt idx="26">
                  <c:v>27.424149179697274</c:v>
                </c:pt>
                <c:pt idx="27">
                  <c:v>28.626529293882193</c:v>
                </c:pt>
                <c:pt idx="28">
                  <c:v>29.861851329003695</c:v>
                </c:pt>
                <c:pt idx="29">
                  <c:v>31.130115285061766</c:v>
                </c:pt>
                <c:pt idx="30">
                  <c:v>32.431321162056413</c:v>
                </c:pt>
                <c:pt idx="31">
                  <c:v>33.765468959987636</c:v>
                </c:pt>
                <c:pt idx="32">
                  <c:v>35.132558678855418</c:v>
                </c:pt>
                <c:pt idx="33">
                  <c:v>36.532590318659786</c:v>
                </c:pt>
                <c:pt idx="34">
                  <c:v>37.965563879400726</c:v>
                </c:pt>
                <c:pt idx="35">
                  <c:v>39.431479361078239</c:v>
                </c:pt>
                <c:pt idx="36">
                  <c:v>40.930336763692324</c:v>
                </c:pt>
                <c:pt idx="37">
                  <c:v>42.462136087242975</c:v>
                </c:pt>
                <c:pt idx="38">
                  <c:v>44.026877331730205</c:v>
                </c:pt>
                <c:pt idx="39">
                  <c:v>45.624560497154015</c:v>
                </c:pt>
                <c:pt idx="40">
                  <c:v>47.25518558351439</c:v>
                </c:pt>
                <c:pt idx="41">
                  <c:v>48.918752590811344</c:v>
                </c:pt>
                <c:pt idx="42">
                  <c:v>50.615261519044864</c:v>
                </c:pt>
                <c:pt idx="43">
                  <c:v>52.344712368214978</c:v>
                </c:pt>
                <c:pt idx="44">
                  <c:v>54.107105138321643</c:v>
                </c:pt>
                <c:pt idx="45">
                  <c:v>55.902439829364873</c:v>
                </c:pt>
                <c:pt idx="46">
                  <c:v>57.730716441344711</c:v>
                </c:pt>
                <c:pt idx="47">
                  <c:v>59.591934974261093</c:v>
                </c:pt>
                <c:pt idx="48">
                  <c:v>61.486095428114069</c:v>
                </c:pt>
                <c:pt idx="49">
                  <c:v>63.413197802903596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67-4C58-8422-6AC3709329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доп.'!$C$22:$AZ$22</c:f>
              <c:numCache>
                <c:formatCode>General</c:formatCode>
                <c:ptCount val="50"/>
                <c:pt idx="0">
                  <c:v>8.3343059969530451</c:v>
                </c:pt>
                <c:pt idx="1">
                  <c:v>8.6966671272553526</c:v>
                </c:pt>
                <c:pt idx="2">
                  <c:v>9.0919701784942326</c:v>
                </c:pt>
                <c:pt idx="3">
                  <c:v>9.5202151506696833</c:v>
                </c:pt>
                <c:pt idx="4">
                  <c:v>9.9814020437817099</c:v>
                </c:pt>
                <c:pt idx="5">
                  <c:v>10.475530857830309</c:v>
                </c:pt>
                <c:pt idx="6">
                  <c:v>11.002601592815482</c:v>
                </c:pt>
                <c:pt idx="7">
                  <c:v>11.562614248737228</c:v>
                </c:pt>
                <c:pt idx="8">
                  <c:v>12.15556882559555</c:v>
                </c:pt>
                <c:pt idx="9">
                  <c:v>12.781465323390439</c:v>
                </c:pt>
                <c:pt idx="10">
                  <c:v>13.440303742121905</c:v>
                </c:pt>
                <c:pt idx="11">
                  <c:v>14.132084081789944</c:v>
                </c:pt>
                <c:pt idx="12">
                  <c:v>14.85680634239456</c:v>
                </c:pt>
                <c:pt idx="13">
                  <c:v>15.614470523935744</c:v>
                </c:pt>
                <c:pt idx="14">
                  <c:v>16.405076626413504</c:v>
                </c:pt>
                <c:pt idx="15">
                  <c:v>17.228624649827836</c:v>
                </c:pt>
                <c:pt idx="16">
                  <c:v>18.085114594178741</c:v>
                </c:pt>
                <c:pt idx="17">
                  <c:v>18.974546459466222</c:v>
                </c:pt>
                <c:pt idx="18">
                  <c:v>19.896920245690275</c:v>
                </c:pt>
                <c:pt idx="19">
                  <c:v>20.852235952850897</c:v>
                </c:pt>
                <c:pt idx="20">
                  <c:v>21.840493580948099</c:v>
                </c:pt>
                <c:pt idx="21">
                  <c:v>22.861693129981873</c:v>
                </c:pt>
                <c:pt idx="22">
                  <c:v>23.915834599952213</c:v>
                </c:pt>
                <c:pt idx="23">
                  <c:v>25.002917990859132</c:v>
                </c:pt>
                <c:pt idx="24">
                  <c:v>26.122943302702623</c:v>
                </c:pt>
                <c:pt idx="25">
                  <c:v>27.275910535482691</c:v>
                </c:pt>
                <c:pt idx="26">
                  <c:v>28.461819689199334</c:v>
                </c:pt>
                <c:pt idx="27">
                  <c:v>29.68067076385254</c:v>
                </c:pt>
                <c:pt idx="28">
                  <c:v>30.932463759442328</c:v>
                </c:pt>
                <c:pt idx="29">
                  <c:v>32.217198675968682</c:v>
                </c:pt>
                <c:pt idx="30">
                  <c:v>33.534875513431615</c:v>
                </c:pt>
                <c:pt idx="31">
                  <c:v>34.885494271831128</c:v>
                </c:pt>
                <c:pt idx="32">
                  <c:v>36.269054951167199</c:v>
                </c:pt>
                <c:pt idx="33">
                  <c:v>37.68555755143985</c:v>
                </c:pt>
                <c:pt idx="34">
                  <c:v>39.13500207264908</c:v>
                </c:pt>
                <c:pt idx="35">
                  <c:v>40.617388514794875</c:v>
                </c:pt>
                <c:pt idx="36">
                  <c:v>42.132716877877257</c:v>
                </c:pt>
                <c:pt idx="37">
                  <c:v>43.680987161896184</c:v>
                </c:pt>
                <c:pt idx="38">
                  <c:v>45.262199366851718</c:v>
                </c:pt>
                <c:pt idx="39">
                  <c:v>46.876353492743803</c:v>
                </c:pt>
                <c:pt idx="40">
                  <c:v>48.523449539572461</c:v>
                </c:pt>
                <c:pt idx="41">
                  <c:v>50.203487507337698</c:v>
                </c:pt>
                <c:pt idx="42">
                  <c:v>51.916467396039515</c:v>
                </c:pt>
                <c:pt idx="43">
                  <c:v>53.662389205677911</c:v>
                </c:pt>
                <c:pt idx="44">
                  <c:v>55.441252936252859</c:v>
                </c:pt>
                <c:pt idx="45">
                  <c:v>57.253058587764386</c:v>
                </c:pt>
                <c:pt idx="46">
                  <c:v>59.097806160212507</c:v>
                </c:pt>
                <c:pt idx="47">
                  <c:v>60.975495653597179</c:v>
                </c:pt>
                <c:pt idx="48">
                  <c:v>62.88612706791843</c:v>
                </c:pt>
                <c:pt idx="49">
                  <c:v>64.829700403176247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67-4C58-8422-6AC3709329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доп.'!$C$23:$AZ$23</c:f>
              <c:numCache>
                <c:formatCode>General</c:formatCode>
                <c:ptCount val="50"/>
                <c:pt idx="0">
                  <c:v>8.976673455216222</c:v>
                </c:pt>
                <c:pt idx="1">
                  <c:v>9.3555055459868157</c:v>
                </c:pt>
                <c:pt idx="2">
                  <c:v>9.7672795576939819</c:v>
                </c:pt>
                <c:pt idx="3">
                  <c:v>10.211995490337721</c:v>
                </c:pt>
                <c:pt idx="4">
                  <c:v>10.689653343918033</c:v>
                </c:pt>
                <c:pt idx="5">
                  <c:v>11.200253118434919</c:v>
                </c:pt>
                <c:pt idx="6">
                  <c:v>11.743794813888378</c:v>
                </c:pt>
                <c:pt idx="7">
                  <c:v>12.320278430278412</c:v>
                </c:pt>
                <c:pt idx="8">
                  <c:v>12.92970396760502</c:v>
                </c:pt>
                <c:pt idx="9">
                  <c:v>13.572071425868197</c:v>
                </c:pt>
                <c:pt idx="10">
                  <c:v>14.247380805067952</c:v>
                </c:pt>
                <c:pt idx="11">
                  <c:v>14.955632105204275</c:v>
                </c:pt>
                <c:pt idx="12">
                  <c:v>15.696825326277176</c:v>
                </c:pt>
                <c:pt idx="13">
                  <c:v>16.470960468286648</c:v>
                </c:pt>
                <c:pt idx="14">
                  <c:v>17.278037531232691</c:v>
                </c:pt>
                <c:pt idx="15">
                  <c:v>18.118056515115313</c:v>
                </c:pt>
                <c:pt idx="16">
                  <c:v>18.991017419934504</c:v>
                </c:pt>
                <c:pt idx="17">
                  <c:v>19.896920245690271</c:v>
                </c:pt>
                <c:pt idx="18">
                  <c:v>20.835764992382607</c:v>
                </c:pt>
                <c:pt idx="19">
                  <c:v>21.807551660011523</c:v>
                </c:pt>
                <c:pt idx="20">
                  <c:v>22.812280248577011</c:v>
                </c:pt>
                <c:pt idx="21">
                  <c:v>23.849950758079071</c:v>
                </c:pt>
                <c:pt idx="22">
                  <c:v>24.920563188517697</c:v>
                </c:pt>
                <c:pt idx="23">
                  <c:v>26.024117539892902</c:v>
                </c:pt>
                <c:pt idx="24">
                  <c:v>27.16061381220468</c:v>
                </c:pt>
                <c:pt idx="25">
                  <c:v>28.330052005453037</c:v>
                </c:pt>
                <c:pt idx="26">
                  <c:v>29.53243211963796</c:v>
                </c:pt>
                <c:pt idx="27">
                  <c:v>30.767754154759455</c:v>
                </c:pt>
                <c:pt idx="28">
                  <c:v>32.03601811081753</c:v>
                </c:pt>
                <c:pt idx="29">
                  <c:v>33.33722398781218</c:v>
                </c:pt>
                <c:pt idx="30">
                  <c:v>34.671371785743396</c:v>
                </c:pt>
                <c:pt idx="31">
                  <c:v>36.038461504611192</c:v>
                </c:pt>
                <c:pt idx="32">
                  <c:v>37.438493144415546</c:v>
                </c:pt>
                <c:pt idx="33">
                  <c:v>38.871466705156493</c:v>
                </c:pt>
                <c:pt idx="34">
                  <c:v>40.337382186833999</c:v>
                </c:pt>
                <c:pt idx="35">
                  <c:v>41.836239589448091</c:v>
                </c:pt>
                <c:pt idx="36">
                  <c:v>43.368038912998749</c:v>
                </c:pt>
                <c:pt idx="37">
                  <c:v>44.932780157485979</c:v>
                </c:pt>
                <c:pt idx="38">
                  <c:v>46.530463322909775</c:v>
                </c:pt>
                <c:pt idx="39">
                  <c:v>48.161088409270164</c:v>
                </c:pt>
                <c:pt idx="40">
                  <c:v>49.824655416567104</c:v>
                </c:pt>
                <c:pt idx="41">
                  <c:v>51.521164344800638</c:v>
                </c:pt>
                <c:pt idx="42">
                  <c:v>53.250615193970731</c:v>
                </c:pt>
                <c:pt idx="43">
                  <c:v>55.013007964077417</c:v>
                </c:pt>
                <c:pt idx="44">
                  <c:v>56.808342655120647</c:v>
                </c:pt>
                <c:pt idx="45">
                  <c:v>58.636619267100464</c:v>
                </c:pt>
                <c:pt idx="46">
                  <c:v>60.497837800016868</c:v>
                </c:pt>
                <c:pt idx="47">
                  <c:v>62.391998253869822</c:v>
                </c:pt>
                <c:pt idx="48">
                  <c:v>64.31910062865937</c:v>
                </c:pt>
                <c:pt idx="49">
                  <c:v>66.279144924385477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67-4C58-8422-6AC3709329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'Нелин. множ. регрессия доп.'!$C$24:$AZ$24</c:f>
              <c:numCache>
                <c:formatCode>General</c:formatCode>
                <c:ptCount val="50"/>
                <c:pt idx="0">
                  <c:v>9.6519828344159748</c:v>
                </c:pt>
                <c:pt idx="1">
                  <c:v>10.047285885654857</c:v>
                </c:pt>
                <c:pt idx="2">
                  <c:v>10.475530857830309</c:v>
                </c:pt>
                <c:pt idx="3">
                  <c:v>10.936717750942334</c:v>
                </c:pt>
                <c:pt idx="4">
                  <c:v>11.430846564990935</c:v>
                </c:pt>
                <c:pt idx="5">
                  <c:v>11.957917299976106</c:v>
                </c:pt>
                <c:pt idx="6">
                  <c:v>12.517929955897852</c:v>
                </c:pt>
                <c:pt idx="7">
                  <c:v>13.110884532756174</c:v>
                </c:pt>
                <c:pt idx="8">
                  <c:v>13.736781030551066</c:v>
                </c:pt>
                <c:pt idx="9">
                  <c:v>14.395619449282531</c:v>
                </c:pt>
                <c:pt idx="10">
                  <c:v>15.087399788950572</c:v>
                </c:pt>
                <c:pt idx="11">
                  <c:v>15.812122049555182</c:v>
                </c:pt>
                <c:pt idx="12">
                  <c:v>16.569786231096369</c:v>
                </c:pt>
                <c:pt idx="13">
                  <c:v>17.360392333574126</c:v>
                </c:pt>
                <c:pt idx="14">
                  <c:v>18.183940356988458</c:v>
                </c:pt>
                <c:pt idx="15">
                  <c:v>19.040430301339367</c:v>
                </c:pt>
                <c:pt idx="16">
                  <c:v>19.929862166626844</c:v>
                </c:pt>
                <c:pt idx="17">
                  <c:v>20.852235952850897</c:v>
                </c:pt>
                <c:pt idx="18">
                  <c:v>21.807551660011523</c:v>
                </c:pt>
                <c:pt idx="19">
                  <c:v>22.795809288108721</c:v>
                </c:pt>
                <c:pt idx="20">
                  <c:v>23.817008837142495</c:v>
                </c:pt>
                <c:pt idx="21">
                  <c:v>24.871150307112842</c:v>
                </c:pt>
                <c:pt idx="22">
                  <c:v>25.958233698019754</c:v>
                </c:pt>
                <c:pt idx="23">
                  <c:v>27.078259009863253</c:v>
                </c:pt>
                <c:pt idx="24">
                  <c:v>28.231226242643316</c:v>
                </c:pt>
                <c:pt idx="25">
                  <c:v>29.417135396359956</c:v>
                </c:pt>
                <c:pt idx="26">
                  <c:v>30.635986471013169</c:v>
                </c:pt>
                <c:pt idx="27">
                  <c:v>31.88777946660295</c:v>
                </c:pt>
                <c:pt idx="28">
                  <c:v>33.172514383129311</c:v>
                </c:pt>
                <c:pt idx="29">
                  <c:v>34.490191220592244</c:v>
                </c:pt>
                <c:pt idx="30">
                  <c:v>35.84080997899175</c:v>
                </c:pt>
                <c:pt idx="31">
                  <c:v>37.224370658327828</c:v>
                </c:pt>
                <c:pt idx="32">
                  <c:v>38.640873258600472</c:v>
                </c:pt>
                <c:pt idx="33">
                  <c:v>40.090317779809702</c:v>
                </c:pt>
                <c:pt idx="34">
                  <c:v>41.572704221955497</c:v>
                </c:pt>
                <c:pt idx="35">
                  <c:v>43.088032585037872</c:v>
                </c:pt>
                <c:pt idx="36">
                  <c:v>44.63630286905682</c:v>
                </c:pt>
                <c:pt idx="37">
                  <c:v>46.217515074012333</c:v>
                </c:pt>
                <c:pt idx="38">
                  <c:v>47.831669199904425</c:v>
                </c:pt>
                <c:pt idx="39">
                  <c:v>49.478765246733097</c:v>
                </c:pt>
                <c:pt idx="40">
                  <c:v>51.158803214498327</c:v>
                </c:pt>
                <c:pt idx="41">
                  <c:v>52.871783103200144</c:v>
                </c:pt>
                <c:pt idx="42">
                  <c:v>54.617704912838533</c:v>
                </c:pt>
                <c:pt idx="43">
                  <c:v>56.396568643413488</c:v>
                </c:pt>
                <c:pt idx="44">
                  <c:v>58.208374294925022</c:v>
                </c:pt>
                <c:pt idx="45">
                  <c:v>60.053121867373122</c:v>
                </c:pt>
                <c:pt idx="46">
                  <c:v>61.930811360757801</c:v>
                </c:pt>
                <c:pt idx="47">
                  <c:v>63.841442775079045</c:v>
                </c:pt>
                <c:pt idx="48">
                  <c:v>65.785016110336883</c:v>
                </c:pt>
                <c:pt idx="49">
                  <c:v>67.761531366531273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67-4C58-8422-6AC3709329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доп.'!$C$25:$AZ$25</c:f>
              <c:numCache>
                <c:formatCode>General</c:formatCode>
                <c:ptCount val="50"/>
                <c:pt idx="0">
                  <c:v>10.360234134552302</c:v>
                </c:pt>
                <c:pt idx="1">
                  <c:v>10.772008146259468</c:v>
                </c:pt>
                <c:pt idx="2">
                  <c:v>11.216724078903209</c:v>
                </c:pt>
                <c:pt idx="3">
                  <c:v>11.69438193248352</c:v>
                </c:pt>
                <c:pt idx="4">
                  <c:v>12.204981707000405</c:v>
                </c:pt>
                <c:pt idx="5">
                  <c:v>12.748523402453865</c:v>
                </c:pt>
                <c:pt idx="6">
                  <c:v>13.325007018843898</c:v>
                </c:pt>
                <c:pt idx="7">
                  <c:v>13.934432556170503</c:v>
                </c:pt>
                <c:pt idx="8">
                  <c:v>14.576800014433683</c:v>
                </c:pt>
                <c:pt idx="9">
                  <c:v>15.252109393633436</c:v>
                </c:pt>
                <c:pt idx="10">
                  <c:v>15.960360693769761</c:v>
                </c:pt>
                <c:pt idx="11">
                  <c:v>16.701553914842659</c:v>
                </c:pt>
                <c:pt idx="12">
                  <c:v>17.475689056852136</c:v>
                </c:pt>
                <c:pt idx="13">
                  <c:v>18.282766119798179</c:v>
                </c:pt>
                <c:pt idx="14">
                  <c:v>19.122785103680798</c:v>
                </c:pt>
                <c:pt idx="15">
                  <c:v>19.995746008499992</c:v>
                </c:pt>
                <c:pt idx="16">
                  <c:v>20.901648834255756</c:v>
                </c:pt>
                <c:pt idx="17">
                  <c:v>21.840493580948095</c:v>
                </c:pt>
                <c:pt idx="18">
                  <c:v>22.812280248577004</c:v>
                </c:pt>
                <c:pt idx="19">
                  <c:v>23.817008837142495</c:v>
                </c:pt>
                <c:pt idx="20">
                  <c:v>24.854679346644552</c:v>
                </c:pt>
                <c:pt idx="21">
                  <c:v>25.925291777083185</c:v>
                </c:pt>
                <c:pt idx="22">
                  <c:v>27.028846128458387</c:v>
                </c:pt>
                <c:pt idx="23">
                  <c:v>28.165342400770164</c:v>
                </c:pt>
                <c:pt idx="24">
                  <c:v>29.334780594018522</c:v>
                </c:pt>
                <c:pt idx="25">
                  <c:v>30.537160708203444</c:v>
                </c:pt>
                <c:pt idx="26">
                  <c:v>31.772482743324943</c:v>
                </c:pt>
                <c:pt idx="27">
                  <c:v>33.040746699383014</c:v>
                </c:pt>
                <c:pt idx="28">
                  <c:v>34.341952576377665</c:v>
                </c:pt>
                <c:pt idx="29">
                  <c:v>35.676100374308881</c:v>
                </c:pt>
                <c:pt idx="30">
                  <c:v>37.043190093176676</c:v>
                </c:pt>
                <c:pt idx="31">
                  <c:v>38.443221732981044</c:v>
                </c:pt>
                <c:pt idx="32">
                  <c:v>39.87619529372197</c:v>
                </c:pt>
                <c:pt idx="33">
                  <c:v>41.342110775399483</c:v>
                </c:pt>
                <c:pt idx="34">
                  <c:v>42.840968178013568</c:v>
                </c:pt>
                <c:pt idx="35">
                  <c:v>44.372767501564233</c:v>
                </c:pt>
                <c:pt idx="36">
                  <c:v>45.937508746051464</c:v>
                </c:pt>
                <c:pt idx="37">
                  <c:v>47.535191911475266</c:v>
                </c:pt>
                <c:pt idx="38">
                  <c:v>49.165816997835641</c:v>
                </c:pt>
                <c:pt idx="39">
                  <c:v>50.829384005132596</c:v>
                </c:pt>
                <c:pt idx="40">
                  <c:v>52.525892933366116</c:v>
                </c:pt>
                <c:pt idx="41">
                  <c:v>54.255343782536222</c:v>
                </c:pt>
                <c:pt idx="42">
                  <c:v>56.01773655264288</c:v>
                </c:pt>
                <c:pt idx="43">
                  <c:v>57.813071243686139</c:v>
                </c:pt>
                <c:pt idx="44">
                  <c:v>59.641347855665956</c:v>
                </c:pt>
                <c:pt idx="45">
                  <c:v>61.502566388582331</c:v>
                </c:pt>
                <c:pt idx="46">
                  <c:v>63.396726842435314</c:v>
                </c:pt>
                <c:pt idx="47">
                  <c:v>65.323829217224841</c:v>
                </c:pt>
                <c:pt idx="48">
                  <c:v>67.283873512950976</c:v>
                </c:pt>
                <c:pt idx="49">
                  <c:v>69.276859729613648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67-4C58-8422-6AC3709329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доп.'!$C$26:$AZ$26</c:f>
              <c:numCache>
                <c:formatCode>General</c:formatCode>
                <c:ptCount val="50"/>
                <c:pt idx="0">
                  <c:v>11.101427355625201</c:v>
                </c:pt>
                <c:pt idx="1">
                  <c:v>11.529672327800654</c:v>
                </c:pt>
                <c:pt idx="2">
                  <c:v>11.990859220912679</c:v>
                </c:pt>
                <c:pt idx="3">
                  <c:v>12.48498803496128</c:v>
                </c:pt>
                <c:pt idx="4">
                  <c:v>13.012058769946453</c:v>
                </c:pt>
                <c:pt idx="5">
                  <c:v>13.572071425868197</c:v>
                </c:pt>
                <c:pt idx="6">
                  <c:v>14.165026002726517</c:v>
                </c:pt>
                <c:pt idx="7">
                  <c:v>14.790922500521411</c:v>
                </c:pt>
                <c:pt idx="8">
                  <c:v>15.449760919252876</c:v>
                </c:pt>
                <c:pt idx="9">
                  <c:v>16.141541258920917</c:v>
                </c:pt>
                <c:pt idx="10">
                  <c:v>16.866263519525528</c:v>
                </c:pt>
                <c:pt idx="11">
                  <c:v>17.623927701066712</c:v>
                </c:pt>
                <c:pt idx="12">
                  <c:v>18.414533803544472</c:v>
                </c:pt>
                <c:pt idx="13">
                  <c:v>19.238081826958805</c:v>
                </c:pt>
                <c:pt idx="14">
                  <c:v>20.09457177130971</c:v>
                </c:pt>
                <c:pt idx="15">
                  <c:v>20.984003636597194</c:v>
                </c:pt>
                <c:pt idx="16">
                  <c:v>21.90637742282124</c:v>
                </c:pt>
                <c:pt idx="17">
                  <c:v>22.86169312998187</c:v>
                </c:pt>
                <c:pt idx="18">
                  <c:v>23.849950758079068</c:v>
                </c:pt>
                <c:pt idx="19">
                  <c:v>24.871150307112838</c:v>
                </c:pt>
                <c:pt idx="20">
                  <c:v>25.925291777083181</c:v>
                </c:pt>
                <c:pt idx="21">
                  <c:v>27.012375167990104</c:v>
                </c:pt>
                <c:pt idx="22">
                  <c:v>28.132400479833592</c:v>
                </c:pt>
                <c:pt idx="23">
                  <c:v>29.285367712613663</c:v>
                </c:pt>
                <c:pt idx="24">
                  <c:v>30.4712768663303</c:v>
                </c:pt>
                <c:pt idx="25">
                  <c:v>31.690127940983515</c:v>
                </c:pt>
                <c:pt idx="26">
                  <c:v>32.941920936573297</c:v>
                </c:pt>
                <c:pt idx="27">
                  <c:v>34.226655853099658</c:v>
                </c:pt>
                <c:pt idx="28">
                  <c:v>35.544332690562591</c:v>
                </c:pt>
                <c:pt idx="29">
                  <c:v>36.89495144896209</c:v>
                </c:pt>
                <c:pt idx="30">
                  <c:v>38.278512128298175</c:v>
                </c:pt>
                <c:pt idx="31">
                  <c:v>39.695014728570825</c:v>
                </c:pt>
                <c:pt idx="32">
                  <c:v>41.144459249780041</c:v>
                </c:pt>
                <c:pt idx="33">
                  <c:v>42.626845691925844</c:v>
                </c:pt>
                <c:pt idx="34">
                  <c:v>44.142174055008219</c:v>
                </c:pt>
                <c:pt idx="35">
                  <c:v>45.69044433902716</c:v>
                </c:pt>
                <c:pt idx="36">
                  <c:v>47.271656543982687</c:v>
                </c:pt>
                <c:pt idx="37">
                  <c:v>48.885810669874772</c:v>
                </c:pt>
                <c:pt idx="38">
                  <c:v>50.532906716703437</c:v>
                </c:pt>
                <c:pt idx="39">
                  <c:v>52.212944684468674</c:v>
                </c:pt>
                <c:pt idx="40">
                  <c:v>53.925924573170484</c:v>
                </c:pt>
                <c:pt idx="41">
                  <c:v>55.671846382808866</c:v>
                </c:pt>
                <c:pt idx="42">
                  <c:v>57.45071011338382</c:v>
                </c:pt>
                <c:pt idx="43">
                  <c:v>59.262515764895369</c:v>
                </c:pt>
                <c:pt idx="44">
                  <c:v>61.107263337343468</c:v>
                </c:pt>
                <c:pt idx="45">
                  <c:v>62.984952830728133</c:v>
                </c:pt>
                <c:pt idx="46">
                  <c:v>64.895584245049406</c:v>
                </c:pt>
                <c:pt idx="47">
                  <c:v>66.839157580307216</c:v>
                </c:pt>
                <c:pt idx="48">
                  <c:v>68.815672836501619</c:v>
                </c:pt>
                <c:pt idx="49">
                  <c:v>70.825130013632588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67-4C58-8422-6AC3709329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доп.'!$C$27:$AZ$27</c:f>
              <c:numCache>
                <c:formatCode>General</c:formatCode>
                <c:ptCount val="50"/>
                <c:pt idx="0">
                  <c:v>11.875562497634673</c:v>
                </c:pt>
                <c:pt idx="1">
                  <c:v>12.320278430278414</c:v>
                </c:pt>
                <c:pt idx="2">
                  <c:v>12.797936283858727</c:v>
                </c:pt>
                <c:pt idx="3">
                  <c:v>13.308536058375612</c:v>
                </c:pt>
                <c:pt idx="4">
                  <c:v>13.852077753829072</c:v>
                </c:pt>
                <c:pt idx="5">
                  <c:v>14.428561370219104</c:v>
                </c:pt>
                <c:pt idx="6">
                  <c:v>15.03798690754571</c:v>
                </c:pt>
                <c:pt idx="7">
                  <c:v>15.680354365808888</c:v>
                </c:pt>
                <c:pt idx="8">
                  <c:v>16.355663745008645</c:v>
                </c:pt>
                <c:pt idx="9">
                  <c:v>17.063915045144967</c:v>
                </c:pt>
                <c:pt idx="10">
                  <c:v>17.805108266217868</c:v>
                </c:pt>
                <c:pt idx="11">
                  <c:v>18.579243408227338</c:v>
                </c:pt>
                <c:pt idx="12">
                  <c:v>19.386320471173388</c:v>
                </c:pt>
                <c:pt idx="13">
                  <c:v>20.226339455056003</c:v>
                </c:pt>
                <c:pt idx="14">
                  <c:v>21.099300359875198</c:v>
                </c:pt>
                <c:pt idx="15">
                  <c:v>22.005203185630961</c:v>
                </c:pt>
                <c:pt idx="16">
                  <c:v>22.944047932323301</c:v>
                </c:pt>
                <c:pt idx="17">
                  <c:v>23.915834599952213</c:v>
                </c:pt>
                <c:pt idx="18">
                  <c:v>24.920563188517701</c:v>
                </c:pt>
                <c:pt idx="19">
                  <c:v>25.958233698019761</c:v>
                </c:pt>
                <c:pt idx="20">
                  <c:v>27.02884612845839</c:v>
                </c:pt>
                <c:pt idx="21">
                  <c:v>28.132400479833599</c:v>
                </c:pt>
                <c:pt idx="22">
                  <c:v>29.268896752145373</c:v>
                </c:pt>
                <c:pt idx="23">
                  <c:v>30.438334945393727</c:v>
                </c:pt>
                <c:pt idx="24">
                  <c:v>31.640715059578653</c:v>
                </c:pt>
                <c:pt idx="25">
                  <c:v>32.876037094700152</c:v>
                </c:pt>
                <c:pt idx="26">
                  <c:v>34.14430105075823</c:v>
                </c:pt>
                <c:pt idx="27">
                  <c:v>35.445506927752866</c:v>
                </c:pt>
                <c:pt idx="28">
                  <c:v>36.779654725684082</c:v>
                </c:pt>
                <c:pt idx="29">
                  <c:v>38.146744444551878</c:v>
                </c:pt>
                <c:pt idx="30">
                  <c:v>39.546776084356246</c:v>
                </c:pt>
                <c:pt idx="31">
                  <c:v>40.979749645097186</c:v>
                </c:pt>
                <c:pt idx="32">
                  <c:v>42.445665126774692</c:v>
                </c:pt>
                <c:pt idx="33">
                  <c:v>43.944522529388777</c:v>
                </c:pt>
                <c:pt idx="34">
                  <c:v>45.476321852939435</c:v>
                </c:pt>
                <c:pt idx="35">
                  <c:v>47.041063097426672</c:v>
                </c:pt>
                <c:pt idx="36">
                  <c:v>48.638746262850475</c:v>
                </c:pt>
                <c:pt idx="37">
                  <c:v>50.26937134921085</c:v>
                </c:pt>
                <c:pt idx="38">
                  <c:v>51.932938356507805</c:v>
                </c:pt>
                <c:pt idx="39">
                  <c:v>53.629447284741332</c:v>
                </c:pt>
                <c:pt idx="40">
                  <c:v>55.358898133911417</c:v>
                </c:pt>
                <c:pt idx="41">
                  <c:v>57.121290904018096</c:v>
                </c:pt>
                <c:pt idx="42">
                  <c:v>58.91662559506134</c:v>
                </c:pt>
                <c:pt idx="43">
                  <c:v>60.744902207041171</c:v>
                </c:pt>
                <c:pt idx="44">
                  <c:v>62.606120739957547</c:v>
                </c:pt>
                <c:pt idx="45">
                  <c:v>64.500281193810508</c:v>
                </c:pt>
                <c:pt idx="46">
                  <c:v>66.427383568600064</c:v>
                </c:pt>
                <c:pt idx="47">
                  <c:v>68.38742786432617</c:v>
                </c:pt>
                <c:pt idx="48">
                  <c:v>70.380414080988857</c:v>
                </c:pt>
                <c:pt idx="49">
                  <c:v>72.406342218588108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667-4C58-8422-6AC3709329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доп.'!$C$28:$AZ$28</c:f>
              <c:numCache>
                <c:formatCode>General</c:formatCode>
                <c:ptCount val="50"/>
                <c:pt idx="0">
                  <c:v>12.68263956058072</c:v>
                </c:pt>
                <c:pt idx="1">
                  <c:v>13.143826453692748</c:v>
                </c:pt>
                <c:pt idx="2">
                  <c:v>13.637955267741347</c:v>
                </c:pt>
                <c:pt idx="3">
                  <c:v>14.165026002726519</c:v>
                </c:pt>
                <c:pt idx="4">
                  <c:v>14.725038658648266</c:v>
                </c:pt>
                <c:pt idx="5">
                  <c:v>15.317993235506584</c:v>
                </c:pt>
                <c:pt idx="6">
                  <c:v>15.943889733301477</c:v>
                </c:pt>
                <c:pt idx="7">
                  <c:v>16.602728152032942</c:v>
                </c:pt>
                <c:pt idx="8">
                  <c:v>17.294508491700984</c:v>
                </c:pt>
                <c:pt idx="9">
                  <c:v>18.019230752305596</c:v>
                </c:pt>
                <c:pt idx="10">
                  <c:v>18.776894933846783</c:v>
                </c:pt>
                <c:pt idx="11">
                  <c:v>19.56750103632454</c:v>
                </c:pt>
                <c:pt idx="12">
                  <c:v>20.391049059738876</c:v>
                </c:pt>
                <c:pt idx="13">
                  <c:v>21.247539004089777</c:v>
                </c:pt>
                <c:pt idx="14">
                  <c:v>22.136970869377258</c:v>
                </c:pt>
                <c:pt idx="15">
                  <c:v>23.059344655601308</c:v>
                </c:pt>
                <c:pt idx="16">
                  <c:v>24.014660362761933</c:v>
                </c:pt>
                <c:pt idx="17">
                  <c:v>25.002917990859139</c:v>
                </c:pt>
                <c:pt idx="18">
                  <c:v>26.024117539892906</c:v>
                </c:pt>
                <c:pt idx="19">
                  <c:v>27.078259009863253</c:v>
                </c:pt>
                <c:pt idx="20">
                  <c:v>28.165342400770172</c:v>
                </c:pt>
                <c:pt idx="21">
                  <c:v>29.285367712613663</c:v>
                </c:pt>
                <c:pt idx="22">
                  <c:v>30.438334945393727</c:v>
                </c:pt>
                <c:pt idx="23">
                  <c:v>31.624244099110371</c:v>
                </c:pt>
                <c:pt idx="24">
                  <c:v>32.843095173763579</c:v>
                </c:pt>
                <c:pt idx="25">
                  <c:v>34.094888169353368</c:v>
                </c:pt>
                <c:pt idx="26">
                  <c:v>35.379623085879729</c:v>
                </c:pt>
                <c:pt idx="27">
                  <c:v>36.697299923342655</c:v>
                </c:pt>
                <c:pt idx="28">
                  <c:v>38.047918681742161</c:v>
                </c:pt>
                <c:pt idx="29">
                  <c:v>39.431479361078239</c:v>
                </c:pt>
                <c:pt idx="30">
                  <c:v>40.847981961350889</c:v>
                </c:pt>
                <c:pt idx="31">
                  <c:v>42.297426482560127</c:v>
                </c:pt>
                <c:pt idx="32">
                  <c:v>43.779812924705908</c:v>
                </c:pt>
                <c:pt idx="33">
                  <c:v>45.295141287788283</c:v>
                </c:pt>
                <c:pt idx="34">
                  <c:v>46.843411571807231</c:v>
                </c:pt>
                <c:pt idx="35">
                  <c:v>48.424623776762751</c:v>
                </c:pt>
                <c:pt idx="36">
                  <c:v>50.038777902654843</c:v>
                </c:pt>
                <c:pt idx="37">
                  <c:v>51.685873949483501</c:v>
                </c:pt>
                <c:pt idx="38">
                  <c:v>53.365911917248738</c:v>
                </c:pt>
                <c:pt idx="39">
                  <c:v>55.078891805950555</c:v>
                </c:pt>
                <c:pt idx="40">
                  <c:v>56.82481361558893</c:v>
                </c:pt>
                <c:pt idx="41">
                  <c:v>58.603677346163899</c:v>
                </c:pt>
                <c:pt idx="42">
                  <c:v>60.415482997675426</c:v>
                </c:pt>
                <c:pt idx="43">
                  <c:v>62.260230570123539</c:v>
                </c:pt>
                <c:pt idx="44">
                  <c:v>64.137920063508204</c:v>
                </c:pt>
                <c:pt idx="45">
                  <c:v>66.048551477829449</c:v>
                </c:pt>
                <c:pt idx="46">
                  <c:v>67.992124813087301</c:v>
                </c:pt>
                <c:pt idx="47">
                  <c:v>69.968640069281676</c:v>
                </c:pt>
                <c:pt idx="48">
                  <c:v>71.978097246412659</c:v>
                </c:pt>
                <c:pt idx="49">
                  <c:v>74.020496344480193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667-4C58-8422-6AC3709329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доп.'!$C$29:$AZ$29</c:f>
              <c:numCache>
                <c:formatCode>General</c:formatCode>
                <c:ptCount val="50"/>
                <c:pt idx="0">
                  <c:v>13.522658544463336</c:v>
                </c:pt>
                <c:pt idx="1">
                  <c:v>14.000316398043649</c:v>
                </c:pt>
                <c:pt idx="2">
                  <c:v>14.510916172560535</c:v>
                </c:pt>
                <c:pt idx="3">
                  <c:v>15.054457868013994</c:v>
                </c:pt>
                <c:pt idx="4">
                  <c:v>15.630941484404026</c:v>
                </c:pt>
                <c:pt idx="5">
                  <c:v>16.240367021730634</c:v>
                </c:pt>
                <c:pt idx="6">
                  <c:v>16.882734479993811</c:v>
                </c:pt>
                <c:pt idx="7">
                  <c:v>17.558043859193564</c:v>
                </c:pt>
                <c:pt idx="8">
                  <c:v>18.266295159329893</c:v>
                </c:pt>
                <c:pt idx="9">
                  <c:v>19.007488380402791</c:v>
                </c:pt>
                <c:pt idx="10">
                  <c:v>19.781623522412264</c:v>
                </c:pt>
                <c:pt idx="11">
                  <c:v>20.588700585358307</c:v>
                </c:pt>
                <c:pt idx="12">
                  <c:v>21.428719569240929</c:v>
                </c:pt>
                <c:pt idx="13">
                  <c:v>22.30168047406012</c:v>
                </c:pt>
                <c:pt idx="14">
                  <c:v>23.207583299815884</c:v>
                </c:pt>
                <c:pt idx="15">
                  <c:v>24.146428046508227</c:v>
                </c:pt>
                <c:pt idx="16">
                  <c:v>25.118214714137139</c:v>
                </c:pt>
                <c:pt idx="17">
                  <c:v>26.122943302702623</c:v>
                </c:pt>
                <c:pt idx="18">
                  <c:v>27.16061381220468</c:v>
                </c:pt>
                <c:pt idx="19">
                  <c:v>28.231226242643313</c:v>
                </c:pt>
                <c:pt idx="20">
                  <c:v>29.334780594018518</c:v>
                </c:pt>
                <c:pt idx="21">
                  <c:v>30.4712768663303</c:v>
                </c:pt>
                <c:pt idx="22">
                  <c:v>31.640715059578646</c:v>
                </c:pt>
                <c:pt idx="23">
                  <c:v>32.843095173763572</c:v>
                </c:pt>
                <c:pt idx="24">
                  <c:v>34.078417208885071</c:v>
                </c:pt>
                <c:pt idx="25">
                  <c:v>35.346681164943149</c:v>
                </c:pt>
                <c:pt idx="26">
                  <c:v>36.647887041937793</c:v>
                </c:pt>
                <c:pt idx="27">
                  <c:v>37.982034839869002</c:v>
                </c:pt>
                <c:pt idx="28">
                  <c:v>39.349124558736797</c:v>
                </c:pt>
                <c:pt idx="29">
                  <c:v>40.749156198541165</c:v>
                </c:pt>
                <c:pt idx="30">
                  <c:v>42.182129759282105</c:v>
                </c:pt>
                <c:pt idx="31">
                  <c:v>43.648045240959618</c:v>
                </c:pt>
                <c:pt idx="32">
                  <c:v>45.146902643573696</c:v>
                </c:pt>
                <c:pt idx="33">
                  <c:v>46.678701967124354</c:v>
                </c:pt>
                <c:pt idx="34">
                  <c:v>48.243443211611591</c:v>
                </c:pt>
                <c:pt idx="35">
                  <c:v>49.841126377035394</c:v>
                </c:pt>
                <c:pt idx="36">
                  <c:v>51.471751463395776</c:v>
                </c:pt>
                <c:pt idx="37">
                  <c:v>53.135318470692717</c:v>
                </c:pt>
                <c:pt idx="38">
                  <c:v>54.831827398926251</c:v>
                </c:pt>
                <c:pt idx="39">
                  <c:v>56.56127824809635</c:v>
                </c:pt>
                <c:pt idx="40">
                  <c:v>58.323671018203015</c:v>
                </c:pt>
                <c:pt idx="41">
                  <c:v>60.119005709246267</c:v>
                </c:pt>
                <c:pt idx="42">
                  <c:v>61.947282321226083</c:v>
                </c:pt>
                <c:pt idx="43">
                  <c:v>63.80850085414248</c:v>
                </c:pt>
                <c:pt idx="44">
                  <c:v>65.702661307995442</c:v>
                </c:pt>
                <c:pt idx="45">
                  <c:v>67.629763682784969</c:v>
                </c:pt>
                <c:pt idx="46">
                  <c:v>69.589807978511089</c:v>
                </c:pt>
                <c:pt idx="47">
                  <c:v>71.582794195173761</c:v>
                </c:pt>
                <c:pt idx="48">
                  <c:v>73.608722332773041</c:v>
                </c:pt>
                <c:pt idx="49">
                  <c:v>75.667592391308858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667-4C58-8422-6AC3709329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'Нелин. множ. регрессия доп.'!$C$30:$AZ$30</c:f>
              <c:numCache>
                <c:formatCode>General</c:formatCode>
                <c:ptCount val="50"/>
                <c:pt idx="0">
                  <c:v>14.395619449282531</c:v>
                </c:pt>
                <c:pt idx="1">
                  <c:v>14.88974826333113</c:v>
                </c:pt>
                <c:pt idx="2">
                  <c:v>15.416818998316302</c:v>
                </c:pt>
                <c:pt idx="3">
                  <c:v>15.976831654238049</c:v>
                </c:pt>
                <c:pt idx="4">
                  <c:v>16.569786231096366</c:v>
                </c:pt>
                <c:pt idx="5">
                  <c:v>17.19568272889126</c:v>
                </c:pt>
                <c:pt idx="6">
                  <c:v>17.854521147622727</c:v>
                </c:pt>
                <c:pt idx="7">
                  <c:v>18.546301487290766</c:v>
                </c:pt>
                <c:pt idx="8">
                  <c:v>19.271023747895377</c:v>
                </c:pt>
                <c:pt idx="9">
                  <c:v>20.028687929436565</c:v>
                </c:pt>
                <c:pt idx="10">
                  <c:v>20.819294031914325</c:v>
                </c:pt>
                <c:pt idx="11">
                  <c:v>21.642842055328657</c:v>
                </c:pt>
                <c:pt idx="12">
                  <c:v>22.499331999679562</c:v>
                </c:pt>
                <c:pt idx="13">
                  <c:v>23.388763864967039</c:v>
                </c:pt>
                <c:pt idx="14">
                  <c:v>24.311137651191093</c:v>
                </c:pt>
                <c:pt idx="15">
                  <c:v>25.266453358351718</c:v>
                </c:pt>
                <c:pt idx="16">
                  <c:v>26.254710986448917</c:v>
                </c:pt>
                <c:pt idx="17">
                  <c:v>27.275910535482691</c:v>
                </c:pt>
                <c:pt idx="18">
                  <c:v>28.330052005453034</c:v>
                </c:pt>
                <c:pt idx="19">
                  <c:v>29.417135396359953</c:v>
                </c:pt>
                <c:pt idx="20">
                  <c:v>30.537160708203444</c:v>
                </c:pt>
                <c:pt idx="21">
                  <c:v>31.690127940983515</c:v>
                </c:pt>
                <c:pt idx="22">
                  <c:v>32.876037094700145</c:v>
                </c:pt>
                <c:pt idx="23">
                  <c:v>34.094888169353361</c:v>
                </c:pt>
                <c:pt idx="24">
                  <c:v>35.346681164943149</c:v>
                </c:pt>
                <c:pt idx="25">
                  <c:v>36.63141608146951</c:v>
                </c:pt>
                <c:pt idx="26">
                  <c:v>37.949092918932436</c:v>
                </c:pt>
                <c:pt idx="27">
                  <c:v>39.299711677331942</c:v>
                </c:pt>
                <c:pt idx="28">
                  <c:v>40.68327235666802</c:v>
                </c:pt>
                <c:pt idx="29">
                  <c:v>42.099774956940671</c:v>
                </c:pt>
                <c:pt idx="30">
                  <c:v>43.549219478149901</c:v>
                </c:pt>
                <c:pt idx="31">
                  <c:v>45.031605920295704</c:v>
                </c:pt>
                <c:pt idx="32">
                  <c:v>46.546934283378057</c:v>
                </c:pt>
                <c:pt idx="33">
                  <c:v>48.095204567397012</c:v>
                </c:pt>
                <c:pt idx="34">
                  <c:v>49.676416772352525</c:v>
                </c:pt>
                <c:pt idx="35">
                  <c:v>51.290570898244624</c:v>
                </c:pt>
                <c:pt idx="36">
                  <c:v>52.937666945073282</c:v>
                </c:pt>
                <c:pt idx="37">
                  <c:v>54.617704912838519</c:v>
                </c:pt>
                <c:pt idx="38">
                  <c:v>56.330684801540329</c:v>
                </c:pt>
                <c:pt idx="39">
                  <c:v>58.076606611178718</c:v>
                </c:pt>
                <c:pt idx="40">
                  <c:v>59.855470341753673</c:v>
                </c:pt>
                <c:pt idx="41">
                  <c:v>61.667275993265207</c:v>
                </c:pt>
                <c:pt idx="42">
                  <c:v>63.512023565713307</c:v>
                </c:pt>
                <c:pt idx="43">
                  <c:v>65.389713059098</c:v>
                </c:pt>
                <c:pt idx="44">
                  <c:v>67.300344473419244</c:v>
                </c:pt>
                <c:pt idx="45">
                  <c:v>69.243917808677054</c:v>
                </c:pt>
                <c:pt idx="46">
                  <c:v>71.220433064871472</c:v>
                </c:pt>
                <c:pt idx="47">
                  <c:v>73.229890242002426</c:v>
                </c:pt>
                <c:pt idx="48">
                  <c:v>75.272289340069989</c:v>
                </c:pt>
                <c:pt idx="49">
                  <c:v>77.347630359074103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667-4C58-8422-6AC3709329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доп.'!$C$31:$AZ$31</c:f>
              <c:numCache>
                <c:formatCode>General</c:formatCode>
                <c:ptCount val="50"/>
                <c:pt idx="0">
                  <c:v>15.301522275038296</c:v>
                </c:pt>
                <c:pt idx="1">
                  <c:v>15.812122049555182</c:v>
                </c:pt>
                <c:pt idx="2">
                  <c:v>16.355663745008641</c:v>
                </c:pt>
                <c:pt idx="3">
                  <c:v>16.932147361398677</c:v>
                </c:pt>
                <c:pt idx="4">
                  <c:v>17.541572898725281</c:v>
                </c:pt>
                <c:pt idx="5">
                  <c:v>18.183940356988458</c:v>
                </c:pt>
                <c:pt idx="6">
                  <c:v>18.859249736188211</c:v>
                </c:pt>
                <c:pt idx="7">
                  <c:v>19.56750103632454</c:v>
                </c:pt>
                <c:pt idx="8">
                  <c:v>20.308694257397438</c:v>
                </c:pt>
                <c:pt idx="9">
                  <c:v>21.082829399406911</c:v>
                </c:pt>
                <c:pt idx="10">
                  <c:v>21.889906462352954</c:v>
                </c:pt>
                <c:pt idx="11">
                  <c:v>22.729925446235576</c:v>
                </c:pt>
                <c:pt idx="12">
                  <c:v>23.602886351054767</c:v>
                </c:pt>
                <c:pt idx="13">
                  <c:v>24.508789176810531</c:v>
                </c:pt>
                <c:pt idx="14">
                  <c:v>25.44763392350287</c:v>
                </c:pt>
                <c:pt idx="15">
                  <c:v>26.419420591131786</c:v>
                </c:pt>
                <c:pt idx="16">
                  <c:v>27.424149179697267</c:v>
                </c:pt>
                <c:pt idx="17">
                  <c:v>28.461819689199331</c:v>
                </c:pt>
                <c:pt idx="18">
                  <c:v>29.53243211963796</c:v>
                </c:pt>
                <c:pt idx="19">
                  <c:v>30.635986471013165</c:v>
                </c:pt>
                <c:pt idx="20">
                  <c:v>31.772482743324943</c:v>
                </c:pt>
                <c:pt idx="21">
                  <c:v>32.941920936573297</c:v>
                </c:pt>
                <c:pt idx="22">
                  <c:v>34.144301050758216</c:v>
                </c:pt>
                <c:pt idx="23">
                  <c:v>35.379623085879722</c:v>
                </c:pt>
                <c:pt idx="24">
                  <c:v>36.647887041937793</c:v>
                </c:pt>
                <c:pt idx="25">
                  <c:v>37.949092918932436</c:v>
                </c:pt>
                <c:pt idx="26">
                  <c:v>39.283240716863659</c:v>
                </c:pt>
                <c:pt idx="27">
                  <c:v>40.650330435731448</c:v>
                </c:pt>
                <c:pt idx="28">
                  <c:v>42.050362075535816</c:v>
                </c:pt>
                <c:pt idx="29">
                  <c:v>43.483335636276749</c:v>
                </c:pt>
                <c:pt idx="30">
                  <c:v>44.949251117954262</c:v>
                </c:pt>
                <c:pt idx="31">
                  <c:v>46.448108520568354</c:v>
                </c:pt>
                <c:pt idx="32">
                  <c:v>47.979907844119005</c:v>
                </c:pt>
                <c:pt idx="33">
                  <c:v>49.544649088606235</c:v>
                </c:pt>
                <c:pt idx="34">
                  <c:v>51.142332254030045</c:v>
                </c:pt>
                <c:pt idx="35">
                  <c:v>52.77295734039042</c:v>
                </c:pt>
                <c:pt idx="36">
                  <c:v>54.436524347687374</c:v>
                </c:pt>
                <c:pt idx="37">
                  <c:v>56.133033275920894</c:v>
                </c:pt>
                <c:pt idx="38">
                  <c:v>57.862484125090994</c:v>
                </c:pt>
                <c:pt idx="39">
                  <c:v>59.624876895197666</c:v>
                </c:pt>
                <c:pt idx="40">
                  <c:v>61.42021158624091</c:v>
                </c:pt>
                <c:pt idx="41">
                  <c:v>63.248488198220727</c:v>
                </c:pt>
                <c:pt idx="42">
                  <c:v>65.109706731137123</c:v>
                </c:pt>
                <c:pt idx="43">
                  <c:v>67.003867184990099</c:v>
                </c:pt>
                <c:pt idx="44">
                  <c:v>68.930969559779626</c:v>
                </c:pt>
                <c:pt idx="45">
                  <c:v>70.891013855505719</c:v>
                </c:pt>
                <c:pt idx="46">
                  <c:v>72.884000072168419</c:v>
                </c:pt>
                <c:pt idx="47">
                  <c:v>74.909928209767685</c:v>
                </c:pt>
                <c:pt idx="48">
                  <c:v>76.968798268303516</c:v>
                </c:pt>
                <c:pt idx="49">
                  <c:v>79.060610247775912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67-4C58-8422-6AC3709329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доп.'!$C$32:$AZ$32</c:f>
              <c:numCache>
                <c:formatCode>General</c:formatCode>
                <c:ptCount val="50"/>
                <c:pt idx="0">
                  <c:v>16.240367021730638</c:v>
                </c:pt>
                <c:pt idx="1">
                  <c:v>16.767437756715811</c:v>
                </c:pt>
                <c:pt idx="2">
                  <c:v>17.327450412637553</c:v>
                </c:pt>
                <c:pt idx="3">
                  <c:v>17.920404989495871</c:v>
                </c:pt>
                <c:pt idx="4">
                  <c:v>18.546301487290769</c:v>
                </c:pt>
                <c:pt idx="5">
                  <c:v>19.205139906022236</c:v>
                </c:pt>
                <c:pt idx="6">
                  <c:v>19.896920245690271</c:v>
                </c:pt>
                <c:pt idx="7">
                  <c:v>20.621642506294886</c:v>
                </c:pt>
                <c:pt idx="8">
                  <c:v>21.37930668783607</c:v>
                </c:pt>
                <c:pt idx="9">
                  <c:v>22.16991279031383</c:v>
                </c:pt>
                <c:pt idx="10">
                  <c:v>22.993460813728163</c:v>
                </c:pt>
                <c:pt idx="11">
                  <c:v>23.849950758079068</c:v>
                </c:pt>
                <c:pt idx="12">
                  <c:v>24.739382623366549</c:v>
                </c:pt>
                <c:pt idx="13">
                  <c:v>25.661756409590602</c:v>
                </c:pt>
                <c:pt idx="14">
                  <c:v>26.617072116751228</c:v>
                </c:pt>
                <c:pt idx="15">
                  <c:v>27.605329744848426</c:v>
                </c:pt>
                <c:pt idx="16">
                  <c:v>28.626529293882196</c:v>
                </c:pt>
                <c:pt idx="17">
                  <c:v>29.68067076385254</c:v>
                </c:pt>
                <c:pt idx="18">
                  <c:v>30.767754154759462</c:v>
                </c:pt>
                <c:pt idx="19">
                  <c:v>31.88777946660295</c:v>
                </c:pt>
                <c:pt idx="20">
                  <c:v>33.040746699383021</c:v>
                </c:pt>
                <c:pt idx="21">
                  <c:v>34.226655853099658</c:v>
                </c:pt>
                <c:pt idx="22">
                  <c:v>35.445506927752866</c:v>
                </c:pt>
                <c:pt idx="23">
                  <c:v>36.697299923342655</c:v>
                </c:pt>
                <c:pt idx="24">
                  <c:v>37.982034839869016</c:v>
                </c:pt>
                <c:pt idx="25">
                  <c:v>39.299711677331949</c:v>
                </c:pt>
                <c:pt idx="26">
                  <c:v>40.650330435731455</c:v>
                </c:pt>
                <c:pt idx="27">
                  <c:v>42.033891115067519</c:v>
                </c:pt>
                <c:pt idx="28">
                  <c:v>43.450393715340176</c:v>
                </c:pt>
                <c:pt idx="29">
                  <c:v>44.899838236549407</c:v>
                </c:pt>
                <c:pt idx="30">
                  <c:v>46.382224678695209</c:v>
                </c:pt>
                <c:pt idx="31">
                  <c:v>47.897553041777577</c:v>
                </c:pt>
                <c:pt idx="32">
                  <c:v>49.445823325796525</c:v>
                </c:pt>
                <c:pt idx="33">
                  <c:v>51.027035530752038</c:v>
                </c:pt>
                <c:pt idx="34">
                  <c:v>52.64118965664413</c:v>
                </c:pt>
                <c:pt idx="35">
                  <c:v>54.288285703472795</c:v>
                </c:pt>
                <c:pt idx="36">
                  <c:v>55.968323671238039</c:v>
                </c:pt>
                <c:pt idx="37">
                  <c:v>57.681303559939842</c:v>
                </c:pt>
                <c:pt idx="38">
                  <c:v>59.427225369578231</c:v>
                </c:pt>
                <c:pt idx="39">
                  <c:v>61.206089100153193</c:v>
                </c:pt>
                <c:pt idx="40">
                  <c:v>63.017894751664713</c:v>
                </c:pt>
                <c:pt idx="41">
                  <c:v>64.862642324112826</c:v>
                </c:pt>
                <c:pt idx="42">
                  <c:v>66.740331817497491</c:v>
                </c:pt>
                <c:pt idx="43">
                  <c:v>68.650963231818764</c:v>
                </c:pt>
                <c:pt idx="44">
                  <c:v>70.594536567076574</c:v>
                </c:pt>
                <c:pt idx="45">
                  <c:v>72.571051823270963</c:v>
                </c:pt>
                <c:pt idx="46">
                  <c:v>74.58050900040196</c:v>
                </c:pt>
                <c:pt idx="47">
                  <c:v>76.622908098469495</c:v>
                </c:pt>
                <c:pt idx="48">
                  <c:v>78.698249117473623</c:v>
                </c:pt>
                <c:pt idx="49">
                  <c:v>80.806532057414302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667-4C58-8422-6AC3709329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доп.'!$C$33:$AZ$33</c:f>
              <c:numCache>
                <c:formatCode>General</c:formatCode>
                <c:ptCount val="50"/>
                <c:pt idx="0">
                  <c:v>17.212153689359546</c:v>
                </c:pt>
                <c:pt idx="1">
                  <c:v>17.755695384813009</c:v>
                </c:pt>
                <c:pt idx="2">
                  <c:v>18.332179001203041</c:v>
                </c:pt>
                <c:pt idx="3">
                  <c:v>18.941604538529649</c:v>
                </c:pt>
                <c:pt idx="4">
                  <c:v>19.583971996792826</c:v>
                </c:pt>
                <c:pt idx="5">
                  <c:v>20.259281375992579</c:v>
                </c:pt>
                <c:pt idx="6">
                  <c:v>20.967532676128904</c:v>
                </c:pt>
                <c:pt idx="7">
                  <c:v>21.708725897201806</c:v>
                </c:pt>
                <c:pt idx="8">
                  <c:v>22.482861039211276</c:v>
                </c:pt>
                <c:pt idx="9">
                  <c:v>23.289938102157322</c:v>
                </c:pt>
                <c:pt idx="10">
                  <c:v>24.129957086039944</c:v>
                </c:pt>
                <c:pt idx="11">
                  <c:v>25.002917990859135</c:v>
                </c:pt>
                <c:pt idx="12">
                  <c:v>25.908820816614902</c:v>
                </c:pt>
                <c:pt idx="13">
                  <c:v>26.847665563307235</c:v>
                </c:pt>
                <c:pt idx="14">
                  <c:v>27.81945223093615</c:v>
                </c:pt>
                <c:pt idx="15">
                  <c:v>28.824180819501638</c:v>
                </c:pt>
                <c:pt idx="16">
                  <c:v>29.861851329003695</c:v>
                </c:pt>
                <c:pt idx="17">
                  <c:v>30.932463759442328</c:v>
                </c:pt>
                <c:pt idx="18">
                  <c:v>32.03601811081753</c:v>
                </c:pt>
                <c:pt idx="19">
                  <c:v>33.172514383129311</c:v>
                </c:pt>
                <c:pt idx="20">
                  <c:v>34.341952576377665</c:v>
                </c:pt>
                <c:pt idx="21">
                  <c:v>35.544332690562591</c:v>
                </c:pt>
                <c:pt idx="22">
                  <c:v>36.77965472568409</c:v>
                </c:pt>
                <c:pt idx="23">
                  <c:v>38.047918681742161</c:v>
                </c:pt>
                <c:pt idx="24">
                  <c:v>39.349124558736804</c:v>
                </c:pt>
                <c:pt idx="25">
                  <c:v>40.683272356668027</c:v>
                </c:pt>
                <c:pt idx="26">
                  <c:v>42.050362075535816</c:v>
                </c:pt>
                <c:pt idx="27">
                  <c:v>43.450393715340176</c:v>
                </c:pt>
                <c:pt idx="28">
                  <c:v>44.883367276081117</c:v>
                </c:pt>
                <c:pt idx="29">
                  <c:v>46.34928275775863</c:v>
                </c:pt>
                <c:pt idx="30">
                  <c:v>47.848140160372715</c:v>
                </c:pt>
                <c:pt idx="31">
                  <c:v>49.37993948392338</c:v>
                </c:pt>
                <c:pt idx="32">
                  <c:v>50.944680728410603</c:v>
                </c:pt>
                <c:pt idx="33">
                  <c:v>52.542363893834406</c:v>
                </c:pt>
                <c:pt idx="34">
                  <c:v>54.172988980194788</c:v>
                </c:pt>
                <c:pt idx="35">
                  <c:v>55.836555987491735</c:v>
                </c:pt>
                <c:pt idx="36">
                  <c:v>57.533064915725276</c:v>
                </c:pt>
                <c:pt idx="37">
                  <c:v>59.262515764895355</c:v>
                </c:pt>
                <c:pt idx="38">
                  <c:v>61.024908535002034</c:v>
                </c:pt>
                <c:pt idx="39">
                  <c:v>62.820243226045285</c:v>
                </c:pt>
                <c:pt idx="40">
                  <c:v>64.648519838025095</c:v>
                </c:pt>
                <c:pt idx="41">
                  <c:v>66.509738370941491</c:v>
                </c:pt>
                <c:pt idx="42">
                  <c:v>68.403898824794453</c:v>
                </c:pt>
                <c:pt idx="43">
                  <c:v>70.331001199584009</c:v>
                </c:pt>
                <c:pt idx="44">
                  <c:v>72.291045495310101</c:v>
                </c:pt>
                <c:pt idx="45">
                  <c:v>74.284031711972787</c:v>
                </c:pt>
                <c:pt idx="46">
                  <c:v>76.309959849572067</c:v>
                </c:pt>
                <c:pt idx="47">
                  <c:v>78.36882990810787</c:v>
                </c:pt>
                <c:pt idx="48">
                  <c:v>80.460641887580294</c:v>
                </c:pt>
                <c:pt idx="49">
                  <c:v>82.585395787989256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667-4C58-8422-6AC3709329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доп.'!$C$34:$AZ$34</c:f>
              <c:numCache>
                <c:formatCode>General</c:formatCode>
                <c:ptCount val="50"/>
                <c:pt idx="0">
                  <c:v>18.216882277925027</c:v>
                </c:pt>
                <c:pt idx="1">
                  <c:v>18.77689493384678</c:v>
                </c:pt>
                <c:pt idx="2">
                  <c:v>19.369849510705095</c:v>
                </c:pt>
                <c:pt idx="3">
                  <c:v>19.995746008499989</c:v>
                </c:pt>
                <c:pt idx="4">
                  <c:v>20.654584427231455</c:v>
                </c:pt>
                <c:pt idx="5">
                  <c:v>21.346364766899494</c:v>
                </c:pt>
                <c:pt idx="6">
                  <c:v>22.071087027504102</c:v>
                </c:pt>
                <c:pt idx="7">
                  <c:v>22.828751209045294</c:v>
                </c:pt>
                <c:pt idx="8">
                  <c:v>23.61935731152305</c:v>
                </c:pt>
                <c:pt idx="9">
                  <c:v>24.442905334937386</c:v>
                </c:pt>
                <c:pt idx="10">
                  <c:v>25.299395279288291</c:v>
                </c:pt>
                <c:pt idx="11">
                  <c:v>26.188827144575768</c:v>
                </c:pt>
                <c:pt idx="12">
                  <c:v>27.111200930799825</c:v>
                </c:pt>
                <c:pt idx="13">
                  <c:v>28.066516637960444</c:v>
                </c:pt>
                <c:pt idx="14">
                  <c:v>29.054774266057642</c:v>
                </c:pt>
                <c:pt idx="15">
                  <c:v>30.07597381509142</c:v>
                </c:pt>
                <c:pt idx="16">
                  <c:v>31.130115285061763</c:v>
                </c:pt>
                <c:pt idx="17">
                  <c:v>32.217198675968682</c:v>
                </c:pt>
                <c:pt idx="18">
                  <c:v>33.337223987812173</c:v>
                </c:pt>
                <c:pt idx="19">
                  <c:v>34.490191220592237</c:v>
                </c:pt>
                <c:pt idx="20">
                  <c:v>35.676100374308874</c:v>
                </c:pt>
                <c:pt idx="21">
                  <c:v>36.89495144896209</c:v>
                </c:pt>
                <c:pt idx="22">
                  <c:v>38.146744444551871</c:v>
                </c:pt>
                <c:pt idx="23">
                  <c:v>39.431479361078232</c:v>
                </c:pt>
                <c:pt idx="24">
                  <c:v>40.749156198541165</c:v>
                </c:pt>
                <c:pt idx="25">
                  <c:v>42.099774956940678</c:v>
                </c:pt>
                <c:pt idx="26">
                  <c:v>43.483335636276749</c:v>
                </c:pt>
                <c:pt idx="27">
                  <c:v>44.8998382365494</c:v>
                </c:pt>
                <c:pt idx="28">
                  <c:v>46.34928275775863</c:v>
                </c:pt>
                <c:pt idx="29">
                  <c:v>47.831669199904425</c:v>
                </c:pt>
                <c:pt idx="30">
                  <c:v>49.3469975629868</c:v>
                </c:pt>
                <c:pt idx="31">
                  <c:v>50.895267847005748</c:v>
                </c:pt>
                <c:pt idx="32">
                  <c:v>52.476480051961254</c:v>
                </c:pt>
                <c:pt idx="33">
                  <c:v>54.090634177853346</c:v>
                </c:pt>
                <c:pt idx="34">
                  <c:v>55.737730224682011</c:v>
                </c:pt>
                <c:pt idx="35">
                  <c:v>57.417768192447255</c:v>
                </c:pt>
                <c:pt idx="36">
                  <c:v>59.130748081149065</c:v>
                </c:pt>
                <c:pt idx="37">
                  <c:v>60.87666989078744</c:v>
                </c:pt>
                <c:pt idx="38">
                  <c:v>62.655533621362409</c:v>
                </c:pt>
                <c:pt idx="39">
                  <c:v>64.467339272873943</c:v>
                </c:pt>
                <c:pt idx="40">
                  <c:v>66.312086845322042</c:v>
                </c:pt>
                <c:pt idx="41">
                  <c:v>68.189776338706722</c:v>
                </c:pt>
                <c:pt idx="42">
                  <c:v>70.10040775302798</c:v>
                </c:pt>
                <c:pt idx="43">
                  <c:v>72.043981088285804</c:v>
                </c:pt>
                <c:pt idx="44">
                  <c:v>74.020496344480193</c:v>
                </c:pt>
                <c:pt idx="45">
                  <c:v>76.029953521611162</c:v>
                </c:pt>
                <c:pt idx="46">
                  <c:v>78.072352619678725</c:v>
                </c:pt>
                <c:pt idx="47">
                  <c:v>80.147693638682824</c:v>
                </c:pt>
                <c:pt idx="48">
                  <c:v>82.255976578623532</c:v>
                </c:pt>
                <c:pt idx="49">
                  <c:v>84.397201439500776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667-4C58-8422-6AC3709329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доп.'!$C$35:$AZ$35</c:f>
              <c:numCache>
                <c:formatCode>General</c:formatCode>
                <c:ptCount val="50"/>
                <c:pt idx="0">
                  <c:v>19.254552787427091</c:v>
                </c:pt>
                <c:pt idx="1">
                  <c:v>19.831036403817127</c:v>
                </c:pt>
                <c:pt idx="2">
                  <c:v>20.440461941143727</c:v>
                </c:pt>
                <c:pt idx="3">
                  <c:v>21.082829399406911</c:v>
                </c:pt>
                <c:pt idx="4">
                  <c:v>21.758138778606661</c:v>
                </c:pt>
                <c:pt idx="5">
                  <c:v>22.46639007874299</c:v>
                </c:pt>
                <c:pt idx="6">
                  <c:v>23.207583299815887</c:v>
                </c:pt>
                <c:pt idx="7">
                  <c:v>23.981718441825361</c:v>
                </c:pt>
                <c:pt idx="8">
                  <c:v>24.788795504771404</c:v>
                </c:pt>
                <c:pt idx="9">
                  <c:v>25.628814488654026</c:v>
                </c:pt>
                <c:pt idx="10">
                  <c:v>26.501775393473217</c:v>
                </c:pt>
                <c:pt idx="11">
                  <c:v>27.407678219228984</c:v>
                </c:pt>
                <c:pt idx="12">
                  <c:v>28.346522965921324</c:v>
                </c:pt>
                <c:pt idx="13">
                  <c:v>29.318309633550236</c:v>
                </c:pt>
                <c:pt idx="14">
                  <c:v>30.32303822211572</c:v>
                </c:pt>
                <c:pt idx="15">
                  <c:v>31.36070873161778</c:v>
                </c:pt>
                <c:pt idx="16">
                  <c:v>32.431321162056406</c:v>
                </c:pt>
                <c:pt idx="17">
                  <c:v>33.534875513431615</c:v>
                </c:pt>
                <c:pt idx="18">
                  <c:v>34.671371785743389</c:v>
                </c:pt>
                <c:pt idx="19">
                  <c:v>35.84080997899175</c:v>
                </c:pt>
                <c:pt idx="20">
                  <c:v>37.043190093176676</c:v>
                </c:pt>
                <c:pt idx="21">
                  <c:v>38.278512128298175</c:v>
                </c:pt>
                <c:pt idx="22">
                  <c:v>39.546776084356239</c:v>
                </c:pt>
                <c:pt idx="23">
                  <c:v>40.847981961350889</c:v>
                </c:pt>
                <c:pt idx="24">
                  <c:v>42.182129759282105</c:v>
                </c:pt>
                <c:pt idx="25">
                  <c:v>43.549219478149901</c:v>
                </c:pt>
                <c:pt idx="26">
                  <c:v>44.949251117954262</c:v>
                </c:pt>
                <c:pt idx="27">
                  <c:v>46.382224678695195</c:v>
                </c:pt>
                <c:pt idx="28">
                  <c:v>47.848140160372715</c:v>
                </c:pt>
                <c:pt idx="29">
                  <c:v>49.346997562986793</c:v>
                </c:pt>
                <c:pt idx="30">
                  <c:v>50.878796886537458</c:v>
                </c:pt>
                <c:pt idx="31">
                  <c:v>52.443538131024695</c:v>
                </c:pt>
                <c:pt idx="32">
                  <c:v>54.041221296448491</c:v>
                </c:pt>
                <c:pt idx="33">
                  <c:v>55.671846382808866</c:v>
                </c:pt>
                <c:pt idx="34">
                  <c:v>57.335413390105828</c:v>
                </c:pt>
                <c:pt idx="35">
                  <c:v>59.031922318339355</c:v>
                </c:pt>
                <c:pt idx="36">
                  <c:v>60.761373167509447</c:v>
                </c:pt>
                <c:pt idx="37">
                  <c:v>62.523765937616112</c:v>
                </c:pt>
                <c:pt idx="38">
                  <c:v>64.319100628659356</c:v>
                </c:pt>
                <c:pt idx="39">
                  <c:v>66.147377240639173</c:v>
                </c:pt>
                <c:pt idx="40">
                  <c:v>68.00859577355557</c:v>
                </c:pt>
                <c:pt idx="41">
                  <c:v>69.902756227408531</c:v>
                </c:pt>
                <c:pt idx="42">
                  <c:v>71.829858602198073</c:v>
                </c:pt>
                <c:pt idx="43">
                  <c:v>73.789902897924193</c:v>
                </c:pt>
                <c:pt idx="44">
                  <c:v>75.782889114586865</c:v>
                </c:pt>
                <c:pt idx="45">
                  <c:v>77.808817252186117</c:v>
                </c:pt>
                <c:pt idx="46">
                  <c:v>79.867687310721962</c:v>
                </c:pt>
                <c:pt idx="47">
                  <c:v>81.959499290194358</c:v>
                </c:pt>
                <c:pt idx="48">
                  <c:v>84.084253190603363</c:v>
                </c:pt>
                <c:pt idx="49">
                  <c:v>86.24194901194889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667-4C58-8422-6AC3709329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'Нелин. множ. регрессия доп.'!$C$36:$AZ$36</c:f>
              <c:numCache>
                <c:formatCode>General</c:formatCode>
                <c:ptCount val="50"/>
                <c:pt idx="0">
                  <c:v>20.325165217865724</c:v>
                </c:pt>
                <c:pt idx="1">
                  <c:v>20.918119794724042</c:v>
                </c:pt>
                <c:pt idx="2">
                  <c:v>21.544016292518936</c:v>
                </c:pt>
                <c:pt idx="3">
                  <c:v>22.202854711250403</c:v>
                </c:pt>
                <c:pt idx="4">
                  <c:v>22.894635050918442</c:v>
                </c:pt>
                <c:pt idx="5">
                  <c:v>23.619357311523054</c:v>
                </c:pt>
                <c:pt idx="6">
                  <c:v>24.377021493064237</c:v>
                </c:pt>
                <c:pt idx="7">
                  <c:v>25.167627595542001</c:v>
                </c:pt>
                <c:pt idx="8">
                  <c:v>25.991175618956333</c:v>
                </c:pt>
                <c:pt idx="9">
                  <c:v>26.847665563307238</c:v>
                </c:pt>
                <c:pt idx="10">
                  <c:v>27.737097428594716</c:v>
                </c:pt>
                <c:pt idx="11">
                  <c:v>28.659471214818769</c:v>
                </c:pt>
                <c:pt idx="12">
                  <c:v>29.614786921979395</c:v>
                </c:pt>
                <c:pt idx="13">
                  <c:v>30.603044550076589</c:v>
                </c:pt>
                <c:pt idx="14">
                  <c:v>31.624244099110363</c:v>
                </c:pt>
                <c:pt idx="15">
                  <c:v>32.67838556908071</c:v>
                </c:pt>
                <c:pt idx="16">
                  <c:v>33.765468959987629</c:v>
                </c:pt>
                <c:pt idx="17">
                  <c:v>34.885494271831121</c:v>
                </c:pt>
                <c:pt idx="18">
                  <c:v>36.038461504611185</c:v>
                </c:pt>
                <c:pt idx="19">
                  <c:v>37.224370658327828</c:v>
                </c:pt>
                <c:pt idx="20">
                  <c:v>38.443221732981037</c:v>
                </c:pt>
                <c:pt idx="21">
                  <c:v>39.695014728570825</c:v>
                </c:pt>
                <c:pt idx="22">
                  <c:v>40.979749645097179</c:v>
                </c:pt>
                <c:pt idx="23">
                  <c:v>42.297426482560113</c:v>
                </c:pt>
                <c:pt idx="24">
                  <c:v>43.648045240959618</c:v>
                </c:pt>
                <c:pt idx="25">
                  <c:v>45.031605920295696</c:v>
                </c:pt>
                <c:pt idx="26">
                  <c:v>46.448108520568354</c:v>
                </c:pt>
                <c:pt idx="27">
                  <c:v>47.89755304177757</c:v>
                </c:pt>
                <c:pt idx="28">
                  <c:v>49.379939483923373</c:v>
                </c:pt>
                <c:pt idx="29">
                  <c:v>50.895267847005741</c:v>
                </c:pt>
                <c:pt idx="30">
                  <c:v>52.443538131024688</c:v>
                </c:pt>
                <c:pt idx="31">
                  <c:v>54.024750335980215</c:v>
                </c:pt>
                <c:pt idx="32">
                  <c:v>55.638904461872293</c:v>
                </c:pt>
                <c:pt idx="33">
                  <c:v>57.286000508700958</c:v>
                </c:pt>
                <c:pt idx="34">
                  <c:v>58.966038476466203</c:v>
                </c:pt>
                <c:pt idx="35">
                  <c:v>60.679018365168012</c:v>
                </c:pt>
                <c:pt idx="36">
                  <c:v>62.424940174806402</c:v>
                </c:pt>
                <c:pt idx="37">
                  <c:v>64.203803905381349</c:v>
                </c:pt>
                <c:pt idx="38">
                  <c:v>66.015609556892883</c:v>
                </c:pt>
                <c:pt idx="39">
                  <c:v>67.860357129340997</c:v>
                </c:pt>
                <c:pt idx="40">
                  <c:v>69.738046622725662</c:v>
                </c:pt>
                <c:pt idx="41">
                  <c:v>71.648678037046921</c:v>
                </c:pt>
                <c:pt idx="42">
                  <c:v>73.59225137230473</c:v>
                </c:pt>
                <c:pt idx="43">
                  <c:v>75.568766628499148</c:v>
                </c:pt>
                <c:pt idx="44">
                  <c:v>77.578223805630117</c:v>
                </c:pt>
                <c:pt idx="45">
                  <c:v>79.620622903697651</c:v>
                </c:pt>
                <c:pt idx="46">
                  <c:v>81.695963922701793</c:v>
                </c:pt>
                <c:pt idx="47">
                  <c:v>83.804246862642458</c:v>
                </c:pt>
                <c:pt idx="48">
                  <c:v>85.945471723519745</c:v>
                </c:pt>
                <c:pt idx="49">
                  <c:v>88.119638505333569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67-4C58-8422-6AC3709329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доп.'!$C$37:$AZ$37</c:f>
              <c:numCache>
                <c:formatCode>General</c:formatCode>
                <c:ptCount val="50"/>
                <c:pt idx="0">
                  <c:v>21.428719569240933</c:v>
                </c:pt>
                <c:pt idx="1">
                  <c:v>22.038145106567537</c:v>
                </c:pt>
                <c:pt idx="2">
                  <c:v>22.680512564830718</c:v>
                </c:pt>
                <c:pt idx="3">
                  <c:v>23.35582194403047</c:v>
                </c:pt>
                <c:pt idx="4">
                  <c:v>24.064073244166799</c:v>
                </c:pt>
                <c:pt idx="5">
                  <c:v>24.805266465239693</c:v>
                </c:pt>
                <c:pt idx="6">
                  <c:v>25.579401607249167</c:v>
                </c:pt>
                <c:pt idx="7">
                  <c:v>26.386478670195213</c:v>
                </c:pt>
                <c:pt idx="8">
                  <c:v>27.226497654077832</c:v>
                </c:pt>
                <c:pt idx="9">
                  <c:v>28.099458558897023</c:v>
                </c:pt>
                <c:pt idx="10">
                  <c:v>29.00536138465279</c:v>
                </c:pt>
                <c:pt idx="11">
                  <c:v>29.944206131345126</c:v>
                </c:pt>
                <c:pt idx="12">
                  <c:v>30.915992798974045</c:v>
                </c:pt>
                <c:pt idx="13">
                  <c:v>31.920721387539526</c:v>
                </c:pt>
                <c:pt idx="14">
                  <c:v>32.958391897041587</c:v>
                </c:pt>
                <c:pt idx="15">
                  <c:v>34.029004327480223</c:v>
                </c:pt>
                <c:pt idx="16">
                  <c:v>35.132558678855418</c:v>
                </c:pt>
                <c:pt idx="17">
                  <c:v>36.269054951167206</c:v>
                </c:pt>
                <c:pt idx="18">
                  <c:v>37.438493144415553</c:v>
                </c:pt>
                <c:pt idx="19">
                  <c:v>38.640873258600479</c:v>
                </c:pt>
                <c:pt idx="20">
                  <c:v>39.876195293721977</c:v>
                </c:pt>
                <c:pt idx="21">
                  <c:v>41.144459249780056</c:v>
                </c:pt>
                <c:pt idx="22">
                  <c:v>42.445665126774692</c:v>
                </c:pt>
                <c:pt idx="23">
                  <c:v>43.779812924705908</c:v>
                </c:pt>
                <c:pt idx="24">
                  <c:v>45.146902643573711</c:v>
                </c:pt>
                <c:pt idx="25">
                  <c:v>46.546934283378079</c:v>
                </c:pt>
                <c:pt idx="26">
                  <c:v>47.979907844119019</c:v>
                </c:pt>
                <c:pt idx="27">
                  <c:v>49.445823325796518</c:v>
                </c:pt>
                <c:pt idx="28">
                  <c:v>50.944680728410603</c:v>
                </c:pt>
                <c:pt idx="29">
                  <c:v>52.476480051961268</c:v>
                </c:pt>
                <c:pt idx="30">
                  <c:v>54.041221296448498</c:v>
                </c:pt>
                <c:pt idx="31">
                  <c:v>55.638904461872301</c:v>
                </c:pt>
                <c:pt idx="32">
                  <c:v>57.269529548232676</c:v>
                </c:pt>
                <c:pt idx="33">
                  <c:v>58.93309655552963</c:v>
                </c:pt>
                <c:pt idx="34">
                  <c:v>60.629605483763157</c:v>
                </c:pt>
                <c:pt idx="35">
                  <c:v>62.359056332933257</c:v>
                </c:pt>
                <c:pt idx="36">
                  <c:v>64.121449103039922</c:v>
                </c:pt>
                <c:pt idx="37">
                  <c:v>65.916783794083173</c:v>
                </c:pt>
                <c:pt idx="38">
                  <c:v>67.745060406062976</c:v>
                </c:pt>
                <c:pt idx="39">
                  <c:v>69.606278938979372</c:v>
                </c:pt>
                <c:pt idx="40">
                  <c:v>71.500439392832334</c:v>
                </c:pt>
                <c:pt idx="41">
                  <c:v>73.427541767621889</c:v>
                </c:pt>
                <c:pt idx="42">
                  <c:v>75.387586063347982</c:v>
                </c:pt>
                <c:pt idx="43">
                  <c:v>77.380572280010682</c:v>
                </c:pt>
                <c:pt idx="44">
                  <c:v>79.406500417609934</c:v>
                </c:pt>
                <c:pt idx="45">
                  <c:v>81.46537047614575</c:v>
                </c:pt>
                <c:pt idx="46">
                  <c:v>83.557182455618175</c:v>
                </c:pt>
                <c:pt idx="47">
                  <c:v>85.681936356027137</c:v>
                </c:pt>
                <c:pt idx="48">
                  <c:v>87.839632177372721</c:v>
                </c:pt>
                <c:pt idx="49">
                  <c:v>90.030269919654828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667-4C58-8422-6AC3709329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доп.'!$C$38:$AZ$38</c:f>
              <c:numCache>
                <c:formatCode>General</c:formatCode>
                <c:ptCount val="50"/>
                <c:pt idx="0">
                  <c:v>22.565215841552714</c:v>
                </c:pt>
                <c:pt idx="1">
                  <c:v>23.191112339347605</c:v>
                </c:pt>
                <c:pt idx="2">
                  <c:v>23.849950758079075</c:v>
                </c:pt>
                <c:pt idx="3">
                  <c:v>24.54173109774711</c:v>
                </c:pt>
                <c:pt idx="4">
                  <c:v>25.266453358351722</c:v>
                </c:pt>
                <c:pt idx="5">
                  <c:v>26.024117539892909</c:v>
                </c:pt>
                <c:pt idx="6">
                  <c:v>26.814723642370669</c:v>
                </c:pt>
                <c:pt idx="7">
                  <c:v>27.638271665785002</c:v>
                </c:pt>
                <c:pt idx="8">
                  <c:v>28.494761610135907</c:v>
                </c:pt>
                <c:pt idx="9">
                  <c:v>29.384193475423388</c:v>
                </c:pt>
                <c:pt idx="10">
                  <c:v>30.306567261647437</c:v>
                </c:pt>
                <c:pt idx="11">
                  <c:v>31.261882968808063</c:v>
                </c:pt>
                <c:pt idx="12">
                  <c:v>32.250140596905261</c:v>
                </c:pt>
                <c:pt idx="13">
                  <c:v>33.271340145939035</c:v>
                </c:pt>
                <c:pt idx="14">
                  <c:v>34.325481615909382</c:v>
                </c:pt>
                <c:pt idx="15">
                  <c:v>35.412565006816301</c:v>
                </c:pt>
                <c:pt idx="16">
                  <c:v>36.532590318659793</c:v>
                </c:pt>
                <c:pt idx="17">
                  <c:v>37.685557551439857</c:v>
                </c:pt>
                <c:pt idx="18">
                  <c:v>38.871466705156493</c:v>
                </c:pt>
                <c:pt idx="19">
                  <c:v>40.090317779809709</c:v>
                </c:pt>
                <c:pt idx="20">
                  <c:v>41.34211077539949</c:v>
                </c:pt>
                <c:pt idx="21">
                  <c:v>42.626845691925851</c:v>
                </c:pt>
                <c:pt idx="22">
                  <c:v>43.944522529388777</c:v>
                </c:pt>
                <c:pt idx="23">
                  <c:v>45.295141287788283</c:v>
                </c:pt>
                <c:pt idx="24">
                  <c:v>46.678701967124368</c:v>
                </c:pt>
                <c:pt idx="25">
                  <c:v>48.095204567397019</c:v>
                </c:pt>
                <c:pt idx="26">
                  <c:v>49.544649088606249</c:v>
                </c:pt>
                <c:pt idx="27">
                  <c:v>51.027035530752045</c:v>
                </c:pt>
                <c:pt idx="28">
                  <c:v>52.54236389383442</c:v>
                </c:pt>
                <c:pt idx="29">
                  <c:v>54.09063417785336</c:v>
                </c:pt>
                <c:pt idx="30">
                  <c:v>55.67184638280888</c:v>
                </c:pt>
                <c:pt idx="31">
                  <c:v>57.28600050870098</c:v>
                </c:pt>
                <c:pt idx="32">
                  <c:v>58.93309655552963</c:v>
                </c:pt>
                <c:pt idx="33">
                  <c:v>60.613134523294875</c:v>
                </c:pt>
                <c:pt idx="34">
                  <c:v>62.326114411996684</c:v>
                </c:pt>
                <c:pt idx="35">
                  <c:v>64.072036221635074</c:v>
                </c:pt>
                <c:pt idx="36">
                  <c:v>65.850899952210028</c:v>
                </c:pt>
                <c:pt idx="37">
                  <c:v>67.662705603721548</c:v>
                </c:pt>
                <c:pt idx="38">
                  <c:v>69.507453176169662</c:v>
                </c:pt>
                <c:pt idx="39">
                  <c:v>71.385142669554341</c:v>
                </c:pt>
                <c:pt idx="40">
                  <c:v>73.295774083875585</c:v>
                </c:pt>
                <c:pt idx="41">
                  <c:v>75.239347419133424</c:v>
                </c:pt>
                <c:pt idx="42">
                  <c:v>77.215862675327813</c:v>
                </c:pt>
                <c:pt idx="43">
                  <c:v>79.225319852458796</c:v>
                </c:pt>
                <c:pt idx="44">
                  <c:v>81.26771895052633</c:v>
                </c:pt>
                <c:pt idx="45">
                  <c:v>83.343059969530429</c:v>
                </c:pt>
                <c:pt idx="46">
                  <c:v>85.451342909471151</c:v>
                </c:pt>
                <c:pt idx="47">
                  <c:v>87.592567770348396</c:v>
                </c:pt>
                <c:pt idx="48">
                  <c:v>89.766734552162248</c:v>
                </c:pt>
                <c:pt idx="49">
                  <c:v>91.973843254912651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67-4C58-8422-6AC3709329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доп.'!$C$39:$AZ$39</c:f>
              <c:numCache>
                <c:formatCode>General</c:formatCode>
                <c:ptCount val="50"/>
                <c:pt idx="0">
                  <c:v>23.734654034801057</c:v>
                </c:pt>
                <c:pt idx="1">
                  <c:v>24.377021493064237</c:v>
                </c:pt>
                <c:pt idx="2">
                  <c:v>25.05233087226399</c:v>
                </c:pt>
                <c:pt idx="3">
                  <c:v>25.760582172400316</c:v>
                </c:pt>
                <c:pt idx="4">
                  <c:v>26.501775393473213</c:v>
                </c:pt>
                <c:pt idx="5">
                  <c:v>27.275910535482687</c:v>
                </c:pt>
                <c:pt idx="6">
                  <c:v>28.082987598428733</c:v>
                </c:pt>
                <c:pt idx="7">
                  <c:v>28.923006582311352</c:v>
                </c:pt>
                <c:pt idx="8">
                  <c:v>29.795967487130547</c:v>
                </c:pt>
                <c:pt idx="9">
                  <c:v>30.701870312886314</c:v>
                </c:pt>
                <c:pt idx="10">
                  <c:v>31.64071505957865</c:v>
                </c:pt>
                <c:pt idx="11">
                  <c:v>32.612501727207558</c:v>
                </c:pt>
                <c:pt idx="12">
                  <c:v>33.61723031577305</c:v>
                </c:pt>
                <c:pt idx="13">
                  <c:v>34.654900825275107</c:v>
                </c:pt>
                <c:pt idx="14">
                  <c:v>35.725513255713736</c:v>
                </c:pt>
                <c:pt idx="15">
                  <c:v>36.829067607088945</c:v>
                </c:pt>
                <c:pt idx="16">
                  <c:v>37.965563879400719</c:v>
                </c:pt>
                <c:pt idx="17">
                  <c:v>39.135002072649073</c:v>
                </c:pt>
                <c:pt idx="18">
                  <c:v>40.337382186833999</c:v>
                </c:pt>
                <c:pt idx="19">
                  <c:v>41.572704221955497</c:v>
                </c:pt>
                <c:pt idx="20">
                  <c:v>42.840968178013568</c:v>
                </c:pt>
                <c:pt idx="21">
                  <c:v>44.142174055008219</c:v>
                </c:pt>
                <c:pt idx="22">
                  <c:v>45.476321852939428</c:v>
                </c:pt>
                <c:pt idx="23">
                  <c:v>46.843411571807223</c:v>
                </c:pt>
                <c:pt idx="24">
                  <c:v>48.243443211611591</c:v>
                </c:pt>
                <c:pt idx="25">
                  <c:v>49.676416772352525</c:v>
                </c:pt>
                <c:pt idx="26">
                  <c:v>51.142332254030045</c:v>
                </c:pt>
                <c:pt idx="27">
                  <c:v>52.641189656644123</c:v>
                </c:pt>
                <c:pt idx="28">
                  <c:v>54.172988980194788</c:v>
                </c:pt>
                <c:pt idx="29">
                  <c:v>55.737730224682011</c:v>
                </c:pt>
                <c:pt idx="30">
                  <c:v>57.33541339010582</c:v>
                </c:pt>
                <c:pt idx="31">
                  <c:v>58.96603847646621</c:v>
                </c:pt>
                <c:pt idx="32">
                  <c:v>60.629605483763143</c:v>
                </c:pt>
                <c:pt idx="33">
                  <c:v>62.32611441199667</c:v>
                </c:pt>
                <c:pt idx="34">
                  <c:v>64.055565261166763</c:v>
                </c:pt>
                <c:pt idx="35">
                  <c:v>65.817958031273434</c:v>
                </c:pt>
                <c:pt idx="36">
                  <c:v>67.613292722316686</c:v>
                </c:pt>
                <c:pt idx="37">
                  <c:v>69.441569334296503</c:v>
                </c:pt>
                <c:pt idx="38">
                  <c:v>71.302787867212885</c:v>
                </c:pt>
                <c:pt idx="39">
                  <c:v>73.196948321065861</c:v>
                </c:pt>
                <c:pt idx="40">
                  <c:v>75.124050695855402</c:v>
                </c:pt>
                <c:pt idx="41">
                  <c:v>77.084094991581509</c:v>
                </c:pt>
                <c:pt idx="42">
                  <c:v>79.077081208244195</c:v>
                </c:pt>
                <c:pt idx="43">
                  <c:v>81.103009345843461</c:v>
                </c:pt>
                <c:pt idx="44">
                  <c:v>83.161879404379292</c:v>
                </c:pt>
                <c:pt idx="45">
                  <c:v>85.253691383851688</c:v>
                </c:pt>
                <c:pt idx="46">
                  <c:v>87.378445284260664</c:v>
                </c:pt>
                <c:pt idx="47">
                  <c:v>89.536141105606205</c:v>
                </c:pt>
                <c:pt idx="48">
                  <c:v>91.726778847888355</c:v>
                </c:pt>
                <c:pt idx="49">
                  <c:v>93.950358511107041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667-4C58-8422-6AC3709329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доп.'!$C$40:$AZ$40</c:f>
              <c:numCache>
                <c:formatCode>General</c:formatCode>
                <c:ptCount val="50"/>
                <c:pt idx="0">
                  <c:v>24.937034148985983</c:v>
                </c:pt>
                <c:pt idx="1">
                  <c:v>25.59587256771745</c:v>
                </c:pt>
                <c:pt idx="2">
                  <c:v>26.287652907385485</c:v>
                </c:pt>
                <c:pt idx="3">
                  <c:v>27.012375167990101</c:v>
                </c:pt>
                <c:pt idx="4">
                  <c:v>27.770039349531285</c:v>
                </c:pt>
                <c:pt idx="5">
                  <c:v>28.560645452009044</c:v>
                </c:pt>
                <c:pt idx="6">
                  <c:v>29.38419347542338</c:v>
                </c:pt>
                <c:pt idx="7">
                  <c:v>30.240683419774285</c:v>
                </c:pt>
                <c:pt idx="8">
                  <c:v>31.130115285061763</c:v>
                </c:pt>
                <c:pt idx="9">
                  <c:v>32.052489071285812</c:v>
                </c:pt>
                <c:pt idx="10">
                  <c:v>33.007804778446442</c:v>
                </c:pt>
                <c:pt idx="11">
                  <c:v>33.996062406543636</c:v>
                </c:pt>
                <c:pt idx="12">
                  <c:v>35.017261955577411</c:v>
                </c:pt>
                <c:pt idx="13">
                  <c:v>36.071403425547757</c:v>
                </c:pt>
                <c:pt idx="14">
                  <c:v>37.158486816454676</c:v>
                </c:pt>
                <c:pt idx="15">
                  <c:v>38.278512128298168</c:v>
                </c:pt>
                <c:pt idx="16">
                  <c:v>39.431479361078232</c:v>
                </c:pt>
                <c:pt idx="17">
                  <c:v>40.617388514794875</c:v>
                </c:pt>
                <c:pt idx="18">
                  <c:v>41.836239589448084</c:v>
                </c:pt>
                <c:pt idx="19">
                  <c:v>43.088032585037872</c:v>
                </c:pt>
                <c:pt idx="20">
                  <c:v>44.372767501564226</c:v>
                </c:pt>
                <c:pt idx="21">
                  <c:v>45.69044433902716</c:v>
                </c:pt>
                <c:pt idx="22">
                  <c:v>47.041063097426665</c:v>
                </c:pt>
                <c:pt idx="23">
                  <c:v>48.424623776762743</c:v>
                </c:pt>
                <c:pt idx="24">
                  <c:v>49.841126377035394</c:v>
                </c:pt>
                <c:pt idx="25">
                  <c:v>51.290570898244617</c:v>
                </c:pt>
                <c:pt idx="26">
                  <c:v>52.77295734039042</c:v>
                </c:pt>
                <c:pt idx="27">
                  <c:v>54.288285703472788</c:v>
                </c:pt>
                <c:pt idx="28">
                  <c:v>55.836555987491735</c:v>
                </c:pt>
                <c:pt idx="29">
                  <c:v>57.417768192447248</c:v>
                </c:pt>
                <c:pt idx="30">
                  <c:v>59.031922318339355</c:v>
                </c:pt>
                <c:pt idx="31">
                  <c:v>60.679018365168019</c:v>
                </c:pt>
                <c:pt idx="32">
                  <c:v>62.359056332933243</c:v>
                </c:pt>
                <c:pt idx="33">
                  <c:v>64.072036221635045</c:v>
                </c:pt>
                <c:pt idx="34">
                  <c:v>65.817958031273449</c:v>
                </c:pt>
                <c:pt idx="35">
                  <c:v>67.596821761848403</c:v>
                </c:pt>
                <c:pt idx="36">
                  <c:v>69.408627413359937</c:v>
                </c:pt>
                <c:pt idx="37">
                  <c:v>71.253374985808037</c:v>
                </c:pt>
                <c:pt idx="38">
                  <c:v>73.131064479192716</c:v>
                </c:pt>
                <c:pt idx="39">
                  <c:v>75.04169589351396</c:v>
                </c:pt>
                <c:pt idx="40">
                  <c:v>76.985269228771784</c:v>
                </c:pt>
                <c:pt idx="41">
                  <c:v>78.961784484966188</c:v>
                </c:pt>
                <c:pt idx="42">
                  <c:v>80.971241662097157</c:v>
                </c:pt>
                <c:pt idx="43">
                  <c:v>83.013640760164719</c:v>
                </c:pt>
                <c:pt idx="44">
                  <c:v>85.088981779168819</c:v>
                </c:pt>
                <c:pt idx="45">
                  <c:v>87.197264719109498</c:v>
                </c:pt>
                <c:pt idx="46">
                  <c:v>89.338489579986785</c:v>
                </c:pt>
                <c:pt idx="47">
                  <c:v>91.512656361800609</c:v>
                </c:pt>
                <c:pt idx="48">
                  <c:v>93.719765064551041</c:v>
                </c:pt>
                <c:pt idx="49">
                  <c:v>95.95981568823801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67-4C58-8422-6AC3709329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доп.'!$C$41:$AZ$41</c:f>
              <c:numCache>
                <c:formatCode>General</c:formatCode>
                <c:ptCount val="50"/>
                <c:pt idx="0">
                  <c:v>26.172356184107482</c:v>
                </c:pt>
                <c:pt idx="1">
                  <c:v>26.847665563307235</c:v>
                </c:pt>
                <c:pt idx="2">
                  <c:v>27.555916863443564</c:v>
                </c:pt>
                <c:pt idx="3">
                  <c:v>28.297110084516465</c:v>
                </c:pt>
                <c:pt idx="4">
                  <c:v>29.071245226525935</c:v>
                </c:pt>
                <c:pt idx="5">
                  <c:v>29.878322289471978</c:v>
                </c:pt>
                <c:pt idx="6">
                  <c:v>30.718341273354596</c:v>
                </c:pt>
                <c:pt idx="7">
                  <c:v>31.591302178173795</c:v>
                </c:pt>
                <c:pt idx="8">
                  <c:v>32.497205003929558</c:v>
                </c:pt>
                <c:pt idx="9">
                  <c:v>33.436049750621898</c:v>
                </c:pt>
                <c:pt idx="10">
                  <c:v>34.40783641825081</c:v>
                </c:pt>
                <c:pt idx="11">
                  <c:v>35.412565006816294</c:v>
                </c:pt>
                <c:pt idx="12">
                  <c:v>36.450235516318351</c:v>
                </c:pt>
                <c:pt idx="13">
                  <c:v>37.52084794675698</c:v>
                </c:pt>
                <c:pt idx="14">
                  <c:v>38.624402298132189</c:v>
                </c:pt>
                <c:pt idx="15">
                  <c:v>39.76089857044397</c:v>
                </c:pt>
                <c:pt idx="16">
                  <c:v>40.930336763692317</c:v>
                </c:pt>
                <c:pt idx="17">
                  <c:v>42.13271687787725</c:v>
                </c:pt>
                <c:pt idx="18">
                  <c:v>43.368038912998742</c:v>
                </c:pt>
                <c:pt idx="19">
                  <c:v>44.63630286905682</c:v>
                </c:pt>
                <c:pt idx="20">
                  <c:v>45.937508746051464</c:v>
                </c:pt>
                <c:pt idx="21">
                  <c:v>47.271656543982687</c:v>
                </c:pt>
                <c:pt idx="22">
                  <c:v>48.638746262850461</c:v>
                </c:pt>
                <c:pt idx="23">
                  <c:v>50.038777902654836</c:v>
                </c:pt>
                <c:pt idx="24">
                  <c:v>51.471751463395776</c:v>
                </c:pt>
                <c:pt idx="25">
                  <c:v>52.937666945073289</c:v>
                </c:pt>
                <c:pt idx="26">
                  <c:v>54.436524347687381</c:v>
                </c:pt>
                <c:pt idx="27">
                  <c:v>55.968323671238025</c:v>
                </c:pt>
                <c:pt idx="28">
                  <c:v>57.533064915725262</c:v>
                </c:pt>
                <c:pt idx="29">
                  <c:v>59.130748081149065</c:v>
                </c:pt>
                <c:pt idx="30">
                  <c:v>60.761373167509447</c:v>
                </c:pt>
                <c:pt idx="31">
                  <c:v>62.424940174806409</c:v>
                </c:pt>
                <c:pt idx="32">
                  <c:v>64.121449103039922</c:v>
                </c:pt>
                <c:pt idx="33">
                  <c:v>65.850899952210014</c:v>
                </c:pt>
                <c:pt idx="34">
                  <c:v>67.613292722316686</c:v>
                </c:pt>
                <c:pt idx="35">
                  <c:v>69.408627413359937</c:v>
                </c:pt>
                <c:pt idx="36">
                  <c:v>71.236904025339754</c:v>
                </c:pt>
                <c:pt idx="37">
                  <c:v>73.098122558256136</c:v>
                </c:pt>
                <c:pt idx="38">
                  <c:v>74.992283012109112</c:v>
                </c:pt>
                <c:pt idx="39">
                  <c:v>76.919385386898654</c:v>
                </c:pt>
                <c:pt idx="40">
                  <c:v>78.87942968262476</c:v>
                </c:pt>
                <c:pt idx="41">
                  <c:v>80.872415899287446</c:v>
                </c:pt>
                <c:pt idx="42">
                  <c:v>82.898344036886698</c:v>
                </c:pt>
                <c:pt idx="43">
                  <c:v>84.957214095422543</c:v>
                </c:pt>
                <c:pt idx="44">
                  <c:v>87.04902607489494</c:v>
                </c:pt>
                <c:pt idx="45">
                  <c:v>89.173779975303901</c:v>
                </c:pt>
                <c:pt idx="46">
                  <c:v>91.331475796649471</c:v>
                </c:pt>
                <c:pt idx="47">
                  <c:v>93.522113538931592</c:v>
                </c:pt>
                <c:pt idx="48">
                  <c:v>95.745693202150306</c:v>
                </c:pt>
                <c:pt idx="49">
                  <c:v>98.002214786305558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667-4C58-8422-6AC3709329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'Нелин. множ. регрессия доп.'!$C$42:$AZ$42</c:f>
              <c:numCache>
                <c:formatCode>General</c:formatCode>
                <c:ptCount val="50"/>
                <c:pt idx="0">
                  <c:v>27.440620140165557</c:v>
                </c:pt>
                <c:pt idx="1">
                  <c:v>28.132400479833599</c:v>
                </c:pt>
                <c:pt idx="2">
                  <c:v>28.857122740438211</c:v>
                </c:pt>
                <c:pt idx="3">
                  <c:v>29.614786921979395</c:v>
                </c:pt>
                <c:pt idx="4">
                  <c:v>30.405393024457155</c:v>
                </c:pt>
                <c:pt idx="5">
                  <c:v>31.228941047871487</c:v>
                </c:pt>
                <c:pt idx="6">
                  <c:v>32.085430992222392</c:v>
                </c:pt>
                <c:pt idx="7">
                  <c:v>32.974862857509869</c:v>
                </c:pt>
                <c:pt idx="8">
                  <c:v>33.897236643733926</c:v>
                </c:pt>
                <c:pt idx="9">
                  <c:v>34.852552350894548</c:v>
                </c:pt>
                <c:pt idx="10">
                  <c:v>35.84080997899175</c:v>
                </c:pt>
                <c:pt idx="11">
                  <c:v>36.862009528025517</c:v>
                </c:pt>
                <c:pt idx="12">
                  <c:v>37.916150997995871</c:v>
                </c:pt>
                <c:pt idx="13">
                  <c:v>39.003234388902783</c:v>
                </c:pt>
                <c:pt idx="14">
                  <c:v>40.123259700746274</c:v>
                </c:pt>
                <c:pt idx="15">
                  <c:v>41.276226933526345</c:v>
                </c:pt>
                <c:pt idx="16">
                  <c:v>42.462136087242982</c:v>
                </c:pt>
                <c:pt idx="17">
                  <c:v>43.680987161896191</c:v>
                </c:pt>
                <c:pt idx="18">
                  <c:v>44.932780157485979</c:v>
                </c:pt>
                <c:pt idx="19">
                  <c:v>46.217515074012333</c:v>
                </c:pt>
                <c:pt idx="20">
                  <c:v>47.535191911475266</c:v>
                </c:pt>
                <c:pt idx="21">
                  <c:v>48.885810669874779</c:v>
                </c:pt>
                <c:pt idx="22">
                  <c:v>50.269371349210857</c:v>
                </c:pt>
                <c:pt idx="23">
                  <c:v>51.685873949483508</c:v>
                </c:pt>
                <c:pt idx="24">
                  <c:v>53.135318470692731</c:v>
                </c:pt>
                <c:pt idx="25">
                  <c:v>54.617704912838526</c:v>
                </c:pt>
                <c:pt idx="26">
                  <c:v>56.133033275920909</c:v>
                </c:pt>
                <c:pt idx="27">
                  <c:v>57.681303559939835</c:v>
                </c:pt>
                <c:pt idx="28">
                  <c:v>59.262515764895355</c:v>
                </c:pt>
                <c:pt idx="29">
                  <c:v>60.876669890787454</c:v>
                </c:pt>
                <c:pt idx="30">
                  <c:v>62.523765937616119</c:v>
                </c:pt>
                <c:pt idx="31">
                  <c:v>64.203803905381363</c:v>
                </c:pt>
                <c:pt idx="32">
                  <c:v>65.916783794083159</c:v>
                </c:pt>
                <c:pt idx="33">
                  <c:v>67.662705603721548</c:v>
                </c:pt>
                <c:pt idx="34">
                  <c:v>69.441569334296517</c:v>
                </c:pt>
                <c:pt idx="35">
                  <c:v>71.253374985808051</c:v>
                </c:pt>
                <c:pt idx="36">
                  <c:v>73.098122558256151</c:v>
                </c:pt>
                <c:pt idx="37">
                  <c:v>74.975812051640816</c:v>
                </c:pt>
                <c:pt idx="38">
                  <c:v>76.886443465962074</c:v>
                </c:pt>
                <c:pt idx="39">
                  <c:v>78.830016801219898</c:v>
                </c:pt>
                <c:pt idx="40">
                  <c:v>80.806532057414287</c:v>
                </c:pt>
                <c:pt idx="41">
                  <c:v>82.81598923454527</c:v>
                </c:pt>
                <c:pt idx="42">
                  <c:v>84.858388332612805</c:v>
                </c:pt>
                <c:pt idx="43">
                  <c:v>86.933729351616947</c:v>
                </c:pt>
                <c:pt idx="44">
                  <c:v>89.042012291557626</c:v>
                </c:pt>
                <c:pt idx="45">
                  <c:v>91.183237152434884</c:v>
                </c:pt>
                <c:pt idx="46">
                  <c:v>93.357403934248737</c:v>
                </c:pt>
                <c:pt idx="47">
                  <c:v>95.56451263699914</c:v>
                </c:pt>
                <c:pt idx="48">
                  <c:v>97.804563260686137</c:v>
                </c:pt>
                <c:pt idx="49">
                  <c:v>100.07755580530969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667-4C58-8422-6AC3709329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доп.'!$C$43:$AZ$43</c:f>
              <c:numCache>
                <c:formatCode>General</c:formatCode>
                <c:ptCount val="50"/>
                <c:pt idx="0">
                  <c:v>28.741826017160204</c:v>
                </c:pt>
                <c:pt idx="1">
                  <c:v>29.450077317296529</c:v>
                </c:pt>
                <c:pt idx="2">
                  <c:v>30.19127053836943</c:v>
                </c:pt>
                <c:pt idx="3">
                  <c:v>30.965405680378904</c:v>
                </c:pt>
                <c:pt idx="4">
                  <c:v>31.772482743324947</c:v>
                </c:pt>
                <c:pt idx="5">
                  <c:v>32.612501727207565</c:v>
                </c:pt>
                <c:pt idx="6">
                  <c:v>33.48546263202676</c:v>
                </c:pt>
                <c:pt idx="7">
                  <c:v>34.391365457782527</c:v>
                </c:pt>
                <c:pt idx="8">
                  <c:v>35.330210204474866</c:v>
                </c:pt>
                <c:pt idx="9">
                  <c:v>36.301996872103778</c:v>
                </c:pt>
                <c:pt idx="10">
                  <c:v>37.306725460669263</c:v>
                </c:pt>
                <c:pt idx="11">
                  <c:v>38.34439597017132</c:v>
                </c:pt>
                <c:pt idx="12">
                  <c:v>39.415008400609949</c:v>
                </c:pt>
                <c:pt idx="13">
                  <c:v>40.518562751985158</c:v>
                </c:pt>
                <c:pt idx="14">
                  <c:v>41.655059024296939</c:v>
                </c:pt>
                <c:pt idx="15">
                  <c:v>42.824497217545293</c:v>
                </c:pt>
                <c:pt idx="16">
                  <c:v>44.026877331730212</c:v>
                </c:pt>
                <c:pt idx="17">
                  <c:v>45.262199366851711</c:v>
                </c:pt>
                <c:pt idx="18">
                  <c:v>46.530463322909782</c:v>
                </c:pt>
                <c:pt idx="19">
                  <c:v>47.831669199904425</c:v>
                </c:pt>
                <c:pt idx="20">
                  <c:v>49.165816997835648</c:v>
                </c:pt>
                <c:pt idx="21">
                  <c:v>50.532906716703444</c:v>
                </c:pt>
                <c:pt idx="22">
                  <c:v>51.932938356507805</c:v>
                </c:pt>
                <c:pt idx="23">
                  <c:v>53.365911917248745</c:v>
                </c:pt>
                <c:pt idx="24">
                  <c:v>54.831827398926251</c:v>
                </c:pt>
                <c:pt idx="25">
                  <c:v>56.330684801540343</c:v>
                </c:pt>
                <c:pt idx="26">
                  <c:v>57.862484125091001</c:v>
                </c:pt>
                <c:pt idx="27">
                  <c:v>59.427225369578224</c:v>
                </c:pt>
                <c:pt idx="28">
                  <c:v>61.024908535002034</c:v>
                </c:pt>
                <c:pt idx="29">
                  <c:v>62.655533621362409</c:v>
                </c:pt>
                <c:pt idx="30">
                  <c:v>64.31910062865937</c:v>
                </c:pt>
                <c:pt idx="31">
                  <c:v>66.015609556892898</c:v>
                </c:pt>
                <c:pt idx="32">
                  <c:v>67.74506040606299</c:v>
                </c:pt>
                <c:pt idx="33">
                  <c:v>69.507453176169662</c:v>
                </c:pt>
                <c:pt idx="34">
                  <c:v>71.302787867212913</c:v>
                </c:pt>
                <c:pt idx="35">
                  <c:v>73.13106447919273</c:v>
                </c:pt>
                <c:pt idx="36">
                  <c:v>74.992283012109112</c:v>
                </c:pt>
                <c:pt idx="37">
                  <c:v>76.886443465962074</c:v>
                </c:pt>
                <c:pt idx="38">
                  <c:v>78.813545840751615</c:v>
                </c:pt>
                <c:pt idx="39">
                  <c:v>80.773590136477736</c:v>
                </c:pt>
                <c:pt idx="40">
                  <c:v>82.766576353140408</c:v>
                </c:pt>
                <c:pt idx="41">
                  <c:v>84.792504490739674</c:v>
                </c:pt>
                <c:pt idx="42">
                  <c:v>86.851374549275505</c:v>
                </c:pt>
                <c:pt idx="43">
                  <c:v>88.943186528747916</c:v>
                </c:pt>
                <c:pt idx="44">
                  <c:v>91.067940429156877</c:v>
                </c:pt>
                <c:pt idx="45">
                  <c:v>93.225636250502419</c:v>
                </c:pt>
                <c:pt idx="46">
                  <c:v>95.416273992784568</c:v>
                </c:pt>
                <c:pt idx="47">
                  <c:v>97.63985365600324</c:v>
                </c:pt>
                <c:pt idx="48">
                  <c:v>99.896375240158548</c:v>
                </c:pt>
                <c:pt idx="49">
                  <c:v>102.18583874525038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667-4C58-8422-6AC3709329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доп.'!$C$44:$AZ$44</c:f>
              <c:numCache>
                <c:formatCode>General</c:formatCode>
                <c:ptCount val="50"/>
                <c:pt idx="0">
                  <c:v>30.07597381509142</c:v>
                </c:pt>
                <c:pt idx="1">
                  <c:v>30.800696075696031</c:v>
                </c:pt>
                <c:pt idx="2">
                  <c:v>31.558360257237219</c:v>
                </c:pt>
                <c:pt idx="3">
                  <c:v>32.348966359714979</c:v>
                </c:pt>
                <c:pt idx="4">
                  <c:v>33.172514383129304</c:v>
                </c:pt>
                <c:pt idx="5">
                  <c:v>34.029004327480216</c:v>
                </c:pt>
                <c:pt idx="6">
                  <c:v>34.918436192767693</c:v>
                </c:pt>
                <c:pt idx="7">
                  <c:v>35.840809978991743</c:v>
                </c:pt>
                <c:pt idx="8">
                  <c:v>36.796125686152372</c:v>
                </c:pt>
                <c:pt idx="9">
                  <c:v>37.784383314249574</c:v>
                </c:pt>
                <c:pt idx="10">
                  <c:v>38.805582863283341</c:v>
                </c:pt>
                <c:pt idx="11">
                  <c:v>39.859724333253688</c:v>
                </c:pt>
                <c:pt idx="12">
                  <c:v>40.946807724160614</c:v>
                </c:pt>
                <c:pt idx="13">
                  <c:v>42.066833036004098</c:v>
                </c:pt>
                <c:pt idx="14">
                  <c:v>43.219800268784162</c:v>
                </c:pt>
                <c:pt idx="15">
                  <c:v>44.405709422500806</c:v>
                </c:pt>
                <c:pt idx="16">
                  <c:v>45.624560497154015</c:v>
                </c:pt>
                <c:pt idx="17">
                  <c:v>46.876353492743796</c:v>
                </c:pt>
                <c:pt idx="18">
                  <c:v>48.161088409270157</c:v>
                </c:pt>
                <c:pt idx="19">
                  <c:v>49.47876524673309</c:v>
                </c:pt>
                <c:pt idx="20">
                  <c:v>50.829384005132596</c:v>
                </c:pt>
                <c:pt idx="21">
                  <c:v>52.212944684468674</c:v>
                </c:pt>
                <c:pt idx="22">
                  <c:v>53.629447284741325</c:v>
                </c:pt>
                <c:pt idx="23">
                  <c:v>55.078891805950548</c:v>
                </c:pt>
                <c:pt idx="24">
                  <c:v>56.56127824809635</c:v>
                </c:pt>
                <c:pt idx="25">
                  <c:v>58.076606611178732</c:v>
                </c:pt>
                <c:pt idx="26">
                  <c:v>59.624876895197659</c:v>
                </c:pt>
                <c:pt idx="27">
                  <c:v>61.206089100153179</c:v>
                </c:pt>
                <c:pt idx="28">
                  <c:v>62.820243226045271</c:v>
                </c:pt>
                <c:pt idx="29">
                  <c:v>64.467339272873943</c:v>
                </c:pt>
                <c:pt idx="30">
                  <c:v>66.147377240639187</c:v>
                </c:pt>
                <c:pt idx="31">
                  <c:v>67.860357129340997</c:v>
                </c:pt>
                <c:pt idx="32">
                  <c:v>69.606278938979372</c:v>
                </c:pt>
                <c:pt idx="33">
                  <c:v>71.385142669554327</c:v>
                </c:pt>
                <c:pt idx="34">
                  <c:v>73.196948321065861</c:v>
                </c:pt>
                <c:pt idx="35">
                  <c:v>75.041695893513975</c:v>
                </c:pt>
                <c:pt idx="36">
                  <c:v>76.919385386898654</c:v>
                </c:pt>
                <c:pt idx="37">
                  <c:v>78.830016801219898</c:v>
                </c:pt>
                <c:pt idx="38">
                  <c:v>80.773590136477722</c:v>
                </c:pt>
                <c:pt idx="39">
                  <c:v>82.750105392672111</c:v>
                </c:pt>
                <c:pt idx="40">
                  <c:v>84.75956256980308</c:v>
                </c:pt>
                <c:pt idx="41">
                  <c:v>86.801961667870643</c:v>
                </c:pt>
                <c:pt idx="42">
                  <c:v>88.877302686874742</c:v>
                </c:pt>
                <c:pt idx="43">
                  <c:v>90.98558562681545</c:v>
                </c:pt>
                <c:pt idx="44">
                  <c:v>93.126810487692708</c:v>
                </c:pt>
                <c:pt idx="45">
                  <c:v>95.300977269506532</c:v>
                </c:pt>
                <c:pt idx="46">
                  <c:v>97.508085972256964</c:v>
                </c:pt>
                <c:pt idx="47">
                  <c:v>99.748136595943947</c:v>
                </c:pt>
                <c:pt idx="48">
                  <c:v>102.0211291405675</c:v>
                </c:pt>
                <c:pt idx="49">
                  <c:v>104.32706360612762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667-4C58-8422-6AC3709329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доп.'!$C$45:$AZ$45</c:f>
              <c:numCache>
                <c:formatCode>General</c:formatCode>
                <c:ptCount val="50"/>
                <c:pt idx="0">
                  <c:v>31.443063533959211</c:v>
                </c:pt>
                <c:pt idx="1">
                  <c:v>32.184256755032109</c:v>
                </c:pt>
                <c:pt idx="2">
                  <c:v>32.958391897041579</c:v>
                </c:pt>
                <c:pt idx="3">
                  <c:v>33.765468959987629</c:v>
                </c:pt>
                <c:pt idx="4">
                  <c:v>34.605487943870244</c:v>
                </c:pt>
                <c:pt idx="5">
                  <c:v>35.478448848689439</c:v>
                </c:pt>
                <c:pt idx="6">
                  <c:v>36.384351674445206</c:v>
                </c:pt>
                <c:pt idx="7">
                  <c:v>37.323196421137546</c:v>
                </c:pt>
                <c:pt idx="8">
                  <c:v>38.294983088766458</c:v>
                </c:pt>
                <c:pt idx="9">
                  <c:v>39.299711677331942</c:v>
                </c:pt>
                <c:pt idx="10">
                  <c:v>40.337382186833999</c:v>
                </c:pt>
                <c:pt idx="11">
                  <c:v>41.407994617272635</c:v>
                </c:pt>
                <c:pt idx="12">
                  <c:v>42.511548968647837</c:v>
                </c:pt>
                <c:pt idx="13">
                  <c:v>43.648045240959618</c:v>
                </c:pt>
                <c:pt idx="14">
                  <c:v>44.817483434207972</c:v>
                </c:pt>
                <c:pt idx="15">
                  <c:v>46.019863548392891</c:v>
                </c:pt>
                <c:pt idx="16">
                  <c:v>47.25518558351439</c:v>
                </c:pt>
                <c:pt idx="17">
                  <c:v>48.523449539572461</c:v>
                </c:pt>
                <c:pt idx="18">
                  <c:v>49.824655416567104</c:v>
                </c:pt>
                <c:pt idx="19">
                  <c:v>51.158803214498327</c:v>
                </c:pt>
                <c:pt idx="20">
                  <c:v>52.525892933366123</c:v>
                </c:pt>
                <c:pt idx="21">
                  <c:v>53.925924573170491</c:v>
                </c:pt>
                <c:pt idx="22">
                  <c:v>55.358898133911417</c:v>
                </c:pt>
                <c:pt idx="23">
                  <c:v>56.824813615588937</c:v>
                </c:pt>
                <c:pt idx="24">
                  <c:v>58.323671018203015</c:v>
                </c:pt>
                <c:pt idx="25">
                  <c:v>59.85547034175368</c:v>
                </c:pt>
                <c:pt idx="26">
                  <c:v>61.42021158624091</c:v>
                </c:pt>
                <c:pt idx="27">
                  <c:v>63.017894751664713</c:v>
                </c:pt>
                <c:pt idx="28">
                  <c:v>64.648519838025095</c:v>
                </c:pt>
                <c:pt idx="29">
                  <c:v>66.312086845322042</c:v>
                </c:pt>
                <c:pt idx="30">
                  <c:v>68.008595773555584</c:v>
                </c:pt>
                <c:pt idx="31">
                  <c:v>69.738046622725676</c:v>
                </c:pt>
                <c:pt idx="32">
                  <c:v>71.500439392832334</c:v>
                </c:pt>
                <c:pt idx="33">
                  <c:v>73.295774083875571</c:v>
                </c:pt>
                <c:pt idx="34">
                  <c:v>75.124050695855402</c:v>
                </c:pt>
                <c:pt idx="35">
                  <c:v>76.985269228771799</c:v>
                </c:pt>
                <c:pt idx="36">
                  <c:v>78.87942968262476</c:v>
                </c:pt>
                <c:pt idx="37">
                  <c:v>80.806532057414287</c:v>
                </c:pt>
                <c:pt idx="38">
                  <c:v>82.766576353140408</c:v>
                </c:pt>
                <c:pt idx="39">
                  <c:v>84.759562569803094</c:v>
                </c:pt>
                <c:pt idx="40">
                  <c:v>86.785490707402346</c:v>
                </c:pt>
                <c:pt idx="41">
                  <c:v>88.844360765938191</c:v>
                </c:pt>
                <c:pt idx="42">
                  <c:v>90.936172745410573</c:v>
                </c:pt>
                <c:pt idx="43">
                  <c:v>93.060926645819578</c:v>
                </c:pt>
                <c:pt idx="44">
                  <c:v>95.218622467165105</c:v>
                </c:pt>
                <c:pt idx="45">
                  <c:v>97.409260209447226</c:v>
                </c:pt>
                <c:pt idx="46">
                  <c:v>99.63283987266594</c:v>
                </c:pt>
                <c:pt idx="47">
                  <c:v>101.88936145682121</c:v>
                </c:pt>
                <c:pt idx="48">
                  <c:v>104.17882496191307</c:v>
                </c:pt>
                <c:pt idx="49">
                  <c:v>106.50123038794146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667-4C58-8422-6AC3709329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доп.'!$C$46:$AZ$46</c:f>
              <c:numCache>
                <c:formatCode>General</c:formatCode>
                <c:ptCount val="50"/>
                <c:pt idx="0">
                  <c:v>32.843095173763572</c:v>
                </c:pt>
                <c:pt idx="1">
                  <c:v>33.600759355304767</c:v>
                </c:pt>
                <c:pt idx="2">
                  <c:v>34.39136545778252</c:v>
                </c:pt>
                <c:pt idx="3">
                  <c:v>35.214913481196859</c:v>
                </c:pt>
                <c:pt idx="4">
                  <c:v>36.071403425547757</c:v>
                </c:pt>
                <c:pt idx="5">
                  <c:v>36.960835290835234</c:v>
                </c:pt>
                <c:pt idx="6">
                  <c:v>37.883209077059291</c:v>
                </c:pt>
                <c:pt idx="7">
                  <c:v>38.838524784219913</c:v>
                </c:pt>
                <c:pt idx="8">
                  <c:v>39.826782412317115</c:v>
                </c:pt>
                <c:pt idx="9">
                  <c:v>40.847981961350889</c:v>
                </c:pt>
                <c:pt idx="10">
                  <c:v>41.902123431321229</c:v>
                </c:pt>
                <c:pt idx="11">
                  <c:v>42.989206822228155</c:v>
                </c:pt>
                <c:pt idx="12">
                  <c:v>44.10923213407164</c:v>
                </c:pt>
                <c:pt idx="13">
                  <c:v>45.262199366851704</c:v>
                </c:pt>
                <c:pt idx="14">
                  <c:v>46.448108520568347</c:v>
                </c:pt>
                <c:pt idx="15">
                  <c:v>47.666959595221556</c:v>
                </c:pt>
                <c:pt idx="16">
                  <c:v>48.918752590811344</c:v>
                </c:pt>
                <c:pt idx="17">
                  <c:v>50.203487507337705</c:v>
                </c:pt>
                <c:pt idx="18">
                  <c:v>51.521164344800638</c:v>
                </c:pt>
                <c:pt idx="19">
                  <c:v>52.871783103200144</c:v>
                </c:pt>
                <c:pt idx="20">
                  <c:v>54.255343782536215</c:v>
                </c:pt>
                <c:pt idx="21">
                  <c:v>55.671846382808873</c:v>
                </c:pt>
                <c:pt idx="22">
                  <c:v>57.121290904018089</c:v>
                </c:pt>
                <c:pt idx="23">
                  <c:v>58.603677346163892</c:v>
                </c:pt>
                <c:pt idx="24">
                  <c:v>60.119005709246267</c:v>
                </c:pt>
                <c:pt idx="25">
                  <c:v>61.667275993265207</c:v>
                </c:pt>
                <c:pt idx="26">
                  <c:v>63.248488198220734</c:v>
                </c:pt>
                <c:pt idx="27">
                  <c:v>64.862642324112812</c:v>
                </c:pt>
                <c:pt idx="28">
                  <c:v>66.509738370941491</c:v>
                </c:pt>
                <c:pt idx="29">
                  <c:v>68.189776338706722</c:v>
                </c:pt>
                <c:pt idx="30">
                  <c:v>69.902756227408531</c:v>
                </c:pt>
                <c:pt idx="31">
                  <c:v>71.648678037046921</c:v>
                </c:pt>
                <c:pt idx="32">
                  <c:v>73.427541767621875</c:v>
                </c:pt>
                <c:pt idx="33">
                  <c:v>75.239347419133409</c:v>
                </c:pt>
                <c:pt idx="34">
                  <c:v>77.084094991581509</c:v>
                </c:pt>
                <c:pt idx="35">
                  <c:v>78.961784484966188</c:v>
                </c:pt>
                <c:pt idx="36">
                  <c:v>80.872415899287446</c:v>
                </c:pt>
                <c:pt idx="37">
                  <c:v>82.81598923454527</c:v>
                </c:pt>
                <c:pt idx="38">
                  <c:v>84.79250449073966</c:v>
                </c:pt>
                <c:pt idx="39">
                  <c:v>86.801961667870643</c:v>
                </c:pt>
                <c:pt idx="40">
                  <c:v>88.844360765938177</c:v>
                </c:pt>
                <c:pt idx="41">
                  <c:v>90.919701784942305</c:v>
                </c:pt>
                <c:pt idx="42">
                  <c:v>93.027984724882998</c:v>
                </c:pt>
                <c:pt idx="43">
                  <c:v>95.169209585760271</c:v>
                </c:pt>
                <c:pt idx="44">
                  <c:v>97.343376367574095</c:v>
                </c:pt>
                <c:pt idx="45">
                  <c:v>99.550485070324484</c:v>
                </c:pt>
                <c:pt idx="46">
                  <c:v>101.79053569401148</c:v>
                </c:pt>
                <c:pt idx="47">
                  <c:v>104.06352823863503</c:v>
                </c:pt>
                <c:pt idx="48">
                  <c:v>106.36946270419519</c:v>
                </c:pt>
                <c:pt idx="49">
                  <c:v>108.70833909069188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667-4C58-8422-6AC3709329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доп.'!$C$47:$AZ$47</c:f>
              <c:numCache>
                <c:formatCode>General</c:formatCode>
                <c:ptCount val="50"/>
                <c:pt idx="0">
                  <c:v>34.276068734504513</c:v>
                </c:pt>
                <c:pt idx="1">
                  <c:v>35.050203876513983</c:v>
                </c:pt>
                <c:pt idx="2">
                  <c:v>35.857280939460033</c:v>
                </c:pt>
                <c:pt idx="3">
                  <c:v>36.697299923342655</c:v>
                </c:pt>
                <c:pt idx="4">
                  <c:v>37.570260828161842</c:v>
                </c:pt>
                <c:pt idx="5">
                  <c:v>38.47616365391761</c:v>
                </c:pt>
                <c:pt idx="6">
                  <c:v>39.415008400609949</c:v>
                </c:pt>
                <c:pt idx="7">
                  <c:v>40.386795068238861</c:v>
                </c:pt>
                <c:pt idx="8">
                  <c:v>41.391523656804345</c:v>
                </c:pt>
                <c:pt idx="9">
                  <c:v>42.429194166306402</c:v>
                </c:pt>
                <c:pt idx="10">
                  <c:v>43.499806596745039</c:v>
                </c:pt>
                <c:pt idx="11">
                  <c:v>44.603360948120233</c:v>
                </c:pt>
                <c:pt idx="12">
                  <c:v>45.739857220432015</c:v>
                </c:pt>
                <c:pt idx="13">
                  <c:v>46.909295413680368</c:v>
                </c:pt>
                <c:pt idx="14">
                  <c:v>48.111675527865295</c:v>
                </c:pt>
                <c:pt idx="15">
                  <c:v>49.346997562986793</c:v>
                </c:pt>
                <c:pt idx="16">
                  <c:v>50.615261519044864</c:v>
                </c:pt>
                <c:pt idx="17">
                  <c:v>51.916467396039515</c:v>
                </c:pt>
                <c:pt idx="18">
                  <c:v>53.250615193970731</c:v>
                </c:pt>
                <c:pt idx="19">
                  <c:v>54.617704912838526</c:v>
                </c:pt>
                <c:pt idx="20">
                  <c:v>56.017736552642887</c:v>
                </c:pt>
                <c:pt idx="21">
                  <c:v>57.450710113383828</c:v>
                </c:pt>
                <c:pt idx="22">
                  <c:v>58.916625595061333</c:v>
                </c:pt>
                <c:pt idx="23">
                  <c:v>60.415482997675412</c:v>
                </c:pt>
                <c:pt idx="24">
                  <c:v>61.947282321226083</c:v>
                </c:pt>
                <c:pt idx="25">
                  <c:v>63.512023565713314</c:v>
                </c:pt>
                <c:pt idx="26">
                  <c:v>65.109706731137123</c:v>
                </c:pt>
                <c:pt idx="27">
                  <c:v>66.740331817497491</c:v>
                </c:pt>
                <c:pt idx="28">
                  <c:v>68.403898824794453</c:v>
                </c:pt>
                <c:pt idx="29">
                  <c:v>70.100407753027966</c:v>
                </c:pt>
                <c:pt idx="30">
                  <c:v>71.829858602198073</c:v>
                </c:pt>
                <c:pt idx="31">
                  <c:v>73.592251372304744</c:v>
                </c:pt>
                <c:pt idx="32">
                  <c:v>75.387586063347982</c:v>
                </c:pt>
                <c:pt idx="33">
                  <c:v>77.215862675327799</c:v>
                </c:pt>
                <c:pt idx="34">
                  <c:v>79.077081208244195</c:v>
                </c:pt>
                <c:pt idx="35">
                  <c:v>80.971241662097157</c:v>
                </c:pt>
                <c:pt idx="36">
                  <c:v>82.898344036886698</c:v>
                </c:pt>
                <c:pt idx="37">
                  <c:v>84.858388332612805</c:v>
                </c:pt>
                <c:pt idx="38">
                  <c:v>86.851374549275491</c:v>
                </c:pt>
                <c:pt idx="39">
                  <c:v>88.877302686874742</c:v>
                </c:pt>
                <c:pt idx="40">
                  <c:v>90.936172745410573</c:v>
                </c:pt>
                <c:pt idx="41">
                  <c:v>93.027984724882984</c:v>
                </c:pt>
                <c:pt idx="42">
                  <c:v>95.15273862529196</c:v>
                </c:pt>
                <c:pt idx="43">
                  <c:v>97.31043444663753</c:v>
                </c:pt>
                <c:pt idx="44">
                  <c:v>99.501072188919636</c:v>
                </c:pt>
                <c:pt idx="45">
                  <c:v>101.72465185213832</c:v>
                </c:pt>
                <c:pt idx="46">
                  <c:v>103.9811734362936</c:v>
                </c:pt>
                <c:pt idx="47">
                  <c:v>106.27063694138545</c:v>
                </c:pt>
                <c:pt idx="48">
                  <c:v>108.59304236741389</c:v>
                </c:pt>
                <c:pt idx="49">
                  <c:v>110.94838971437886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667-4C58-8422-6AC3709329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'Нелин. множ. регрессия доп.'!$C$48:$AZ$48</c:f>
              <c:numCache>
                <c:formatCode>General</c:formatCode>
                <c:ptCount val="50"/>
                <c:pt idx="0">
                  <c:v>35.741984216182033</c:v>
                </c:pt>
                <c:pt idx="1">
                  <c:v>36.532590318659786</c:v>
                </c:pt>
                <c:pt idx="2">
                  <c:v>37.356138342074125</c:v>
                </c:pt>
                <c:pt idx="3">
                  <c:v>38.212628286425023</c:v>
                </c:pt>
                <c:pt idx="4">
                  <c:v>39.102060151712507</c:v>
                </c:pt>
                <c:pt idx="5">
                  <c:v>40.024433937936557</c:v>
                </c:pt>
                <c:pt idx="6">
                  <c:v>40.979749645097186</c:v>
                </c:pt>
                <c:pt idx="7">
                  <c:v>41.968007273194381</c:v>
                </c:pt>
                <c:pt idx="8">
                  <c:v>42.989206822228155</c:v>
                </c:pt>
                <c:pt idx="9">
                  <c:v>44.043348292198495</c:v>
                </c:pt>
                <c:pt idx="10">
                  <c:v>45.130431683105421</c:v>
                </c:pt>
                <c:pt idx="11">
                  <c:v>46.250456994948905</c:v>
                </c:pt>
                <c:pt idx="12">
                  <c:v>47.403424227728976</c:v>
                </c:pt>
                <c:pt idx="13">
                  <c:v>48.589333381445613</c:v>
                </c:pt>
                <c:pt idx="14">
                  <c:v>49.808184456098829</c:v>
                </c:pt>
                <c:pt idx="15">
                  <c:v>51.05997745168861</c:v>
                </c:pt>
                <c:pt idx="16">
                  <c:v>52.344712368214971</c:v>
                </c:pt>
                <c:pt idx="17">
                  <c:v>53.662389205677911</c:v>
                </c:pt>
                <c:pt idx="18">
                  <c:v>55.01300796407741</c:v>
                </c:pt>
                <c:pt idx="19">
                  <c:v>56.396568643413488</c:v>
                </c:pt>
                <c:pt idx="20">
                  <c:v>57.813071243686139</c:v>
                </c:pt>
                <c:pt idx="21">
                  <c:v>59.262515764895369</c:v>
                </c:pt>
                <c:pt idx="22">
                  <c:v>60.744902207041157</c:v>
                </c:pt>
                <c:pt idx="23">
                  <c:v>62.260230570123525</c:v>
                </c:pt>
                <c:pt idx="24">
                  <c:v>63.80850085414248</c:v>
                </c:pt>
                <c:pt idx="25">
                  <c:v>65.389713059098</c:v>
                </c:pt>
                <c:pt idx="26">
                  <c:v>67.003867184990099</c:v>
                </c:pt>
                <c:pt idx="27">
                  <c:v>68.65096323181875</c:v>
                </c:pt>
                <c:pt idx="28">
                  <c:v>70.331001199583994</c:v>
                </c:pt>
                <c:pt idx="29">
                  <c:v>72.043981088285804</c:v>
                </c:pt>
                <c:pt idx="30">
                  <c:v>73.789902897924193</c:v>
                </c:pt>
                <c:pt idx="31">
                  <c:v>75.568766628499162</c:v>
                </c:pt>
                <c:pt idx="32">
                  <c:v>77.380572280010668</c:v>
                </c:pt>
                <c:pt idx="33">
                  <c:v>79.225319852458782</c:v>
                </c:pt>
                <c:pt idx="34">
                  <c:v>81.103009345843461</c:v>
                </c:pt>
                <c:pt idx="35">
                  <c:v>83.013640760164719</c:v>
                </c:pt>
                <c:pt idx="36">
                  <c:v>84.957214095422543</c:v>
                </c:pt>
                <c:pt idx="37">
                  <c:v>86.933729351616932</c:v>
                </c:pt>
                <c:pt idx="38">
                  <c:v>88.943186528747901</c:v>
                </c:pt>
                <c:pt idx="39">
                  <c:v>90.98558562681545</c:v>
                </c:pt>
                <c:pt idx="40">
                  <c:v>93.060926645819563</c:v>
                </c:pt>
                <c:pt idx="41">
                  <c:v>95.169209585760257</c:v>
                </c:pt>
                <c:pt idx="42">
                  <c:v>97.310434446637515</c:v>
                </c:pt>
                <c:pt idx="43">
                  <c:v>99.484601228451368</c:v>
                </c:pt>
                <c:pt idx="44">
                  <c:v>101.69170993120177</c:v>
                </c:pt>
                <c:pt idx="45">
                  <c:v>103.93176055488875</c:v>
                </c:pt>
                <c:pt idx="46">
                  <c:v>106.20475309951232</c:v>
                </c:pt>
                <c:pt idx="47">
                  <c:v>108.51068756507243</c:v>
                </c:pt>
                <c:pt idx="48">
                  <c:v>110.84956395156917</c:v>
                </c:pt>
                <c:pt idx="49">
                  <c:v>113.22138225900243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667-4C58-8422-6AC3709329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доп.'!$C$49:$AZ$49</c:f>
              <c:numCache>
                <c:formatCode>General</c:formatCode>
                <c:ptCount val="50"/>
                <c:pt idx="0">
                  <c:v>37.240841618796111</c:v>
                </c:pt>
                <c:pt idx="1">
                  <c:v>38.047918681742154</c:v>
                </c:pt>
                <c:pt idx="2">
                  <c:v>38.887937665624776</c:v>
                </c:pt>
                <c:pt idx="3">
                  <c:v>39.760898570443963</c:v>
                </c:pt>
                <c:pt idx="4">
                  <c:v>40.66680139619973</c:v>
                </c:pt>
                <c:pt idx="5">
                  <c:v>41.60564614289207</c:v>
                </c:pt>
                <c:pt idx="6">
                  <c:v>42.577432810520975</c:v>
                </c:pt>
                <c:pt idx="7">
                  <c:v>43.582161399086473</c:v>
                </c:pt>
                <c:pt idx="8">
                  <c:v>44.61983190858853</c:v>
                </c:pt>
                <c:pt idx="9">
                  <c:v>45.69044433902716</c:v>
                </c:pt>
                <c:pt idx="10">
                  <c:v>46.793998690402368</c:v>
                </c:pt>
                <c:pt idx="11">
                  <c:v>47.930494962714143</c:v>
                </c:pt>
                <c:pt idx="12">
                  <c:v>49.099933155962496</c:v>
                </c:pt>
                <c:pt idx="13">
                  <c:v>50.302313270147415</c:v>
                </c:pt>
                <c:pt idx="14">
                  <c:v>51.537635305268914</c:v>
                </c:pt>
                <c:pt idx="15">
                  <c:v>52.805899261326992</c:v>
                </c:pt>
                <c:pt idx="16">
                  <c:v>54.107105138321636</c:v>
                </c:pt>
                <c:pt idx="17">
                  <c:v>55.441252936252852</c:v>
                </c:pt>
                <c:pt idx="18">
                  <c:v>56.808342655120647</c:v>
                </c:pt>
                <c:pt idx="19">
                  <c:v>58.208374294925008</c:v>
                </c:pt>
                <c:pt idx="20">
                  <c:v>59.641347855665956</c:v>
                </c:pt>
                <c:pt idx="21">
                  <c:v>61.107263337343468</c:v>
                </c:pt>
                <c:pt idx="22">
                  <c:v>62.606120739957547</c:v>
                </c:pt>
                <c:pt idx="23">
                  <c:v>64.137920063508204</c:v>
                </c:pt>
                <c:pt idx="24">
                  <c:v>65.702661307995442</c:v>
                </c:pt>
                <c:pt idx="25">
                  <c:v>67.300344473419244</c:v>
                </c:pt>
                <c:pt idx="26">
                  <c:v>68.930969559779626</c:v>
                </c:pt>
                <c:pt idx="27">
                  <c:v>70.594536567076574</c:v>
                </c:pt>
                <c:pt idx="28">
                  <c:v>72.291045495310101</c:v>
                </c:pt>
                <c:pt idx="29">
                  <c:v>74.020496344480193</c:v>
                </c:pt>
                <c:pt idx="30">
                  <c:v>75.782889114586865</c:v>
                </c:pt>
                <c:pt idx="31">
                  <c:v>77.578223805630117</c:v>
                </c:pt>
                <c:pt idx="32">
                  <c:v>79.406500417609919</c:v>
                </c:pt>
                <c:pt idx="33">
                  <c:v>81.267718950526316</c:v>
                </c:pt>
                <c:pt idx="34">
                  <c:v>83.161879404379278</c:v>
                </c:pt>
                <c:pt idx="35">
                  <c:v>85.088981779168819</c:v>
                </c:pt>
                <c:pt idx="36">
                  <c:v>87.049026074894925</c:v>
                </c:pt>
                <c:pt idx="37">
                  <c:v>89.042012291557612</c:v>
                </c:pt>
                <c:pt idx="38">
                  <c:v>91.067940429156863</c:v>
                </c:pt>
                <c:pt idx="39">
                  <c:v>93.126810487692723</c:v>
                </c:pt>
                <c:pt idx="40">
                  <c:v>95.21862246716509</c:v>
                </c:pt>
                <c:pt idx="41">
                  <c:v>97.343376367574095</c:v>
                </c:pt>
                <c:pt idx="42">
                  <c:v>99.501072188919636</c:v>
                </c:pt>
                <c:pt idx="43">
                  <c:v>101.69170993120179</c:v>
                </c:pt>
                <c:pt idx="44">
                  <c:v>103.91528959442046</c:v>
                </c:pt>
                <c:pt idx="45">
                  <c:v>106.17181117857572</c:v>
                </c:pt>
                <c:pt idx="46">
                  <c:v>108.46127468366758</c:v>
                </c:pt>
                <c:pt idx="47">
                  <c:v>110.78368010969598</c:v>
                </c:pt>
                <c:pt idx="48">
                  <c:v>113.139027456661</c:v>
                </c:pt>
                <c:pt idx="49">
                  <c:v>115.52731672456255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667-4C58-8422-6AC3709329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доп.'!$C$50:$AZ$50</c:f>
              <c:numCache>
                <c:formatCode>General</c:formatCode>
                <c:ptCount val="50"/>
                <c:pt idx="0">
                  <c:v>38.772640942346776</c:v>
                </c:pt>
                <c:pt idx="1">
                  <c:v>39.596188965761108</c:v>
                </c:pt>
                <c:pt idx="2">
                  <c:v>40.452678910112013</c:v>
                </c:pt>
                <c:pt idx="3">
                  <c:v>41.342110775399497</c:v>
                </c:pt>
                <c:pt idx="4">
                  <c:v>42.264484561623547</c:v>
                </c:pt>
                <c:pt idx="5">
                  <c:v>43.219800268784169</c:v>
                </c:pt>
                <c:pt idx="6">
                  <c:v>44.208057896881371</c:v>
                </c:pt>
                <c:pt idx="7">
                  <c:v>45.229257445915145</c:v>
                </c:pt>
                <c:pt idx="8">
                  <c:v>46.283398915885492</c:v>
                </c:pt>
                <c:pt idx="9">
                  <c:v>47.370482306792411</c:v>
                </c:pt>
                <c:pt idx="10">
                  <c:v>48.490507618635895</c:v>
                </c:pt>
                <c:pt idx="11">
                  <c:v>49.643474851415966</c:v>
                </c:pt>
                <c:pt idx="12">
                  <c:v>50.82938400513261</c:v>
                </c:pt>
                <c:pt idx="13">
                  <c:v>52.048235079785819</c:v>
                </c:pt>
                <c:pt idx="14">
                  <c:v>53.300028075375607</c:v>
                </c:pt>
                <c:pt idx="15">
                  <c:v>54.584762991901954</c:v>
                </c:pt>
                <c:pt idx="16">
                  <c:v>55.902439829364887</c:v>
                </c:pt>
                <c:pt idx="17">
                  <c:v>57.2530585877644</c:v>
                </c:pt>
                <c:pt idx="18">
                  <c:v>58.636619267100471</c:v>
                </c:pt>
                <c:pt idx="19">
                  <c:v>60.053121867373129</c:v>
                </c:pt>
                <c:pt idx="20">
                  <c:v>61.502566388582352</c:v>
                </c:pt>
                <c:pt idx="21">
                  <c:v>62.984952830728147</c:v>
                </c:pt>
                <c:pt idx="22">
                  <c:v>64.500281193810522</c:v>
                </c:pt>
                <c:pt idx="23">
                  <c:v>66.048551477829463</c:v>
                </c:pt>
                <c:pt idx="24">
                  <c:v>67.629763682784983</c:v>
                </c:pt>
                <c:pt idx="25">
                  <c:v>69.243917808677082</c:v>
                </c:pt>
                <c:pt idx="26">
                  <c:v>70.891013855505747</c:v>
                </c:pt>
                <c:pt idx="27">
                  <c:v>72.571051823270977</c:v>
                </c:pt>
                <c:pt idx="28">
                  <c:v>74.284031711972787</c:v>
                </c:pt>
                <c:pt idx="29">
                  <c:v>76.029953521611176</c:v>
                </c:pt>
                <c:pt idx="30">
                  <c:v>77.808817252186145</c:v>
                </c:pt>
                <c:pt idx="31">
                  <c:v>79.620622903697665</c:v>
                </c:pt>
                <c:pt idx="32">
                  <c:v>81.465370476145765</c:v>
                </c:pt>
                <c:pt idx="33">
                  <c:v>83.343059969530444</c:v>
                </c:pt>
                <c:pt idx="34">
                  <c:v>85.253691383851702</c:v>
                </c:pt>
                <c:pt idx="35">
                  <c:v>87.197264719109526</c:v>
                </c:pt>
                <c:pt idx="36">
                  <c:v>89.17377997530393</c:v>
                </c:pt>
                <c:pt idx="37">
                  <c:v>91.183237152434884</c:v>
                </c:pt>
                <c:pt idx="38">
                  <c:v>93.225636250502419</c:v>
                </c:pt>
                <c:pt idx="39">
                  <c:v>95.300977269506561</c:v>
                </c:pt>
                <c:pt idx="40">
                  <c:v>97.40926020944724</c:v>
                </c:pt>
                <c:pt idx="41">
                  <c:v>99.550485070324527</c:v>
                </c:pt>
                <c:pt idx="42">
                  <c:v>101.72465185213835</c:v>
                </c:pt>
                <c:pt idx="43">
                  <c:v>103.93176055488877</c:v>
                </c:pt>
                <c:pt idx="44">
                  <c:v>106.17181117857575</c:v>
                </c:pt>
                <c:pt idx="45">
                  <c:v>108.44480372319927</c:v>
                </c:pt>
                <c:pt idx="46">
                  <c:v>110.75073818875944</c:v>
                </c:pt>
                <c:pt idx="47">
                  <c:v>113.08961457525615</c:v>
                </c:pt>
                <c:pt idx="48">
                  <c:v>115.46143288268942</c:v>
                </c:pt>
                <c:pt idx="49">
                  <c:v>117.86619311105926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667-4C58-8422-6AC3709329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доп.'!$C$51:$AZ$51</c:f>
              <c:numCache>
                <c:formatCode>General</c:formatCode>
                <c:ptCount val="50"/>
                <c:pt idx="0">
                  <c:v>40.337382186833999</c:v>
                </c:pt>
                <c:pt idx="1">
                  <c:v>41.177401170716621</c:v>
                </c:pt>
                <c:pt idx="2">
                  <c:v>42.050362075535816</c:v>
                </c:pt>
                <c:pt idx="3">
                  <c:v>42.956264901291583</c:v>
                </c:pt>
                <c:pt idx="4">
                  <c:v>43.895109647983915</c:v>
                </c:pt>
                <c:pt idx="5">
                  <c:v>44.866896315612827</c:v>
                </c:pt>
                <c:pt idx="6">
                  <c:v>45.871624904178312</c:v>
                </c:pt>
                <c:pt idx="7">
                  <c:v>46.909295413680375</c:v>
                </c:pt>
                <c:pt idx="8">
                  <c:v>47.979907844119005</c:v>
                </c:pt>
                <c:pt idx="9">
                  <c:v>49.083462195494214</c:v>
                </c:pt>
                <c:pt idx="10">
                  <c:v>50.219958467805988</c:v>
                </c:pt>
                <c:pt idx="11">
                  <c:v>51.389396661054342</c:v>
                </c:pt>
                <c:pt idx="12">
                  <c:v>52.591776775239268</c:v>
                </c:pt>
                <c:pt idx="13">
                  <c:v>53.827098810360766</c:v>
                </c:pt>
                <c:pt idx="14">
                  <c:v>55.095362766418837</c:v>
                </c:pt>
                <c:pt idx="15">
                  <c:v>56.396568643413481</c:v>
                </c:pt>
                <c:pt idx="16">
                  <c:v>57.730716441344697</c:v>
                </c:pt>
                <c:pt idx="17">
                  <c:v>59.0978061602125</c:v>
                </c:pt>
                <c:pt idx="18">
                  <c:v>60.49783780001686</c:v>
                </c:pt>
                <c:pt idx="19">
                  <c:v>61.930811360757801</c:v>
                </c:pt>
                <c:pt idx="20">
                  <c:v>63.396726842435307</c:v>
                </c:pt>
                <c:pt idx="21">
                  <c:v>64.895584245049392</c:v>
                </c:pt>
                <c:pt idx="22">
                  <c:v>66.42738356860005</c:v>
                </c:pt>
                <c:pt idx="23">
                  <c:v>67.992124813087287</c:v>
                </c:pt>
                <c:pt idx="24">
                  <c:v>69.589807978511089</c:v>
                </c:pt>
                <c:pt idx="25">
                  <c:v>71.220433064871472</c:v>
                </c:pt>
                <c:pt idx="26">
                  <c:v>72.884000072168419</c:v>
                </c:pt>
                <c:pt idx="27">
                  <c:v>74.580509000401946</c:v>
                </c:pt>
                <c:pt idx="28">
                  <c:v>76.309959849572039</c:v>
                </c:pt>
                <c:pt idx="29">
                  <c:v>78.072352619678711</c:v>
                </c:pt>
                <c:pt idx="30">
                  <c:v>79.867687310721962</c:v>
                </c:pt>
                <c:pt idx="31">
                  <c:v>81.695963922701779</c:v>
                </c:pt>
                <c:pt idx="32">
                  <c:v>83.557182455618161</c:v>
                </c:pt>
                <c:pt idx="33">
                  <c:v>85.451342909471123</c:v>
                </c:pt>
                <c:pt idx="34">
                  <c:v>87.378445284260664</c:v>
                </c:pt>
                <c:pt idx="35">
                  <c:v>89.338489579986785</c:v>
                </c:pt>
                <c:pt idx="36">
                  <c:v>91.331475796649471</c:v>
                </c:pt>
                <c:pt idx="37">
                  <c:v>93.357403934248723</c:v>
                </c:pt>
                <c:pt idx="38">
                  <c:v>95.416273992784539</c:v>
                </c:pt>
                <c:pt idx="39">
                  <c:v>97.508085972256964</c:v>
                </c:pt>
                <c:pt idx="40">
                  <c:v>99.632839872665926</c:v>
                </c:pt>
                <c:pt idx="41">
                  <c:v>101.79053569401148</c:v>
                </c:pt>
                <c:pt idx="42">
                  <c:v>103.98117343629362</c:v>
                </c:pt>
                <c:pt idx="43">
                  <c:v>106.20475309951232</c:v>
                </c:pt>
                <c:pt idx="44">
                  <c:v>108.46127468366758</c:v>
                </c:pt>
                <c:pt idx="45">
                  <c:v>110.75073818875941</c:v>
                </c:pt>
                <c:pt idx="46">
                  <c:v>113.07314361478785</c:v>
                </c:pt>
                <c:pt idx="47">
                  <c:v>115.42849096175283</c:v>
                </c:pt>
                <c:pt idx="48">
                  <c:v>117.8167802296544</c:v>
                </c:pt>
                <c:pt idx="49">
                  <c:v>120.23801141849253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667-4C58-8422-6AC3709329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доп.'!$C$52:$AZ$52</c:f>
              <c:numCache>
                <c:formatCode>General</c:formatCode>
                <c:ptCount val="50"/>
                <c:pt idx="0">
                  <c:v>41.935065352257801</c:v>
                </c:pt>
                <c:pt idx="1">
                  <c:v>42.791555296608706</c:v>
                </c:pt>
                <c:pt idx="2">
                  <c:v>43.680987161896184</c:v>
                </c:pt>
                <c:pt idx="3">
                  <c:v>44.603360948120233</c:v>
                </c:pt>
                <c:pt idx="4">
                  <c:v>45.558676655280863</c:v>
                </c:pt>
                <c:pt idx="5">
                  <c:v>46.546934283378064</c:v>
                </c:pt>
                <c:pt idx="6">
                  <c:v>47.568133832411831</c:v>
                </c:pt>
                <c:pt idx="7">
                  <c:v>48.622275302382178</c:v>
                </c:pt>
                <c:pt idx="8">
                  <c:v>49.709358693289097</c:v>
                </c:pt>
                <c:pt idx="9">
                  <c:v>50.829384005132596</c:v>
                </c:pt>
                <c:pt idx="10">
                  <c:v>51.982351237912653</c:v>
                </c:pt>
                <c:pt idx="11">
                  <c:v>53.168260391629296</c:v>
                </c:pt>
                <c:pt idx="12">
                  <c:v>54.387111466282505</c:v>
                </c:pt>
                <c:pt idx="13">
                  <c:v>55.638904461872286</c:v>
                </c:pt>
                <c:pt idx="14">
                  <c:v>56.923639378398647</c:v>
                </c:pt>
                <c:pt idx="15">
                  <c:v>58.24131621586158</c:v>
                </c:pt>
                <c:pt idx="16">
                  <c:v>59.591934974261086</c:v>
                </c:pt>
                <c:pt idx="17">
                  <c:v>60.975495653597164</c:v>
                </c:pt>
                <c:pt idx="18">
                  <c:v>62.391998253869815</c:v>
                </c:pt>
                <c:pt idx="19">
                  <c:v>63.841442775079038</c:v>
                </c:pt>
                <c:pt idx="20">
                  <c:v>65.323829217224841</c:v>
                </c:pt>
                <c:pt idx="21">
                  <c:v>66.839157580307216</c:v>
                </c:pt>
                <c:pt idx="22">
                  <c:v>68.387427864326156</c:v>
                </c:pt>
                <c:pt idx="23">
                  <c:v>69.968640069281676</c:v>
                </c:pt>
                <c:pt idx="24">
                  <c:v>71.582794195173761</c:v>
                </c:pt>
                <c:pt idx="25">
                  <c:v>73.229890242002426</c:v>
                </c:pt>
                <c:pt idx="26">
                  <c:v>74.909928209767671</c:v>
                </c:pt>
                <c:pt idx="27">
                  <c:v>76.62290809846948</c:v>
                </c:pt>
                <c:pt idx="28">
                  <c:v>78.368829908107855</c:v>
                </c:pt>
                <c:pt idx="29">
                  <c:v>80.147693638682824</c:v>
                </c:pt>
                <c:pt idx="30">
                  <c:v>81.959499290194358</c:v>
                </c:pt>
                <c:pt idx="31">
                  <c:v>83.804246862642458</c:v>
                </c:pt>
                <c:pt idx="32">
                  <c:v>85.681936356027137</c:v>
                </c:pt>
                <c:pt idx="33">
                  <c:v>87.592567770348381</c:v>
                </c:pt>
                <c:pt idx="34">
                  <c:v>89.53614110560622</c:v>
                </c:pt>
                <c:pt idx="35">
                  <c:v>91.512656361800623</c:v>
                </c:pt>
                <c:pt idx="36">
                  <c:v>93.522113538931592</c:v>
                </c:pt>
                <c:pt idx="37">
                  <c:v>95.564512636999112</c:v>
                </c:pt>
                <c:pt idx="38">
                  <c:v>97.63985365600324</c:v>
                </c:pt>
                <c:pt idx="39">
                  <c:v>99.748136595943933</c:v>
                </c:pt>
                <c:pt idx="40">
                  <c:v>101.88936145682119</c:v>
                </c:pt>
                <c:pt idx="41">
                  <c:v>104.06352823863504</c:v>
                </c:pt>
                <c:pt idx="42">
                  <c:v>106.27063694138545</c:v>
                </c:pt>
                <c:pt idx="43">
                  <c:v>108.51068756507244</c:v>
                </c:pt>
                <c:pt idx="44">
                  <c:v>110.78368010969598</c:v>
                </c:pt>
                <c:pt idx="45">
                  <c:v>113.08961457525611</c:v>
                </c:pt>
                <c:pt idx="46">
                  <c:v>115.42849096175283</c:v>
                </c:pt>
                <c:pt idx="47">
                  <c:v>117.8003092691861</c:v>
                </c:pt>
                <c:pt idx="48">
                  <c:v>120.20506949755595</c:v>
                </c:pt>
                <c:pt idx="49">
                  <c:v>122.64277164686237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667-4C58-8422-6AC3709329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доп.'!$C$53:$AZ$53</c:f>
              <c:numCache>
                <c:formatCode>General</c:formatCode>
                <c:ptCount val="50"/>
                <c:pt idx="0">
                  <c:v>43.565690438618191</c:v>
                </c:pt>
                <c:pt idx="1">
                  <c:v>44.438651343437385</c:v>
                </c:pt>
                <c:pt idx="2">
                  <c:v>45.344554169193152</c:v>
                </c:pt>
                <c:pt idx="3">
                  <c:v>46.283398915885485</c:v>
                </c:pt>
                <c:pt idx="4">
                  <c:v>47.255185583514404</c:v>
                </c:pt>
                <c:pt idx="5">
                  <c:v>48.259914172079888</c:v>
                </c:pt>
                <c:pt idx="6">
                  <c:v>49.297584681581945</c:v>
                </c:pt>
                <c:pt idx="7">
                  <c:v>50.368197112020582</c:v>
                </c:pt>
                <c:pt idx="8">
                  <c:v>51.471751463395783</c:v>
                </c:pt>
                <c:pt idx="9">
                  <c:v>52.608247735707558</c:v>
                </c:pt>
                <c:pt idx="10">
                  <c:v>53.777685928955918</c:v>
                </c:pt>
                <c:pt idx="11">
                  <c:v>54.980066043140837</c:v>
                </c:pt>
                <c:pt idx="12">
                  <c:v>56.215388078262336</c:v>
                </c:pt>
                <c:pt idx="13">
                  <c:v>57.483652034320414</c:v>
                </c:pt>
                <c:pt idx="14">
                  <c:v>58.784857911315058</c:v>
                </c:pt>
                <c:pt idx="15">
                  <c:v>60.119005709246274</c:v>
                </c:pt>
                <c:pt idx="16">
                  <c:v>61.486095428114069</c:v>
                </c:pt>
                <c:pt idx="17">
                  <c:v>62.886127067918437</c:v>
                </c:pt>
                <c:pt idx="18">
                  <c:v>64.31910062865937</c:v>
                </c:pt>
                <c:pt idx="19">
                  <c:v>65.785016110336883</c:v>
                </c:pt>
                <c:pt idx="20">
                  <c:v>67.283873512950976</c:v>
                </c:pt>
                <c:pt idx="21">
                  <c:v>68.815672836501633</c:v>
                </c:pt>
                <c:pt idx="22">
                  <c:v>70.380414080988857</c:v>
                </c:pt>
                <c:pt idx="23">
                  <c:v>71.978097246412659</c:v>
                </c:pt>
                <c:pt idx="24">
                  <c:v>73.608722332773041</c:v>
                </c:pt>
                <c:pt idx="25">
                  <c:v>75.272289340069989</c:v>
                </c:pt>
                <c:pt idx="26">
                  <c:v>76.968798268303516</c:v>
                </c:pt>
                <c:pt idx="27">
                  <c:v>78.698249117473608</c:v>
                </c:pt>
                <c:pt idx="28">
                  <c:v>80.460641887580294</c:v>
                </c:pt>
                <c:pt idx="29">
                  <c:v>82.255976578623532</c:v>
                </c:pt>
                <c:pt idx="30">
                  <c:v>84.084253190603349</c:v>
                </c:pt>
                <c:pt idx="31">
                  <c:v>85.945471723519745</c:v>
                </c:pt>
                <c:pt idx="32">
                  <c:v>87.839632177372692</c:v>
                </c:pt>
                <c:pt idx="33">
                  <c:v>89.766734552162234</c:v>
                </c:pt>
                <c:pt idx="34">
                  <c:v>91.726778847888355</c:v>
                </c:pt>
                <c:pt idx="35">
                  <c:v>93.719765064551041</c:v>
                </c:pt>
                <c:pt idx="36">
                  <c:v>95.745693202150306</c:v>
                </c:pt>
                <c:pt idx="37">
                  <c:v>97.804563260686123</c:v>
                </c:pt>
                <c:pt idx="38">
                  <c:v>99.89637524015852</c:v>
                </c:pt>
                <c:pt idx="39">
                  <c:v>102.0211291405675</c:v>
                </c:pt>
                <c:pt idx="40">
                  <c:v>104.17882496191305</c:v>
                </c:pt>
                <c:pt idx="41">
                  <c:v>106.36946270419519</c:v>
                </c:pt>
                <c:pt idx="42">
                  <c:v>108.59304236741387</c:v>
                </c:pt>
                <c:pt idx="43">
                  <c:v>110.84956395156917</c:v>
                </c:pt>
                <c:pt idx="44">
                  <c:v>113.13902745666101</c:v>
                </c:pt>
                <c:pt idx="45">
                  <c:v>115.46143288268941</c:v>
                </c:pt>
                <c:pt idx="46">
                  <c:v>117.8167802296544</c:v>
                </c:pt>
                <c:pt idx="47">
                  <c:v>120.20506949755597</c:v>
                </c:pt>
                <c:pt idx="48">
                  <c:v>122.62630068639412</c:v>
                </c:pt>
                <c:pt idx="49">
                  <c:v>125.08047379616882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667-4C58-8422-6AC3709329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'Нелин. множ. регрессия доп.'!$C$54:$AZ$54</c:f>
              <c:numCache>
                <c:formatCode>General</c:formatCode>
                <c:ptCount val="50"/>
                <c:pt idx="0">
                  <c:v>45.229257445915131</c:v>
                </c:pt>
                <c:pt idx="1">
                  <c:v>46.118689311202615</c:v>
                </c:pt>
                <c:pt idx="2">
                  <c:v>47.041063097426665</c:v>
                </c:pt>
                <c:pt idx="3">
                  <c:v>47.996378804587295</c:v>
                </c:pt>
                <c:pt idx="4">
                  <c:v>48.984636432684489</c:v>
                </c:pt>
                <c:pt idx="5">
                  <c:v>50.005835981718263</c:v>
                </c:pt>
                <c:pt idx="6">
                  <c:v>51.05997745168861</c:v>
                </c:pt>
                <c:pt idx="7">
                  <c:v>52.147060842595529</c:v>
                </c:pt>
                <c:pt idx="8">
                  <c:v>53.267086154439021</c:v>
                </c:pt>
                <c:pt idx="9">
                  <c:v>54.420053387219085</c:v>
                </c:pt>
                <c:pt idx="10">
                  <c:v>55.605962540935728</c:v>
                </c:pt>
                <c:pt idx="11">
                  <c:v>56.824813615588937</c:v>
                </c:pt>
                <c:pt idx="12">
                  <c:v>58.076606611178718</c:v>
                </c:pt>
                <c:pt idx="13">
                  <c:v>59.361341527705079</c:v>
                </c:pt>
                <c:pt idx="14">
                  <c:v>60.679018365168012</c:v>
                </c:pt>
                <c:pt idx="15">
                  <c:v>62.029637123567518</c:v>
                </c:pt>
                <c:pt idx="16">
                  <c:v>63.413197802903596</c:v>
                </c:pt>
                <c:pt idx="17">
                  <c:v>64.829700403176247</c:v>
                </c:pt>
                <c:pt idx="18">
                  <c:v>66.279144924385463</c:v>
                </c:pt>
                <c:pt idx="19">
                  <c:v>67.761531366531273</c:v>
                </c:pt>
                <c:pt idx="20">
                  <c:v>69.276859729613633</c:v>
                </c:pt>
                <c:pt idx="21">
                  <c:v>70.825130013632588</c:v>
                </c:pt>
                <c:pt idx="22">
                  <c:v>72.406342218588094</c:v>
                </c:pt>
                <c:pt idx="23">
                  <c:v>74.020496344480193</c:v>
                </c:pt>
                <c:pt idx="24">
                  <c:v>75.667592391308858</c:v>
                </c:pt>
                <c:pt idx="25">
                  <c:v>77.347630359074103</c:v>
                </c:pt>
                <c:pt idx="26">
                  <c:v>79.060610247775912</c:v>
                </c:pt>
                <c:pt idx="27">
                  <c:v>80.806532057414287</c:v>
                </c:pt>
                <c:pt idx="28">
                  <c:v>82.585395787989256</c:v>
                </c:pt>
                <c:pt idx="29">
                  <c:v>84.39720143950079</c:v>
                </c:pt>
                <c:pt idx="30">
                  <c:v>86.24194901194889</c:v>
                </c:pt>
                <c:pt idx="31">
                  <c:v>88.119638505333569</c:v>
                </c:pt>
                <c:pt idx="32">
                  <c:v>90.030269919654813</c:v>
                </c:pt>
                <c:pt idx="33">
                  <c:v>91.973843254912637</c:v>
                </c:pt>
                <c:pt idx="34">
                  <c:v>93.950358511107027</c:v>
                </c:pt>
                <c:pt idx="35">
                  <c:v>95.959815688238024</c:v>
                </c:pt>
                <c:pt idx="36">
                  <c:v>98.002214786305558</c:v>
                </c:pt>
                <c:pt idx="37">
                  <c:v>100.07755580530966</c:v>
                </c:pt>
                <c:pt idx="38">
                  <c:v>102.18583874525036</c:v>
                </c:pt>
                <c:pt idx="39">
                  <c:v>104.32706360612764</c:v>
                </c:pt>
                <c:pt idx="40">
                  <c:v>106.50123038794146</c:v>
                </c:pt>
                <c:pt idx="41">
                  <c:v>108.70833909069188</c:v>
                </c:pt>
                <c:pt idx="42">
                  <c:v>110.94838971437886</c:v>
                </c:pt>
                <c:pt idx="43">
                  <c:v>113.22138225900244</c:v>
                </c:pt>
                <c:pt idx="44">
                  <c:v>115.52731672456255</c:v>
                </c:pt>
                <c:pt idx="45">
                  <c:v>117.86619311105925</c:v>
                </c:pt>
                <c:pt idx="46">
                  <c:v>120.23801141849253</c:v>
                </c:pt>
                <c:pt idx="47">
                  <c:v>122.64277164686239</c:v>
                </c:pt>
                <c:pt idx="48">
                  <c:v>125.0804737961688</c:v>
                </c:pt>
                <c:pt idx="49">
                  <c:v>127.5511178664118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667-4C58-8422-6AC3709329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'Нелин. множ. регрессия доп.'!$C$55:$AZ$55</c:f>
              <c:numCache>
                <c:formatCode>General</c:formatCode>
                <c:ptCount val="50"/>
                <c:pt idx="0">
                  <c:v>46.925766374148672</c:v>
                </c:pt>
                <c:pt idx="1">
                  <c:v>47.831669199904439</c:v>
                </c:pt>
                <c:pt idx="2">
                  <c:v>48.770513946596772</c:v>
                </c:pt>
                <c:pt idx="3">
                  <c:v>49.742300614225691</c:v>
                </c:pt>
                <c:pt idx="4">
                  <c:v>50.747029202791175</c:v>
                </c:pt>
                <c:pt idx="5">
                  <c:v>51.784699712293232</c:v>
                </c:pt>
                <c:pt idx="6">
                  <c:v>52.855312142731862</c:v>
                </c:pt>
                <c:pt idx="7">
                  <c:v>53.958866494107077</c:v>
                </c:pt>
                <c:pt idx="8">
                  <c:v>55.095362766418852</c:v>
                </c:pt>
                <c:pt idx="9">
                  <c:v>56.264800959667198</c:v>
                </c:pt>
                <c:pt idx="10">
                  <c:v>57.467181073852132</c:v>
                </c:pt>
                <c:pt idx="11">
                  <c:v>58.702503108973623</c:v>
                </c:pt>
                <c:pt idx="12">
                  <c:v>59.970767065031701</c:v>
                </c:pt>
                <c:pt idx="13">
                  <c:v>61.271972942026338</c:v>
                </c:pt>
                <c:pt idx="14">
                  <c:v>62.606120739957561</c:v>
                </c:pt>
                <c:pt idx="15">
                  <c:v>63.973210458825356</c:v>
                </c:pt>
                <c:pt idx="16">
                  <c:v>65.373242098629717</c:v>
                </c:pt>
                <c:pt idx="17">
                  <c:v>66.806215659370665</c:v>
                </c:pt>
                <c:pt idx="18">
                  <c:v>68.272131141048163</c:v>
                </c:pt>
                <c:pt idx="19">
                  <c:v>69.770988543662256</c:v>
                </c:pt>
                <c:pt idx="20">
                  <c:v>71.302787867212913</c:v>
                </c:pt>
                <c:pt idx="21">
                  <c:v>72.867529111700151</c:v>
                </c:pt>
                <c:pt idx="22">
                  <c:v>74.465212277123953</c:v>
                </c:pt>
                <c:pt idx="23">
                  <c:v>76.095837363484321</c:v>
                </c:pt>
                <c:pt idx="24">
                  <c:v>77.759404370781283</c:v>
                </c:pt>
                <c:pt idx="25">
                  <c:v>79.45591329901481</c:v>
                </c:pt>
                <c:pt idx="26">
                  <c:v>81.185364148184902</c:v>
                </c:pt>
                <c:pt idx="27">
                  <c:v>82.947756918291574</c:v>
                </c:pt>
                <c:pt idx="28">
                  <c:v>84.743091609334812</c:v>
                </c:pt>
                <c:pt idx="29">
                  <c:v>86.571368221314643</c:v>
                </c:pt>
                <c:pt idx="30">
                  <c:v>88.432586754231039</c:v>
                </c:pt>
                <c:pt idx="31">
                  <c:v>90.326747208084001</c:v>
                </c:pt>
                <c:pt idx="32">
                  <c:v>92.253849582873528</c:v>
                </c:pt>
                <c:pt idx="33">
                  <c:v>94.213893878599634</c:v>
                </c:pt>
                <c:pt idx="34">
                  <c:v>96.206880095262321</c:v>
                </c:pt>
                <c:pt idx="35">
                  <c:v>98.232808232861586</c:v>
                </c:pt>
                <c:pt idx="36">
                  <c:v>100.29167829139742</c:v>
                </c:pt>
                <c:pt idx="37">
                  <c:v>102.38349027086983</c:v>
                </c:pt>
                <c:pt idx="38">
                  <c:v>104.50824417127879</c:v>
                </c:pt>
                <c:pt idx="39">
                  <c:v>106.66593999262435</c:v>
                </c:pt>
                <c:pt idx="40">
                  <c:v>108.85657773490647</c:v>
                </c:pt>
                <c:pt idx="41">
                  <c:v>111.08015739812518</c:v>
                </c:pt>
                <c:pt idx="42">
                  <c:v>113.33667898228043</c:v>
                </c:pt>
                <c:pt idx="43">
                  <c:v>115.62614248737229</c:v>
                </c:pt>
                <c:pt idx="44">
                  <c:v>117.94854791340069</c:v>
                </c:pt>
                <c:pt idx="45">
                  <c:v>120.30389526036568</c:v>
                </c:pt>
                <c:pt idx="46">
                  <c:v>122.69218452826726</c:v>
                </c:pt>
                <c:pt idx="47">
                  <c:v>125.1134157171054</c:v>
                </c:pt>
                <c:pt idx="48">
                  <c:v>127.56758882688013</c:v>
                </c:pt>
                <c:pt idx="49">
                  <c:v>130.05470385759139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667-4C58-8422-6AC3709329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'Нелин. множ. регрессия доп.'!$C$56:$AZ$56</c:f>
              <c:numCache>
                <c:formatCode>General</c:formatCode>
                <c:ptCount val="50"/>
                <c:pt idx="0">
                  <c:v>48.655217223318758</c:v>
                </c:pt>
                <c:pt idx="1">
                  <c:v>49.577591009542815</c:v>
                </c:pt>
                <c:pt idx="2">
                  <c:v>50.532906716703437</c:v>
                </c:pt>
                <c:pt idx="3">
                  <c:v>51.521164344800638</c:v>
                </c:pt>
                <c:pt idx="4">
                  <c:v>52.542363893834406</c:v>
                </c:pt>
                <c:pt idx="5">
                  <c:v>53.596505363804752</c:v>
                </c:pt>
                <c:pt idx="6">
                  <c:v>54.683588754711671</c:v>
                </c:pt>
                <c:pt idx="7">
                  <c:v>55.80361406655517</c:v>
                </c:pt>
                <c:pt idx="8">
                  <c:v>56.956581299335227</c:v>
                </c:pt>
                <c:pt idx="9">
                  <c:v>58.14249045305187</c:v>
                </c:pt>
                <c:pt idx="10">
                  <c:v>59.361341527705079</c:v>
                </c:pt>
                <c:pt idx="11">
                  <c:v>60.613134523294868</c:v>
                </c:pt>
                <c:pt idx="12">
                  <c:v>61.897869439821221</c:v>
                </c:pt>
                <c:pt idx="13">
                  <c:v>63.215546277284155</c:v>
                </c:pt>
                <c:pt idx="14">
                  <c:v>64.566165035683667</c:v>
                </c:pt>
                <c:pt idx="15">
                  <c:v>65.949725715019738</c:v>
                </c:pt>
                <c:pt idx="16">
                  <c:v>67.366228315292389</c:v>
                </c:pt>
                <c:pt idx="17">
                  <c:v>68.815672836501619</c:v>
                </c:pt>
                <c:pt idx="18">
                  <c:v>70.298059278647415</c:v>
                </c:pt>
                <c:pt idx="19">
                  <c:v>71.81338764172979</c:v>
                </c:pt>
                <c:pt idx="20">
                  <c:v>73.36165792574873</c:v>
                </c:pt>
                <c:pt idx="21">
                  <c:v>74.94287013070425</c:v>
                </c:pt>
                <c:pt idx="22">
                  <c:v>76.557024256596335</c:v>
                </c:pt>
                <c:pt idx="23">
                  <c:v>78.204120303425015</c:v>
                </c:pt>
                <c:pt idx="24">
                  <c:v>79.884158271190245</c:v>
                </c:pt>
                <c:pt idx="25">
                  <c:v>81.597138159892054</c:v>
                </c:pt>
                <c:pt idx="26">
                  <c:v>83.343059969530444</c:v>
                </c:pt>
                <c:pt idx="27">
                  <c:v>85.121923700105398</c:v>
                </c:pt>
                <c:pt idx="28">
                  <c:v>86.933729351616932</c:v>
                </c:pt>
                <c:pt idx="29">
                  <c:v>88.778476924065032</c:v>
                </c:pt>
                <c:pt idx="30">
                  <c:v>90.656166417449711</c:v>
                </c:pt>
                <c:pt idx="31">
                  <c:v>92.56679783177097</c:v>
                </c:pt>
                <c:pt idx="32">
                  <c:v>94.510371167028779</c:v>
                </c:pt>
                <c:pt idx="33">
                  <c:v>96.486886423223183</c:v>
                </c:pt>
                <c:pt idx="34">
                  <c:v>98.496343600354152</c:v>
                </c:pt>
                <c:pt idx="35">
                  <c:v>100.5387426984217</c:v>
                </c:pt>
                <c:pt idx="36">
                  <c:v>102.61408371742581</c:v>
                </c:pt>
                <c:pt idx="37">
                  <c:v>104.72236665736651</c:v>
                </c:pt>
                <c:pt idx="38">
                  <c:v>106.86359151824377</c:v>
                </c:pt>
                <c:pt idx="39">
                  <c:v>109.03775830005762</c:v>
                </c:pt>
                <c:pt idx="40">
                  <c:v>111.24486700280802</c:v>
                </c:pt>
                <c:pt idx="41">
                  <c:v>113.484917626495</c:v>
                </c:pt>
                <c:pt idx="42">
                  <c:v>115.75791017111857</c:v>
                </c:pt>
                <c:pt idx="43">
                  <c:v>118.06384463667871</c:v>
                </c:pt>
                <c:pt idx="44">
                  <c:v>120.4027210231754</c:v>
                </c:pt>
                <c:pt idx="45">
                  <c:v>122.77453933060866</c:v>
                </c:pt>
                <c:pt idx="46">
                  <c:v>125.17929955897853</c:v>
                </c:pt>
                <c:pt idx="47">
                  <c:v>127.61700170828495</c:v>
                </c:pt>
                <c:pt idx="48">
                  <c:v>130.08764577852796</c:v>
                </c:pt>
                <c:pt idx="49">
                  <c:v>132.59123176970752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667-4C58-8422-6AC3709329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9816568"/>
        <c:axId val="769818208"/>
        <c:axId val="763855640"/>
      </c:surface3DChart>
      <c:catAx>
        <c:axId val="76981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8208"/>
        <c:crosses val="autoZero"/>
        <c:auto val="1"/>
        <c:lblAlgn val="ctr"/>
        <c:lblOffset val="100"/>
        <c:noMultiLvlLbl val="0"/>
      </c:catAx>
      <c:valAx>
        <c:axId val="7698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6568"/>
        <c:crosses val="autoZero"/>
        <c:crossBetween val="midCat"/>
      </c:valAx>
      <c:serAx>
        <c:axId val="763855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1820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3.xml" Type="http://schemas.openxmlformats.org/officeDocument/2006/relationships/chart"/>
<Relationship Id="rId2" Target="../charts/chart4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322997</xdr:colOff>
      <xdr:row>1</xdr:row>
      <xdr:rowOff>29535</xdr:rowOff>
    </xdr:from>
    <xdr:to>
      <xdr:col>28</xdr:col>
      <xdr:colOff>526915</xdr:colOff>
      <xdr:row>32</xdr:row>
      <xdr:rowOff>175638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1BF4-37CB-4D19-8E2A-7B511205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1019</xdr:colOff>
      <xdr:row>4</xdr:row>
      <xdr:rowOff>72667</xdr:rowOff>
    </xdr:from>
    <xdr:to>
      <xdr:col>29</xdr:col>
      <xdr:colOff>225137</xdr:colOff>
      <xdr:row>27</xdr:row>
      <xdr:rowOff>87609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13A685-9CC4-4F49-8372-14672867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417653</xdr:colOff>
      <xdr:row>0</xdr:row>
      <xdr:rowOff>157202</xdr:rowOff>
    </xdr:from>
    <xdr:to>
      <xdr:col>33</xdr:col>
      <xdr:colOff>492836</xdr:colOff>
      <xdr:row>25</xdr:row>
      <xdr:rowOff>170596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DD59D-5660-464D-9026-CB00617B0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284327</xdr:colOff>
      <xdr:row>17</xdr:row>
      <xdr:rowOff>66343</xdr:rowOff>
    </xdr:from>
    <xdr:to>
      <xdr:col>19</xdr:col>
      <xdr:colOff>328540</xdr:colOff>
      <xdr:row>43</xdr:row>
      <xdr:rowOff>33504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420FF0-544E-4638-B99F-2DE507CE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7</xdr:row>
      <xdr:rowOff>44449</xdr:rowOff>
    </xdr:from>
    <xdr:to>
      <xdr:col>22</xdr:col>
      <xdr:colOff>492124</xdr:colOff>
      <xdr:row>42</xdr:row>
      <xdr:rowOff>111124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780336-83A2-46D8-A95B-212D4582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4A1-02F4-4021-BAF1-90994BDA0F6D}">
  <dimension ref="A1:X135"/>
  <sheetViews>
    <sheetView tabSelected="1" zoomScale="47" zoomScaleNormal="85" workbookViewId="0">
      <selection activeCell="N34" sqref="N34"/>
    </sheetView>
  </sheetViews>
  <sheetFormatPr defaultRowHeight="14.5" x14ac:dyDescent="0.35"/>
  <sheetData>
    <row r="1" spans="1:16" x14ac:dyDescent="0.35">
      <c r="A1" s="12" t="s">
        <v>44</v>
      </c>
      <c r="B1" s="12"/>
      <c r="C1" s="12"/>
      <c r="D1" s="12"/>
      <c r="E1" s="12"/>
      <c r="F1" s="12" t="s">
        <v>86</v>
      </c>
      <c r="G1" s="12"/>
    </row>
    <row r="3" spans="1:16" x14ac:dyDescent="0.35">
      <c r="A3" s="11" t="s">
        <v>0</v>
      </c>
      <c r="B3" s="14" t="s">
        <v>47</v>
      </c>
      <c r="C3" s="14"/>
      <c r="D3" s="14"/>
      <c r="E3" s="14"/>
      <c r="G3" s="11" t="s">
        <v>14</v>
      </c>
      <c r="H3" s="14" t="s">
        <v>48</v>
      </c>
      <c r="I3" s="14"/>
      <c r="J3" s="14"/>
      <c r="K3" s="14"/>
      <c r="L3" s="12"/>
      <c r="M3" s="12"/>
      <c r="N3" s="12"/>
    </row>
    <row r="4" spans="1:16" x14ac:dyDescent="0.35">
      <c r="A4" t="s">
        <v>45</v>
      </c>
      <c r="D4" s="15">
        <v>119</v>
      </c>
      <c r="E4" t="s">
        <v>1</v>
      </c>
      <c r="G4" s="12" t="s">
        <v>55</v>
      </c>
      <c r="H4" s="12"/>
      <c r="I4" s="12"/>
      <c r="J4" s="12"/>
      <c r="K4" s="12"/>
      <c r="M4" s="12" t="s">
        <v>57</v>
      </c>
      <c r="N4" s="12"/>
      <c r="O4" s="12"/>
      <c r="P4" s="12"/>
    </row>
    <row r="5" spans="1:16" x14ac:dyDescent="0.35">
      <c r="G5" s="8" t="s">
        <v>15</v>
      </c>
      <c r="H5" s="8" t="s">
        <v>16</v>
      </c>
      <c r="M5" s="8" t="s">
        <v>17</v>
      </c>
      <c r="N5" t="s">
        <v>56</v>
      </c>
    </row>
    <row r="6" spans="1:16" x14ac:dyDescent="0.35">
      <c r="A6" s="12" t="s">
        <v>87</v>
      </c>
      <c r="B6" s="12"/>
      <c r="C6" s="12"/>
      <c r="D6" s="12"/>
      <c r="G6" s="7">
        <v>5.4860909206860207</v>
      </c>
      <c r="H6" s="7">
        <v>0.2099732716459497</v>
      </c>
      <c r="M6" s="16">
        <f>SUM(L16:L134)</f>
        <v>10711.17734052306</v>
      </c>
    </row>
    <row r="7" spans="1:16" x14ac:dyDescent="0.35">
      <c r="B7" s="7" t="s">
        <v>2</v>
      </c>
      <c r="C7" s="7" t="s">
        <v>3</v>
      </c>
      <c r="D7" s="7" t="s">
        <v>4</v>
      </c>
    </row>
    <row r="8" spans="1:16" x14ac:dyDescent="0.35">
      <c r="A8" t="s">
        <v>46</v>
      </c>
      <c r="B8" s="7">
        <v>3</v>
      </c>
      <c r="C8" s="7">
        <v>0.3</v>
      </c>
      <c r="D8" s="7">
        <v>12</v>
      </c>
    </row>
    <row r="9" spans="1:16" x14ac:dyDescent="0.35">
      <c r="A9" t="s">
        <v>5</v>
      </c>
    </row>
    <row r="11" spans="1:16" x14ac:dyDescent="0.35">
      <c r="B11" s="12" t="s">
        <v>6</v>
      </c>
      <c r="C11" s="12"/>
      <c r="D11" s="12"/>
    </row>
    <row r="12" spans="1:16" x14ac:dyDescent="0.35">
      <c r="B12" s="6">
        <v>2.4706440702429973</v>
      </c>
      <c r="C12" s="6">
        <v>0.24706440702429971</v>
      </c>
      <c r="D12" s="6">
        <v>9.882576280971989</v>
      </c>
    </row>
    <row r="14" spans="1:16" x14ac:dyDescent="0.35">
      <c r="A14" s="11" t="s">
        <v>12</v>
      </c>
      <c r="B14" s="14" t="s">
        <v>49</v>
      </c>
      <c r="C14" s="14"/>
      <c r="G14" s="11" t="s">
        <v>13</v>
      </c>
      <c r="H14" s="14" t="s">
        <v>50</v>
      </c>
      <c r="I14" s="14"/>
      <c r="K14" s="11" t="s">
        <v>18</v>
      </c>
      <c r="L14" s="14" t="s">
        <v>52</v>
      </c>
      <c r="M14" s="14"/>
    </row>
    <row r="15" spans="1:16" x14ac:dyDescent="0.35">
      <c r="A15" t="s">
        <v>8</v>
      </c>
      <c r="B15" t="s">
        <v>7</v>
      </c>
      <c r="C15" t="s">
        <v>9</v>
      </c>
      <c r="D15" t="s">
        <v>10</v>
      </c>
      <c r="E15" t="s">
        <v>11</v>
      </c>
      <c r="G15" s="12" t="s">
        <v>51</v>
      </c>
      <c r="K15" s="12" t="s">
        <v>53</v>
      </c>
      <c r="L15" s="12" t="s">
        <v>54</v>
      </c>
      <c r="O15" s="12"/>
    </row>
    <row r="16" spans="1:16" x14ac:dyDescent="0.35">
      <c r="A16">
        <v>1</v>
      </c>
      <c r="B16">
        <v>1</v>
      </c>
      <c r="C16" s="1">
        <f t="shared" ref="C16:C47" si="0">$B$12+$C$12*B16</f>
        <v>2.7177084772672968</v>
      </c>
      <c r="D16">
        <v>-0.8822598829283379</v>
      </c>
      <c r="E16" s="1">
        <f t="shared" ref="E16:E47" si="1">$B$12+$C$12*B16+$D$12*D16</f>
        <v>-6.0012921154134196</v>
      </c>
      <c r="G16">
        <f t="shared" ref="G16:G47" si="2">$G$6+$H$6*B16</f>
        <v>5.6960641923319706</v>
      </c>
      <c r="K16" s="1">
        <f t="shared" ref="K16:K47" si="3">G16-E16</f>
        <v>11.697356307745391</v>
      </c>
      <c r="L16" s="1">
        <f>K16^2</f>
        <v>136.82814459035089</v>
      </c>
    </row>
    <row r="17" spans="1:12" x14ac:dyDescent="0.35">
      <c r="A17">
        <v>2</v>
      </c>
      <c r="B17">
        <v>2</v>
      </c>
      <c r="C17" s="1">
        <f t="shared" si="0"/>
        <v>2.9647728842915968</v>
      </c>
      <c r="D17">
        <v>1.2183522812847514</v>
      </c>
      <c r="E17" s="1">
        <f t="shared" si="1"/>
        <v>15.005232241184393</v>
      </c>
      <c r="G17">
        <f t="shared" si="2"/>
        <v>5.9060374639779205</v>
      </c>
      <c r="K17">
        <f t="shared" si="3"/>
        <v>-9.0991947772064723</v>
      </c>
      <c r="L17">
        <f t="shared" ref="L17:L80" si="4">K17^2</f>
        <v>82.795345593541541</v>
      </c>
    </row>
    <row r="18" spans="1:12" x14ac:dyDescent="0.35">
      <c r="A18">
        <v>3</v>
      </c>
      <c r="B18">
        <v>3</v>
      </c>
      <c r="C18" s="1">
        <f t="shared" si="0"/>
        <v>3.2118372913158963</v>
      </c>
      <c r="D18">
        <v>-0.82177166405017488</v>
      </c>
      <c r="E18" s="1">
        <f t="shared" si="1"/>
        <v>-4.909383864201244</v>
      </c>
      <c r="G18">
        <f t="shared" si="2"/>
        <v>6.1160107356238695</v>
      </c>
      <c r="K18">
        <f t="shared" si="3"/>
        <v>11.025394599825113</v>
      </c>
      <c r="L18">
        <f t="shared" si="4"/>
        <v>121.55932608185276</v>
      </c>
    </row>
    <row r="19" spans="1:12" x14ac:dyDescent="0.35">
      <c r="A19">
        <v>4</v>
      </c>
      <c r="B19">
        <v>4</v>
      </c>
      <c r="C19" s="1">
        <f t="shared" si="0"/>
        <v>3.4589016983401963</v>
      </c>
      <c r="D19">
        <v>1.0941857908619568</v>
      </c>
      <c r="E19" s="1">
        <f t="shared" si="1"/>
        <v>14.272276242089148</v>
      </c>
      <c r="G19">
        <f t="shared" si="2"/>
        <v>6.3259840072698195</v>
      </c>
      <c r="K19">
        <f t="shared" si="3"/>
        <v>-7.946292234819329</v>
      </c>
      <c r="L19">
        <f t="shared" si="4"/>
        <v>63.143560281149966</v>
      </c>
    </row>
    <row r="20" spans="1:12" x14ac:dyDescent="0.35">
      <c r="A20">
        <v>5</v>
      </c>
      <c r="B20">
        <v>5</v>
      </c>
      <c r="C20" s="1">
        <f t="shared" si="0"/>
        <v>3.7059661053644959</v>
      </c>
      <c r="D20">
        <v>2.4641667550895363</v>
      </c>
      <c r="E20" s="1">
        <f t="shared" si="1"/>
        <v>28.058282031572059</v>
      </c>
      <c r="G20">
        <f t="shared" si="2"/>
        <v>6.5359572789157694</v>
      </c>
      <c r="K20">
        <f t="shared" si="3"/>
        <v>-21.522324752656289</v>
      </c>
      <c r="L20">
        <f t="shared" si="4"/>
        <v>463.21046275880155</v>
      </c>
    </row>
    <row r="21" spans="1:12" x14ac:dyDescent="0.35">
      <c r="A21">
        <v>6</v>
      </c>
      <c r="B21">
        <v>6</v>
      </c>
      <c r="C21" s="1">
        <f t="shared" si="0"/>
        <v>3.9530305123887954</v>
      </c>
      <c r="D21">
        <v>-2.4104883777908981</v>
      </c>
      <c r="E21" s="1">
        <f t="shared" si="1"/>
        <v>-19.868804755526181</v>
      </c>
      <c r="G21">
        <f t="shared" si="2"/>
        <v>6.7459305505617184</v>
      </c>
      <c r="K21">
        <f t="shared" si="3"/>
        <v>26.614735306087901</v>
      </c>
      <c r="L21">
        <f t="shared" si="4"/>
        <v>708.34413541312188</v>
      </c>
    </row>
    <row r="22" spans="1:12" x14ac:dyDescent="0.35">
      <c r="A22">
        <v>7</v>
      </c>
      <c r="B22">
        <v>7</v>
      </c>
      <c r="C22" s="1">
        <f t="shared" si="0"/>
        <v>4.200094919413095</v>
      </c>
      <c r="D22">
        <v>-1.2210875866003335</v>
      </c>
      <c r="E22" s="1">
        <f t="shared" si="1"/>
        <v>-7.8673963009126897</v>
      </c>
      <c r="G22">
        <f t="shared" si="2"/>
        <v>6.9559038222076683</v>
      </c>
      <c r="K22">
        <f t="shared" si="3"/>
        <v>14.823300123120358</v>
      </c>
      <c r="L22">
        <f t="shared" si="4"/>
        <v>219.73022654010003</v>
      </c>
    </row>
    <row r="23" spans="1:12" x14ac:dyDescent="0.35">
      <c r="A23">
        <v>8</v>
      </c>
      <c r="B23">
        <v>8</v>
      </c>
      <c r="C23" s="1">
        <f t="shared" si="0"/>
        <v>4.4471593264373954</v>
      </c>
      <c r="D23">
        <v>0.7408993951685261</v>
      </c>
      <c r="E23" s="1">
        <f t="shared" si="1"/>
        <v>11.769154115716365</v>
      </c>
      <c r="G23">
        <f t="shared" si="2"/>
        <v>7.1658770938536183</v>
      </c>
      <c r="K23">
        <f t="shared" si="3"/>
        <v>-4.6032770218627466</v>
      </c>
      <c r="L23">
        <f t="shared" si="4"/>
        <v>21.190159340009558</v>
      </c>
    </row>
    <row r="24" spans="1:12" x14ac:dyDescent="0.35">
      <c r="A24">
        <v>9</v>
      </c>
      <c r="B24">
        <v>9</v>
      </c>
      <c r="C24" s="1">
        <f t="shared" si="0"/>
        <v>4.6942237334616941</v>
      </c>
      <c r="D24">
        <v>-1.0327812560717575</v>
      </c>
      <c r="E24" s="1">
        <f t="shared" si="1"/>
        <v>-5.5123158112255144</v>
      </c>
      <c r="G24">
        <f t="shared" si="2"/>
        <v>7.3758503654995682</v>
      </c>
      <c r="K24">
        <f t="shared" si="3"/>
        <v>12.888166176725083</v>
      </c>
      <c r="L24">
        <f t="shared" si="4"/>
        <v>166.10482739888045</v>
      </c>
    </row>
    <row r="25" spans="1:12" x14ac:dyDescent="0.35">
      <c r="A25">
        <v>10</v>
      </c>
      <c r="B25">
        <v>10</v>
      </c>
      <c r="C25" s="1">
        <f t="shared" si="0"/>
        <v>4.9412881404859945</v>
      </c>
      <c r="D25">
        <v>0.35300899980938993</v>
      </c>
      <c r="E25" s="1">
        <f t="shared" si="1"/>
        <v>8.4299265089719171</v>
      </c>
      <c r="G25">
        <f t="shared" si="2"/>
        <v>7.5858236371455181</v>
      </c>
      <c r="K25">
        <f t="shared" si="3"/>
        <v>-0.84410287182639898</v>
      </c>
      <c r="L25">
        <f t="shared" si="4"/>
        <v>0.71250965822557411</v>
      </c>
    </row>
    <row r="26" spans="1:12" x14ac:dyDescent="0.35">
      <c r="A26">
        <v>11</v>
      </c>
      <c r="B26">
        <v>11</v>
      </c>
      <c r="C26" s="1">
        <f t="shared" si="0"/>
        <v>5.1883525475102941</v>
      </c>
      <c r="D26">
        <v>0.46568857214879245</v>
      </c>
      <c r="E26" s="1">
        <f t="shared" si="1"/>
        <v>9.7905553849476625</v>
      </c>
      <c r="G26">
        <f t="shared" si="2"/>
        <v>7.7957969087914671</v>
      </c>
      <c r="K26">
        <f t="shared" si="3"/>
        <v>-1.9947584761561954</v>
      </c>
      <c r="L26">
        <f t="shared" si="4"/>
        <v>3.9790613781969868</v>
      </c>
    </row>
    <row r="27" spans="1:12" x14ac:dyDescent="0.35">
      <c r="A27">
        <v>12</v>
      </c>
      <c r="B27">
        <v>12</v>
      </c>
      <c r="C27" s="1">
        <f t="shared" si="0"/>
        <v>5.4354169545345936</v>
      </c>
      <c r="D27">
        <v>-0.28275167096580844</v>
      </c>
      <c r="E27" s="1">
        <f t="shared" si="1"/>
        <v>2.641101997642699</v>
      </c>
      <c r="G27">
        <f t="shared" si="2"/>
        <v>8.0057701804374162</v>
      </c>
      <c r="K27">
        <f t="shared" si="3"/>
        <v>5.3646681827947171</v>
      </c>
      <c r="L27">
        <f t="shared" si="4"/>
        <v>28.779664711489971</v>
      </c>
    </row>
    <row r="28" spans="1:12" x14ac:dyDescent="0.35">
      <c r="A28">
        <v>13</v>
      </c>
      <c r="B28">
        <v>13</v>
      </c>
      <c r="C28" s="1">
        <f t="shared" si="0"/>
        <v>5.6824813615588941</v>
      </c>
      <c r="D28">
        <v>-0.71764588938094676</v>
      </c>
      <c r="E28" s="1">
        <f t="shared" si="1"/>
        <v>-1.4097088829742983</v>
      </c>
      <c r="G28">
        <f t="shared" si="2"/>
        <v>8.2157434520833661</v>
      </c>
      <c r="K28">
        <f t="shared" si="3"/>
        <v>9.6254523350576644</v>
      </c>
      <c r="L28">
        <f t="shared" si="4"/>
        <v>92.649332654467045</v>
      </c>
    </row>
    <row r="29" spans="1:12" x14ac:dyDescent="0.35">
      <c r="A29">
        <v>14</v>
      </c>
      <c r="B29">
        <v>14</v>
      </c>
      <c r="C29" s="1">
        <f t="shared" si="0"/>
        <v>5.9295457685831927</v>
      </c>
      <c r="D29">
        <v>0.9805944500840269</v>
      </c>
      <c r="E29" s="1">
        <f t="shared" si="1"/>
        <v>15.620345222236368</v>
      </c>
      <c r="G29">
        <f t="shared" si="2"/>
        <v>8.425716723729316</v>
      </c>
      <c r="K29">
        <f t="shared" si="3"/>
        <v>-7.1946284985070523</v>
      </c>
      <c r="L29">
        <f t="shared" si="4"/>
        <v>51.762679231529845</v>
      </c>
    </row>
    <row r="30" spans="1:12" x14ac:dyDescent="0.35">
      <c r="A30">
        <v>15</v>
      </c>
      <c r="B30">
        <v>15</v>
      </c>
      <c r="C30" s="1">
        <f t="shared" si="0"/>
        <v>6.1766101756074931</v>
      </c>
      <c r="D30">
        <v>1.2291911843931302</v>
      </c>
      <c r="E30" s="1">
        <f t="shared" si="1"/>
        <v>18.324185819270909</v>
      </c>
      <c r="G30">
        <f t="shared" si="2"/>
        <v>8.6356899953752659</v>
      </c>
      <c r="K30">
        <f t="shared" si="3"/>
        <v>-9.6884958238956429</v>
      </c>
      <c r="L30">
        <f t="shared" si="4"/>
        <v>93.866951329643314</v>
      </c>
    </row>
    <row r="31" spans="1:12" x14ac:dyDescent="0.35">
      <c r="A31">
        <v>16</v>
      </c>
      <c r="B31">
        <v>16</v>
      </c>
      <c r="C31" s="1">
        <f t="shared" si="0"/>
        <v>6.4236745826317927</v>
      </c>
      <c r="D31">
        <v>0.8865583822625922</v>
      </c>
      <c r="E31" s="1">
        <f t="shared" si="1"/>
        <v>15.185155422876985</v>
      </c>
      <c r="G31">
        <f t="shared" si="2"/>
        <v>8.8456632670212159</v>
      </c>
      <c r="K31">
        <f t="shared" si="3"/>
        <v>-6.3394921558557691</v>
      </c>
      <c r="L31">
        <f t="shared" si="4"/>
        <v>40.189160794156827</v>
      </c>
    </row>
    <row r="32" spans="1:12" x14ac:dyDescent="0.35">
      <c r="A32">
        <v>17</v>
      </c>
      <c r="B32">
        <v>17</v>
      </c>
      <c r="C32" s="1">
        <f t="shared" si="0"/>
        <v>6.6707389896560922</v>
      </c>
      <c r="D32">
        <v>-0.36320443541626446</v>
      </c>
      <c r="E32" s="1">
        <f t="shared" si="1"/>
        <v>3.0813434510674944</v>
      </c>
      <c r="G32">
        <f t="shared" si="2"/>
        <v>9.0556365386671658</v>
      </c>
      <c r="K32">
        <f t="shared" si="3"/>
        <v>5.9742930875996709</v>
      </c>
      <c r="L32">
        <f t="shared" si="4"/>
        <v>35.69217789654121</v>
      </c>
    </row>
    <row r="33" spans="1:21" x14ac:dyDescent="0.35">
      <c r="A33">
        <v>18</v>
      </c>
      <c r="B33">
        <v>18</v>
      </c>
      <c r="C33" s="1">
        <f t="shared" si="0"/>
        <v>6.9178033966803918</v>
      </c>
      <c r="D33">
        <v>0.25404233383596875</v>
      </c>
      <c r="E33" s="1">
        <f t="shared" si="1"/>
        <v>9.4283961394105038</v>
      </c>
      <c r="G33">
        <f t="shared" si="2"/>
        <v>9.2656098103131157</v>
      </c>
      <c r="K33">
        <f t="shared" si="3"/>
        <v>-0.1627863290973881</v>
      </c>
      <c r="L33">
        <f t="shared" si="4"/>
        <v>2.6499388941003146E-2</v>
      </c>
    </row>
    <row r="34" spans="1:21" x14ac:dyDescent="0.35">
      <c r="A34">
        <v>19</v>
      </c>
      <c r="B34">
        <v>19</v>
      </c>
      <c r="C34" s="1">
        <f t="shared" si="0"/>
        <v>7.1648678037046922</v>
      </c>
      <c r="D34">
        <v>-0.54461793297377881</v>
      </c>
      <c r="E34" s="1">
        <f t="shared" si="1"/>
        <v>1.7826395371060331</v>
      </c>
      <c r="G34">
        <f t="shared" si="2"/>
        <v>9.4755830819590656</v>
      </c>
      <c r="K34">
        <f t="shared" si="3"/>
        <v>7.6929435448530326</v>
      </c>
      <c r="L34">
        <f t="shared" si="4"/>
        <v>59.181380384295942</v>
      </c>
    </row>
    <row r="35" spans="1:21" x14ac:dyDescent="0.35">
      <c r="A35">
        <v>20</v>
      </c>
      <c r="B35">
        <v>20</v>
      </c>
      <c r="C35" s="1">
        <f t="shared" si="0"/>
        <v>7.4119322107289918</v>
      </c>
      <c r="D35">
        <v>-0.57170382206095383</v>
      </c>
      <c r="E35" s="1">
        <f t="shared" si="1"/>
        <v>1.7620255790883785</v>
      </c>
      <c r="G35">
        <f t="shared" si="2"/>
        <v>9.6855563536050155</v>
      </c>
      <c r="K35">
        <f t="shared" si="3"/>
        <v>7.923530774516637</v>
      </c>
      <c r="L35">
        <f t="shared" si="4"/>
        <v>62.782339934712219</v>
      </c>
    </row>
    <row r="36" spans="1:21" x14ac:dyDescent="0.35">
      <c r="A36">
        <v>21</v>
      </c>
      <c r="B36">
        <v>21</v>
      </c>
      <c r="C36" s="1">
        <f t="shared" si="0"/>
        <v>7.6589966177532913</v>
      </c>
      <c r="D36">
        <v>0.32545813155593351</v>
      </c>
      <c r="E36" s="1">
        <f t="shared" si="1"/>
        <v>10.875361429117421</v>
      </c>
      <c r="G36">
        <f t="shared" si="2"/>
        <v>9.8955296252509655</v>
      </c>
      <c r="K36">
        <f t="shared" si="3"/>
        <v>-0.97983180386645508</v>
      </c>
      <c r="L36">
        <f t="shared" si="4"/>
        <v>0.96007036386819133</v>
      </c>
    </row>
    <row r="37" spans="1:21" x14ac:dyDescent="0.35">
      <c r="A37">
        <v>22</v>
      </c>
      <c r="B37">
        <v>22</v>
      </c>
      <c r="C37" s="1">
        <f t="shared" si="0"/>
        <v>7.9060610247775909</v>
      </c>
      <c r="D37">
        <v>0.19971821529907174</v>
      </c>
      <c r="E37" s="1">
        <f t="shared" si="1"/>
        <v>9.8797915221702546</v>
      </c>
      <c r="G37">
        <f t="shared" si="2"/>
        <v>10.105502896896914</v>
      </c>
      <c r="K37">
        <f t="shared" si="3"/>
        <v>0.22571137472665903</v>
      </c>
      <c r="L37">
        <f t="shared" si="4"/>
        <v>5.0945624680998294E-2</v>
      </c>
    </row>
    <row r="38" spans="1:21" x14ac:dyDescent="0.35">
      <c r="A38">
        <v>23</v>
      </c>
      <c r="B38">
        <v>23</v>
      </c>
      <c r="C38" s="1">
        <f t="shared" si="0"/>
        <v>8.1531254318018895</v>
      </c>
      <c r="D38">
        <v>-4.5417891669785604E-2</v>
      </c>
      <c r="E38" s="1">
        <f t="shared" si="1"/>
        <v>7.7042796528543107</v>
      </c>
      <c r="G38">
        <f t="shared" si="2"/>
        <v>10.315476168542864</v>
      </c>
      <c r="K38">
        <f t="shared" si="3"/>
        <v>2.6111965156885528</v>
      </c>
      <c r="L38">
        <f t="shared" si="4"/>
        <v>6.8183472435440384</v>
      </c>
      <c r="P38" t="s">
        <v>19</v>
      </c>
    </row>
    <row r="39" spans="1:21" ht="15" thickBot="1" x14ac:dyDescent="0.4">
      <c r="A39">
        <v>24</v>
      </c>
      <c r="B39">
        <v>24</v>
      </c>
      <c r="C39" s="1">
        <f t="shared" si="0"/>
        <v>8.40018983882619</v>
      </c>
      <c r="D39">
        <v>1.1832707969006151</v>
      </c>
      <c r="E39" s="1">
        <f t="shared" si="1"/>
        <v>20.093953750243031</v>
      </c>
      <c r="G39">
        <f t="shared" si="2"/>
        <v>10.525449440188813</v>
      </c>
      <c r="K39">
        <f t="shared" si="3"/>
        <v>-9.5685043100542178</v>
      </c>
      <c r="L39">
        <f t="shared" si="4"/>
        <v>91.556274731526145</v>
      </c>
    </row>
    <row r="40" spans="1:21" x14ac:dyDescent="0.35">
      <c r="A40">
        <v>25</v>
      </c>
      <c r="B40">
        <v>25</v>
      </c>
      <c r="C40" s="1">
        <f t="shared" si="0"/>
        <v>8.6472542458504904</v>
      </c>
      <c r="D40">
        <v>0.57504053074808326</v>
      </c>
      <c r="E40" s="1">
        <f t="shared" si="1"/>
        <v>14.330136155619041</v>
      </c>
      <c r="G40">
        <f t="shared" si="2"/>
        <v>10.735422711834763</v>
      </c>
      <c r="K40">
        <f t="shared" si="3"/>
        <v>-3.5947134437842774</v>
      </c>
      <c r="L40">
        <f t="shared" si="4"/>
        <v>12.92196474292342</v>
      </c>
      <c r="P40" s="5" t="s">
        <v>20</v>
      </c>
      <c r="Q40" s="5"/>
    </row>
    <row r="41" spans="1:21" x14ac:dyDescent="0.35">
      <c r="A41">
        <v>26</v>
      </c>
      <c r="B41">
        <v>26</v>
      </c>
      <c r="C41" s="1">
        <f t="shared" si="0"/>
        <v>8.8943186528747908</v>
      </c>
      <c r="D41">
        <v>7.2238890425069258E-2</v>
      </c>
      <c r="E41" s="1">
        <f t="shared" si="1"/>
        <v>9.6082249979533145</v>
      </c>
      <c r="G41">
        <f t="shared" si="2"/>
        <v>10.945395983480713</v>
      </c>
      <c r="K41">
        <f t="shared" si="3"/>
        <v>1.3371709855273988</v>
      </c>
      <c r="L41">
        <f t="shared" si="4"/>
        <v>1.7880262445363149</v>
      </c>
      <c r="P41" s="2" t="s">
        <v>21</v>
      </c>
      <c r="Q41" s="2">
        <v>0.60521247046399129</v>
      </c>
    </row>
    <row r="42" spans="1:21" x14ac:dyDescent="0.35">
      <c r="A42">
        <v>27</v>
      </c>
      <c r="B42">
        <v>27</v>
      </c>
      <c r="C42" s="1">
        <f t="shared" si="0"/>
        <v>9.1413830598990895</v>
      </c>
      <c r="D42">
        <v>-0.335637651005527</v>
      </c>
      <c r="E42" s="1">
        <f t="shared" si="1"/>
        <v>5.8244183710707143</v>
      </c>
      <c r="G42">
        <f t="shared" si="2"/>
        <v>11.155369255126661</v>
      </c>
      <c r="K42">
        <f t="shared" si="3"/>
        <v>5.3309508840559472</v>
      </c>
      <c r="L42">
        <f t="shared" si="4"/>
        <v>28.419037328216884</v>
      </c>
      <c r="P42" s="2" t="s">
        <v>22</v>
      </c>
      <c r="Q42" s="17">
        <v>0.36628213440512758</v>
      </c>
    </row>
    <row r="43" spans="1:21" x14ac:dyDescent="0.35">
      <c r="A43">
        <v>28</v>
      </c>
      <c r="B43">
        <v>28</v>
      </c>
      <c r="C43" s="1">
        <f t="shared" si="0"/>
        <v>9.3884474669233882</v>
      </c>
      <c r="D43">
        <v>0.98220425570616499</v>
      </c>
      <c r="E43" s="1">
        <f t="shared" si="1"/>
        <v>19.095155947434883</v>
      </c>
      <c r="G43">
        <f t="shared" si="2"/>
        <v>11.365342526772611</v>
      </c>
      <c r="K43">
        <f t="shared" si="3"/>
        <v>-7.7298134206622713</v>
      </c>
      <c r="L43">
        <f t="shared" si="4"/>
        <v>59.750015518250564</v>
      </c>
      <c r="P43" s="2" t="s">
        <v>23</v>
      </c>
      <c r="Q43" s="2">
        <v>0.36086574239149621</v>
      </c>
    </row>
    <row r="44" spans="1:21" x14ac:dyDescent="0.35">
      <c r="A44">
        <v>29</v>
      </c>
      <c r="B44">
        <v>29</v>
      </c>
      <c r="C44" s="1">
        <f t="shared" si="0"/>
        <v>9.6355118739476886</v>
      </c>
      <c r="D44">
        <v>9.6422354545211419E-2</v>
      </c>
      <c r="E44" s="1">
        <f t="shared" si="1"/>
        <v>10.588413147931666</v>
      </c>
      <c r="G44">
        <f t="shared" si="2"/>
        <v>11.575315798418561</v>
      </c>
      <c r="K44">
        <f t="shared" si="3"/>
        <v>0.98690265048689518</v>
      </c>
      <c r="L44">
        <f t="shared" si="4"/>
        <v>0.97397684153805875</v>
      </c>
      <c r="P44" s="2" t="s">
        <v>24</v>
      </c>
      <c r="Q44" s="2">
        <v>9.5680993033086175</v>
      </c>
    </row>
    <row r="45" spans="1:21" ht="15" thickBot="1" x14ac:dyDescent="0.4">
      <c r="A45">
        <v>30</v>
      </c>
      <c r="B45">
        <v>30</v>
      </c>
      <c r="C45" s="1">
        <f t="shared" si="0"/>
        <v>9.882576280971989</v>
      </c>
      <c r="D45">
        <v>-0.24126393327605911</v>
      </c>
      <c r="E45" s="1">
        <f t="shared" si="1"/>
        <v>7.4982670565239982</v>
      </c>
      <c r="G45">
        <f t="shared" si="2"/>
        <v>11.785289070064511</v>
      </c>
      <c r="K45">
        <f t="shared" si="3"/>
        <v>4.287022013540513</v>
      </c>
      <c r="L45">
        <f t="shared" si="4"/>
        <v>18.378557744580956</v>
      </c>
      <c r="P45" s="3" t="s">
        <v>25</v>
      </c>
      <c r="Q45" s="3">
        <v>119</v>
      </c>
    </row>
    <row r="46" spans="1:21" x14ac:dyDescent="0.35">
      <c r="A46">
        <v>31</v>
      </c>
      <c r="B46">
        <v>31</v>
      </c>
      <c r="C46" s="1">
        <f t="shared" si="0"/>
        <v>10.129640687996289</v>
      </c>
      <c r="D46">
        <v>5.7060560720856301E-2</v>
      </c>
      <c r="E46" s="1">
        <f t="shared" si="1"/>
        <v>10.693546031955186</v>
      </c>
      <c r="G46">
        <f t="shared" si="2"/>
        <v>11.995262341710461</v>
      </c>
      <c r="K46">
        <f t="shared" si="3"/>
        <v>1.3017163097552746</v>
      </c>
      <c r="L46">
        <f t="shared" si="4"/>
        <v>1.6944653510828902</v>
      </c>
    </row>
    <row r="47" spans="1:21" ht="15" thickBot="1" x14ac:dyDescent="0.4">
      <c r="A47">
        <v>32</v>
      </c>
      <c r="B47">
        <v>32</v>
      </c>
      <c r="C47" s="1">
        <f t="shared" si="0"/>
        <v>10.376705095020588</v>
      </c>
      <c r="D47">
        <v>0.3386344360478688</v>
      </c>
      <c r="E47" s="1">
        <f t="shared" si="1"/>
        <v>13.723285740627581</v>
      </c>
      <c r="G47">
        <f t="shared" si="2"/>
        <v>12.205235613356411</v>
      </c>
      <c r="K47">
        <f t="shared" si="3"/>
        <v>-1.5180501272711702</v>
      </c>
      <c r="L47">
        <f t="shared" si="4"/>
        <v>2.3044761889080161</v>
      </c>
      <c r="P47" t="s">
        <v>26</v>
      </c>
    </row>
    <row r="48" spans="1:21" x14ac:dyDescent="0.35">
      <c r="A48">
        <v>33</v>
      </c>
      <c r="B48">
        <v>33</v>
      </c>
      <c r="C48" s="1">
        <f t="shared" ref="C48:C79" si="5">$B$12+$C$12*B48</f>
        <v>10.623769502044889</v>
      </c>
      <c r="D48">
        <v>0.16851799955475144</v>
      </c>
      <c r="E48" s="1">
        <f t="shared" ref="E48:E79" si="6">$B$12+$C$12*B48+$D$12*D48</f>
        <v>12.289161487361524</v>
      </c>
      <c r="G48">
        <f t="shared" ref="G48:G79" si="7">$G$6+$H$6*B48</f>
        <v>12.415208885002361</v>
      </c>
      <c r="K48">
        <f t="shared" ref="K48:K79" si="8">G48-E48</f>
        <v>0.12604739764083739</v>
      </c>
      <c r="L48">
        <f t="shared" si="4"/>
        <v>1.5887946452027377E-2</v>
      </c>
      <c r="P48" s="4"/>
      <c r="Q48" s="4" t="s">
        <v>31</v>
      </c>
      <c r="R48" s="4" t="s">
        <v>32</v>
      </c>
      <c r="S48" s="4" t="s">
        <v>33</v>
      </c>
      <c r="T48" s="4" t="s">
        <v>34</v>
      </c>
      <c r="U48" s="4" t="s">
        <v>35</v>
      </c>
    </row>
    <row r="49" spans="1:24" x14ac:dyDescent="0.35">
      <c r="A49">
        <v>34</v>
      </c>
      <c r="B49">
        <v>34</v>
      </c>
      <c r="C49" s="1">
        <f t="shared" si="5"/>
        <v>10.870833909069187</v>
      </c>
      <c r="D49">
        <v>1.311946107307449E-2</v>
      </c>
      <c r="E49" s="1">
        <f t="shared" si="6"/>
        <v>11.000487983889089</v>
      </c>
      <c r="G49">
        <f t="shared" si="7"/>
        <v>12.625182156648311</v>
      </c>
      <c r="K49">
        <f t="shared" si="8"/>
        <v>1.6246941727592219</v>
      </c>
      <c r="L49">
        <f t="shared" si="4"/>
        <v>2.6396311549977725</v>
      </c>
      <c r="P49" s="2" t="s">
        <v>27</v>
      </c>
      <c r="Q49" s="2">
        <v>1</v>
      </c>
      <c r="R49" s="2">
        <v>6190.9457051456193</v>
      </c>
      <c r="S49" s="2">
        <v>6190.9457051456193</v>
      </c>
      <c r="T49" s="2">
        <v>67.624746045579499</v>
      </c>
      <c r="U49" s="2">
        <v>3.0890219301986274E-13</v>
      </c>
    </row>
    <row r="50" spans="1:24" x14ac:dyDescent="0.35">
      <c r="A50">
        <v>35</v>
      </c>
      <c r="B50">
        <v>35</v>
      </c>
      <c r="C50" s="1">
        <f t="shared" si="5"/>
        <v>11.117898316093488</v>
      </c>
      <c r="D50">
        <v>-0.33741912375262473</v>
      </c>
      <c r="E50" s="1">
        <f t="shared" si="6"/>
        <v>7.7833280869494459</v>
      </c>
      <c r="G50">
        <f t="shared" si="7"/>
        <v>12.835155428294261</v>
      </c>
      <c r="K50">
        <f t="shared" si="8"/>
        <v>5.0518273413448149</v>
      </c>
      <c r="L50">
        <f t="shared" si="4"/>
        <v>25.520959486759022</v>
      </c>
      <c r="P50" s="2" t="s">
        <v>28</v>
      </c>
      <c r="Q50" s="2">
        <v>117</v>
      </c>
      <c r="R50" s="2">
        <v>10711.17734052306</v>
      </c>
      <c r="S50" s="2">
        <v>91.548524277974863</v>
      </c>
      <c r="T50" s="2"/>
      <c r="U50" s="2"/>
    </row>
    <row r="51" spans="1:24" ht="15" thickBot="1" x14ac:dyDescent="0.4">
      <c r="A51">
        <v>36</v>
      </c>
      <c r="B51">
        <v>36</v>
      </c>
      <c r="C51" s="1">
        <f t="shared" si="5"/>
        <v>11.364962723117786</v>
      </c>
      <c r="D51">
        <v>0.10388021109974943</v>
      </c>
      <c r="E51" s="1">
        <f t="shared" si="6"/>
        <v>12.391566833394533</v>
      </c>
      <c r="G51">
        <f t="shared" si="7"/>
        <v>13.045128699940211</v>
      </c>
      <c r="K51">
        <f t="shared" si="8"/>
        <v>0.65356186654567772</v>
      </c>
      <c r="L51">
        <f t="shared" si="4"/>
        <v>0.42714311340267025</v>
      </c>
      <c r="P51" s="3" t="s">
        <v>29</v>
      </c>
      <c r="Q51" s="3">
        <v>118</v>
      </c>
      <c r="R51" s="3">
        <v>16902.123045668679</v>
      </c>
      <c r="S51" s="3"/>
      <c r="T51" s="3"/>
      <c r="U51" s="3"/>
    </row>
    <row r="52" spans="1:24" ht="15" thickBot="1" x14ac:dyDescent="0.4">
      <c r="A52">
        <v>37</v>
      </c>
      <c r="B52">
        <v>37</v>
      </c>
      <c r="C52" s="1">
        <f t="shared" si="5"/>
        <v>11.612027130142087</v>
      </c>
      <c r="D52">
        <v>1.0508142622711603</v>
      </c>
      <c r="E52" s="1">
        <f t="shared" si="6"/>
        <v>21.996779234170134</v>
      </c>
      <c r="G52">
        <f t="shared" si="7"/>
        <v>13.255101971586161</v>
      </c>
      <c r="K52">
        <f t="shared" si="8"/>
        <v>-8.7416772625839734</v>
      </c>
      <c r="L52">
        <f t="shared" si="4"/>
        <v>76.416921363177636</v>
      </c>
    </row>
    <row r="53" spans="1:24" x14ac:dyDescent="0.35">
      <c r="A53">
        <v>38</v>
      </c>
      <c r="B53">
        <v>38</v>
      </c>
      <c r="C53" s="1">
        <f t="shared" si="5"/>
        <v>11.859091537166387</v>
      </c>
      <c r="D53">
        <v>0.17698084775474854</v>
      </c>
      <c r="E53" s="1">
        <f t="shared" si="6"/>
        <v>13.608118265373779</v>
      </c>
      <c r="G53">
        <f t="shared" si="7"/>
        <v>13.465075243232109</v>
      </c>
      <c r="K53">
        <f t="shared" si="8"/>
        <v>-0.14304302214167031</v>
      </c>
      <c r="L53">
        <f t="shared" si="4"/>
        <v>2.046130618342238E-2</v>
      </c>
      <c r="P53" s="4"/>
      <c r="Q53" s="4" t="s">
        <v>36</v>
      </c>
      <c r="R53" s="4" t="s">
        <v>24</v>
      </c>
      <c r="S53" s="4" t="s">
        <v>37</v>
      </c>
      <c r="T53" s="4" t="s">
        <v>38</v>
      </c>
      <c r="U53" s="4" t="s">
        <v>39</v>
      </c>
      <c r="V53" s="4" t="s">
        <v>40</v>
      </c>
      <c r="W53" s="4" t="s">
        <v>41</v>
      </c>
      <c r="X53" s="4" t="s">
        <v>42</v>
      </c>
    </row>
    <row r="54" spans="1:24" x14ac:dyDescent="0.35">
      <c r="A54">
        <v>39</v>
      </c>
      <c r="B54">
        <v>39</v>
      </c>
      <c r="C54" s="1">
        <f t="shared" si="5"/>
        <v>12.106155944190686</v>
      </c>
      <c r="D54">
        <v>2.8652493710978888E-2</v>
      </c>
      <c r="E54" s="1">
        <f t="shared" si="6"/>
        <v>12.389316398929505</v>
      </c>
      <c r="G54">
        <f t="shared" si="7"/>
        <v>13.675048514878059</v>
      </c>
      <c r="K54">
        <f t="shared" si="8"/>
        <v>1.2857321159485533</v>
      </c>
      <c r="L54">
        <f t="shared" si="4"/>
        <v>1.6531070739815441</v>
      </c>
      <c r="P54" s="2" t="s">
        <v>30</v>
      </c>
      <c r="Q54" s="17">
        <v>5.4860909201193024</v>
      </c>
      <c r="R54" s="2">
        <v>1.7653268957662029</v>
      </c>
      <c r="S54" s="2">
        <v>3.1076912345677372</v>
      </c>
      <c r="T54" s="2">
        <v>2.3672068994896652E-3</v>
      </c>
      <c r="U54" s="2">
        <v>1.9899535085078988</v>
      </c>
      <c r="V54" s="2">
        <v>8.9822283317307061</v>
      </c>
      <c r="W54" s="2">
        <v>1.9899535085078988</v>
      </c>
      <c r="X54" s="2">
        <v>8.9822283317307061</v>
      </c>
    </row>
    <row r="55" spans="1:24" ht="15" thickBot="1" x14ac:dyDescent="0.4">
      <c r="A55">
        <v>40</v>
      </c>
      <c r="B55">
        <v>40</v>
      </c>
      <c r="C55" s="1">
        <f t="shared" si="5"/>
        <v>12.353220351214986</v>
      </c>
      <c r="D55">
        <v>0.71034037318895571</v>
      </c>
      <c r="E55" s="1">
        <f t="shared" si="6"/>
        <v>19.373213274708952</v>
      </c>
      <c r="G55">
        <f t="shared" si="7"/>
        <v>13.885021786524009</v>
      </c>
      <c r="K55">
        <f t="shared" si="8"/>
        <v>-5.4881914881849436</v>
      </c>
      <c r="L55">
        <f t="shared" si="4"/>
        <v>30.120245810985665</v>
      </c>
      <c r="P55" s="3" t="s">
        <v>43</v>
      </c>
      <c r="Q55" s="18">
        <v>0.20997327074596162</v>
      </c>
      <c r="R55" s="3">
        <v>2.5533549383597056E-2</v>
      </c>
      <c r="S55" s="3">
        <v>8.223426660801417</v>
      </c>
      <c r="T55" s="3">
        <v>3.0890219301985941E-13</v>
      </c>
      <c r="U55" s="3">
        <v>0.15940541418335272</v>
      </c>
      <c r="V55" s="3">
        <v>0.26054112730857049</v>
      </c>
      <c r="W55" s="3">
        <v>0.15940541418335272</v>
      </c>
      <c r="X55" s="3">
        <v>0.26054112730857049</v>
      </c>
    </row>
    <row r="56" spans="1:24" x14ac:dyDescent="0.35">
      <c r="A56">
        <v>41</v>
      </c>
      <c r="B56">
        <v>41</v>
      </c>
      <c r="C56" s="1">
        <f t="shared" si="5"/>
        <v>12.600284758239285</v>
      </c>
      <c r="D56">
        <v>-0.69292354965000413</v>
      </c>
      <c r="E56" s="1">
        <f t="shared" si="6"/>
        <v>5.7524149219412379</v>
      </c>
      <c r="G56">
        <f t="shared" si="7"/>
        <v>14.094995058169959</v>
      </c>
      <c r="K56">
        <f t="shared" si="8"/>
        <v>8.3425801362287206</v>
      </c>
      <c r="L56">
        <f t="shared" si="4"/>
        <v>69.598643329398016</v>
      </c>
    </row>
    <row r="57" spans="1:24" x14ac:dyDescent="0.35">
      <c r="A57">
        <v>42</v>
      </c>
      <c r="B57">
        <v>42</v>
      </c>
      <c r="C57" s="1">
        <f t="shared" si="5"/>
        <v>12.847349165263585</v>
      </c>
      <c r="D57">
        <v>-0.70542682806262746</v>
      </c>
      <c r="E57" s="1">
        <f t="shared" si="6"/>
        <v>5.8759147262905573</v>
      </c>
      <c r="G57">
        <f t="shared" si="7"/>
        <v>14.304968329815908</v>
      </c>
      <c r="K57">
        <f t="shared" si="8"/>
        <v>8.4290536035253503</v>
      </c>
      <c r="L57">
        <f t="shared" si="4"/>
        <v>71.048944651103696</v>
      </c>
    </row>
    <row r="58" spans="1:24" x14ac:dyDescent="0.35">
      <c r="A58">
        <v>43</v>
      </c>
      <c r="B58">
        <v>43</v>
      </c>
      <c r="C58" s="1">
        <f t="shared" si="5"/>
        <v>13.094413572287886</v>
      </c>
      <c r="D58">
        <v>2.3617394617758691</v>
      </c>
      <c r="E58" s="1">
        <f t="shared" si="6"/>
        <v>36.434483959069638</v>
      </c>
      <c r="G58">
        <f t="shared" si="7"/>
        <v>14.514941601461858</v>
      </c>
      <c r="K58">
        <f t="shared" si="8"/>
        <v>-21.919542357607781</v>
      </c>
      <c r="L58">
        <f t="shared" si="4"/>
        <v>480.46633716696169</v>
      </c>
    </row>
    <row r="59" spans="1:24" x14ac:dyDescent="0.35">
      <c r="A59">
        <v>44</v>
      </c>
      <c r="B59">
        <v>44</v>
      </c>
      <c r="C59" s="1">
        <f t="shared" si="5"/>
        <v>13.341477979312184</v>
      </c>
      <c r="D59">
        <v>0.84559587776311673</v>
      </c>
      <c r="E59" s="1">
        <f t="shared" si="6"/>
        <v>21.69814374418165</v>
      </c>
      <c r="G59">
        <f t="shared" si="7"/>
        <v>14.724914873107807</v>
      </c>
      <c r="K59">
        <f t="shared" si="8"/>
        <v>-6.973228871073843</v>
      </c>
      <c r="L59">
        <f t="shared" si="4"/>
        <v>48.625920888377784</v>
      </c>
    </row>
    <row r="60" spans="1:24" x14ac:dyDescent="0.35">
      <c r="A60">
        <v>45</v>
      </c>
      <c r="B60">
        <v>45</v>
      </c>
      <c r="C60" s="1">
        <f t="shared" si="5"/>
        <v>13.588542386336485</v>
      </c>
      <c r="D60">
        <v>1.0278404261043761</v>
      </c>
      <c r="E60" s="1">
        <f t="shared" si="6"/>
        <v>23.746253801979734</v>
      </c>
      <c r="G60">
        <f t="shared" si="7"/>
        <v>14.934888144753756</v>
      </c>
      <c r="K60">
        <f t="shared" si="8"/>
        <v>-8.8113656572259771</v>
      </c>
      <c r="L60">
        <f t="shared" si="4"/>
        <v>77.64016474534138</v>
      </c>
    </row>
    <row r="61" spans="1:24" x14ac:dyDescent="0.35">
      <c r="A61">
        <v>46</v>
      </c>
      <c r="B61">
        <v>46</v>
      </c>
      <c r="C61" s="1">
        <f t="shared" si="5"/>
        <v>13.835606793360784</v>
      </c>
      <c r="D61">
        <v>0.78626044341945089</v>
      </c>
      <c r="E61" s="1">
        <f t="shared" si="6"/>
        <v>21.605885602164367</v>
      </c>
      <c r="G61">
        <f t="shared" si="7"/>
        <v>15.144861416399706</v>
      </c>
      <c r="K61">
        <f t="shared" si="8"/>
        <v>-6.4610241857646606</v>
      </c>
      <c r="L61">
        <f t="shared" si="4"/>
        <v>41.744833529035894</v>
      </c>
    </row>
    <row r="62" spans="1:24" x14ac:dyDescent="0.35">
      <c r="A62">
        <v>47</v>
      </c>
      <c r="B62">
        <v>47</v>
      </c>
      <c r="C62" s="1">
        <f t="shared" si="5"/>
        <v>14.082671200385084</v>
      </c>
      <c r="D62">
        <v>0.57549186749383807</v>
      </c>
      <c r="E62" s="1">
        <f t="shared" si="6"/>
        <v>19.770013479971965</v>
      </c>
      <c r="G62">
        <f t="shared" si="7"/>
        <v>15.354834688045656</v>
      </c>
      <c r="K62">
        <f t="shared" si="8"/>
        <v>-4.4151787919263086</v>
      </c>
      <c r="L62">
        <f t="shared" si="4"/>
        <v>19.493803764675857</v>
      </c>
    </row>
    <row r="63" spans="1:24" x14ac:dyDescent="0.35">
      <c r="A63">
        <v>48</v>
      </c>
      <c r="B63">
        <v>48</v>
      </c>
      <c r="C63" s="1">
        <f t="shared" si="5"/>
        <v>14.329735607409383</v>
      </c>
      <c r="D63">
        <v>-0.59619878811645322</v>
      </c>
      <c r="E63" s="1">
        <f t="shared" si="6"/>
        <v>8.4377556052254779</v>
      </c>
      <c r="G63">
        <f t="shared" si="7"/>
        <v>15.564807959691606</v>
      </c>
      <c r="K63">
        <f t="shared" si="8"/>
        <v>7.1270523544661284</v>
      </c>
      <c r="L63">
        <f t="shared" si="4"/>
        <v>50.794875263301186</v>
      </c>
    </row>
    <row r="64" spans="1:24" x14ac:dyDescent="0.35">
      <c r="A64">
        <v>49</v>
      </c>
      <c r="B64">
        <v>49</v>
      </c>
      <c r="C64" s="1">
        <f t="shared" si="5"/>
        <v>14.576800014433683</v>
      </c>
      <c r="D64">
        <v>-0.59300418797647581</v>
      </c>
      <c r="E64" s="1">
        <f t="shared" si="6"/>
        <v>8.7163908918203088</v>
      </c>
      <c r="G64">
        <f t="shared" si="7"/>
        <v>15.774781231337556</v>
      </c>
      <c r="K64">
        <f t="shared" si="8"/>
        <v>7.0583903395172474</v>
      </c>
      <c r="L64">
        <f t="shared" si="4"/>
        <v>49.820874184990402</v>
      </c>
    </row>
    <row r="65" spans="1:12" x14ac:dyDescent="0.35">
      <c r="A65">
        <v>50</v>
      </c>
      <c r="B65">
        <v>50</v>
      </c>
      <c r="C65" s="1">
        <f t="shared" si="5"/>
        <v>14.823864421457984</v>
      </c>
      <c r="D65">
        <v>-1.2619238987099379E-3</v>
      </c>
      <c r="E65" s="1">
        <f t="shared" si="6"/>
        <v>14.8113933622682</v>
      </c>
      <c r="G65">
        <f t="shared" si="7"/>
        <v>15.984754502983506</v>
      </c>
      <c r="K65">
        <f t="shared" si="8"/>
        <v>1.173361140715306</v>
      </c>
      <c r="L65">
        <f t="shared" si="4"/>
        <v>1.376776366540724</v>
      </c>
    </row>
    <row r="66" spans="1:12" x14ac:dyDescent="0.35">
      <c r="A66">
        <v>51</v>
      </c>
      <c r="B66">
        <v>51</v>
      </c>
      <c r="C66" s="1">
        <f t="shared" si="5"/>
        <v>15.070928828482282</v>
      </c>
      <c r="D66">
        <v>1.2706209417956416</v>
      </c>
      <c r="E66" s="1">
        <f t="shared" si="6"/>
        <v>27.627937209978178</v>
      </c>
      <c r="G66">
        <f t="shared" si="7"/>
        <v>16.194727774629456</v>
      </c>
      <c r="K66">
        <f t="shared" si="8"/>
        <v>-11.433209435348722</v>
      </c>
      <c r="L66">
        <f t="shared" si="4"/>
        <v>130.71827799254706</v>
      </c>
    </row>
    <row r="67" spans="1:12" x14ac:dyDescent="0.35">
      <c r="A67">
        <v>52</v>
      </c>
      <c r="B67">
        <v>52</v>
      </c>
      <c r="C67" s="1">
        <f t="shared" si="5"/>
        <v>15.317993235506583</v>
      </c>
      <c r="D67">
        <v>0.7183382422226714</v>
      </c>
      <c r="E67" s="1">
        <f t="shared" si="6"/>
        <v>22.417025709811465</v>
      </c>
      <c r="G67">
        <f t="shared" si="7"/>
        <v>16.404701046275406</v>
      </c>
      <c r="K67">
        <f t="shared" si="8"/>
        <v>-6.0123246635360594</v>
      </c>
      <c r="L67">
        <f t="shared" si="4"/>
        <v>36.148047859763992</v>
      </c>
    </row>
    <row r="68" spans="1:12" x14ac:dyDescent="0.35">
      <c r="A68">
        <v>53</v>
      </c>
      <c r="B68">
        <v>53</v>
      </c>
      <c r="C68" s="1">
        <f t="shared" si="5"/>
        <v>15.565057642530881</v>
      </c>
      <c r="D68">
        <v>0.50476046453695744</v>
      </c>
      <c r="E68" s="1">
        <f t="shared" si="6"/>
        <v>20.55339143693622</v>
      </c>
      <c r="G68">
        <f t="shared" si="7"/>
        <v>16.614674317921356</v>
      </c>
      <c r="K68">
        <f t="shared" si="8"/>
        <v>-3.9387171190148642</v>
      </c>
      <c r="L68">
        <f t="shared" si="4"/>
        <v>15.513492543620751</v>
      </c>
    </row>
    <row r="69" spans="1:12" x14ac:dyDescent="0.35">
      <c r="A69">
        <v>54</v>
      </c>
      <c r="B69">
        <v>54</v>
      </c>
      <c r="C69" s="1">
        <f t="shared" si="5"/>
        <v>15.812122049555182</v>
      </c>
      <c r="D69">
        <v>0.5080642040411476</v>
      </c>
      <c r="E69" s="1">
        <f t="shared" si="6"/>
        <v>20.833105301623142</v>
      </c>
      <c r="G69">
        <f t="shared" si="7"/>
        <v>16.824647589567306</v>
      </c>
      <c r="K69">
        <f t="shared" si="8"/>
        <v>-4.0084577120558365</v>
      </c>
      <c r="L69">
        <f t="shared" si="4"/>
        <v>16.067733229339911</v>
      </c>
    </row>
    <row r="70" spans="1:12" x14ac:dyDescent="0.35">
      <c r="A70">
        <v>55</v>
      </c>
      <c r="B70">
        <v>55</v>
      </c>
      <c r="C70" s="1">
        <f t="shared" si="5"/>
        <v>16.059186456579482</v>
      </c>
      <c r="D70">
        <v>0.57323632063344121</v>
      </c>
      <c r="E70" s="1">
        <f t="shared" si="6"/>
        <v>21.724238122263181</v>
      </c>
      <c r="G70">
        <f t="shared" si="7"/>
        <v>17.034620861213256</v>
      </c>
      <c r="K70">
        <f t="shared" si="8"/>
        <v>-4.6896172610499249</v>
      </c>
      <c r="L70">
        <f t="shared" si="4"/>
        <v>21.992510055137402</v>
      </c>
    </row>
    <row r="71" spans="1:12" x14ac:dyDescent="0.35">
      <c r="A71">
        <v>56</v>
      </c>
      <c r="B71">
        <v>56</v>
      </c>
      <c r="C71" s="1">
        <f t="shared" si="5"/>
        <v>16.306250863603779</v>
      </c>
      <c r="D71">
        <v>1.2231885193614289</v>
      </c>
      <c r="E71" s="1">
        <f t="shared" si="6"/>
        <v>28.394504712202284</v>
      </c>
      <c r="G71">
        <f t="shared" si="7"/>
        <v>17.244594132859206</v>
      </c>
      <c r="K71">
        <f t="shared" si="8"/>
        <v>-11.149910579343079</v>
      </c>
      <c r="L71">
        <f t="shared" si="4"/>
        <v>124.3205059273467</v>
      </c>
    </row>
    <row r="72" spans="1:12" x14ac:dyDescent="0.35">
      <c r="A72">
        <v>57</v>
      </c>
      <c r="B72">
        <v>57</v>
      </c>
      <c r="C72" s="1">
        <f t="shared" si="5"/>
        <v>16.553315270628083</v>
      </c>
      <c r="D72">
        <v>-0.84899056673748419</v>
      </c>
      <c r="E72" s="1">
        <f t="shared" si="6"/>
        <v>8.1631012330192547</v>
      </c>
      <c r="G72">
        <f t="shared" si="7"/>
        <v>17.454567404505156</v>
      </c>
      <c r="K72">
        <f t="shared" si="8"/>
        <v>9.2914661714859008</v>
      </c>
      <c r="L72">
        <f t="shared" si="4"/>
        <v>86.331343615866857</v>
      </c>
    </row>
    <row r="73" spans="1:12" x14ac:dyDescent="0.35">
      <c r="A73">
        <v>58</v>
      </c>
      <c r="B73">
        <v>58</v>
      </c>
      <c r="C73" s="1">
        <f t="shared" si="5"/>
        <v>16.80037967765238</v>
      </c>
      <c r="D73">
        <v>0.39600877244083676</v>
      </c>
      <c r="E73" s="1">
        <f t="shared" si="6"/>
        <v>20.713966579233027</v>
      </c>
      <c r="G73">
        <f t="shared" si="7"/>
        <v>17.664540676151105</v>
      </c>
      <c r="K73">
        <f t="shared" si="8"/>
        <v>-3.0494259030819215</v>
      </c>
      <c r="L73">
        <f t="shared" si="4"/>
        <v>9.2989983383869923</v>
      </c>
    </row>
    <row r="74" spans="1:12" x14ac:dyDescent="0.35">
      <c r="A74">
        <v>59</v>
      </c>
      <c r="B74">
        <v>59</v>
      </c>
      <c r="C74" s="1">
        <f t="shared" si="5"/>
        <v>17.04744408467668</v>
      </c>
      <c r="D74">
        <v>-1.5716523193987086</v>
      </c>
      <c r="E74" s="1">
        <f t="shared" si="6"/>
        <v>1.5154701510523889</v>
      </c>
      <c r="G74">
        <f t="shared" si="7"/>
        <v>17.874513947797055</v>
      </c>
      <c r="K74">
        <f t="shared" si="8"/>
        <v>16.359043796744665</v>
      </c>
      <c r="L74">
        <f t="shared" si="4"/>
        <v>267.61831394381011</v>
      </c>
    </row>
    <row r="75" spans="1:12" x14ac:dyDescent="0.35">
      <c r="A75">
        <v>60</v>
      </c>
      <c r="B75">
        <v>60</v>
      </c>
      <c r="C75" s="1">
        <f t="shared" si="5"/>
        <v>17.294508491700981</v>
      </c>
      <c r="D75">
        <v>-0.59163653531868476</v>
      </c>
      <c r="E75" s="1">
        <f t="shared" si="6"/>
        <v>11.447615300804101</v>
      </c>
      <c r="G75">
        <f t="shared" si="7"/>
        <v>18.084487219443002</v>
      </c>
      <c r="K75">
        <f t="shared" si="8"/>
        <v>6.6368719186389011</v>
      </c>
      <c r="L75">
        <f t="shared" si="4"/>
        <v>44.048068864417608</v>
      </c>
    </row>
    <row r="76" spans="1:12" x14ac:dyDescent="0.35">
      <c r="A76">
        <v>61</v>
      </c>
      <c r="B76">
        <v>61</v>
      </c>
      <c r="C76" s="1">
        <f t="shared" si="5"/>
        <v>17.541572898725278</v>
      </c>
      <c r="D76">
        <v>0.21096980162838008</v>
      </c>
      <c r="E76" s="1">
        <f t="shared" si="6"/>
        <v>19.626498056299273</v>
      </c>
      <c r="G76">
        <f t="shared" si="7"/>
        <v>18.294460491088952</v>
      </c>
      <c r="K76">
        <f t="shared" si="8"/>
        <v>-1.3320375652103209</v>
      </c>
      <c r="L76">
        <f t="shared" si="4"/>
        <v>1.77432407513144</v>
      </c>
    </row>
    <row r="77" spans="1:12" x14ac:dyDescent="0.35">
      <c r="A77">
        <v>62</v>
      </c>
      <c r="B77">
        <v>62</v>
      </c>
      <c r="C77" s="1">
        <f t="shared" si="5"/>
        <v>17.788637305749582</v>
      </c>
      <c r="D77">
        <v>3.6334313335828483E-3</v>
      </c>
      <c r="E77" s="1">
        <f t="shared" si="6"/>
        <v>17.824544968065389</v>
      </c>
      <c r="G77">
        <f t="shared" si="7"/>
        <v>18.504433762734902</v>
      </c>
      <c r="K77">
        <f t="shared" si="8"/>
        <v>0.67988879466951246</v>
      </c>
      <c r="L77">
        <f t="shared" si="4"/>
        <v>0.4622487731171625</v>
      </c>
    </row>
    <row r="78" spans="1:12" x14ac:dyDescent="0.35">
      <c r="A78">
        <v>63</v>
      </c>
      <c r="B78">
        <v>63</v>
      </c>
      <c r="C78" s="1">
        <f t="shared" si="5"/>
        <v>18.035701712773879</v>
      </c>
      <c r="D78">
        <v>0.12929831427754834</v>
      </c>
      <c r="E78" s="1">
        <f t="shared" si="6"/>
        <v>19.31350216662284</v>
      </c>
      <c r="G78">
        <f t="shared" si="7"/>
        <v>18.714407034380852</v>
      </c>
      <c r="K78">
        <f t="shared" si="8"/>
        <v>-0.59909513224198818</v>
      </c>
      <c r="L78">
        <f t="shared" si="4"/>
        <v>0.35891497747604528</v>
      </c>
    </row>
    <row r="79" spans="1:12" x14ac:dyDescent="0.35">
      <c r="A79">
        <v>64</v>
      </c>
      <c r="B79">
        <v>64</v>
      </c>
      <c r="C79" s="1">
        <f t="shared" si="5"/>
        <v>18.282766119798179</v>
      </c>
      <c r="D79">
        <v>0.1064950083673466</v>
      </c>
      <c r="E79" s="1">
        <f t="shared" si="6"/>
        <v>19.33521116353123</v>
      </c>
      <c r="G79">
        <f t="shared" si="7"/>
        <v>18.924380306026801</v>
      </c>
      <c r="K79">
        <f t="shared" si="8"/>
        <v>-0.41083085750442905</v>
      </c>
      <c r="L79">
        <f t="shared" si="4"/>
        <v>0.16878199347782449</v>
      </c>
    </row>
    <row r="80" spans="1:12" x14ac:dyDescent="0.35">
      <c r="A80">
        <v>65</v>
      </c>
      <c r="B80">
        <v>65</v>
      </c>
      <c r="C80" s="1">
        <f t="shared" ref="C80:C111" si="9">$B$12+$C$12*B80</f>
        <v>18.529830526822479</v>
      </c>
      <c r="D80">
        <v>2.3259781301021576</v>
      </c>
      <c r="E80" s="1">
        <f t="shared" ref="E80:E111" si="10">$B$12+$C$12*B80+$D$12*D80</f>
        <v>41.516486825429638</v>
      </c>
      <c r="G80">
        <f t="shared" ref="G80:G111" si="11">$G$6+$H$6*B80</f>
        <v>19.134353577672751</v>
      </c>
      <c r="K80">
        <f t="shared" ref="K80:K111" si="12">G80-E80</f>
        <v>-22.382133247756887</v>
      </c>
      <c r="L80">
        <f t="shared" si="4"/>
        <v>500.95988872034422</v>
      </c>
    </row>
    <row r="81" spans="1:12" x14ac:dyDescent="0.35">
      <c r="A81">
        <v>66</v>
      </c>
      <c r="B81">
        <v>66</v>
      </c>
      <c r="C81" s="1">
        <f t="shared" si="9"/>
        <v>18.77689493384678</v>
      </c>
      <c r="D81">
        <v>-0.36876599551760592</v>
      </c>
      <c r="E81" s="1">
        <f t="shared" si="10"/>
        <v>15.132536853315464</v>
      </c>
      <c r="G81">
        <f t="shared" si="11"/>
        <v>19.344326849318701</v>
      </c>
      <c r="K81">
        <f t="shared" si="12"/>
        <v>4.2117899960032368</v>
      </c>
      <c r="L81">
        <f t="shared" ref="L81:L124" si="13">K81^2</f>
        <v>17.739174970432945</v>
      </c>
    </row>
    <row r="82" spans="1:12" x14ac:dyDescent="0.35">
      <c r="A82">
        <v>67</v>
      </c>
      <c r="B82">
        <v>67</v>
      </c>
      <c r="C82" s="1">
        <f t="shared" si="9"/>
        <v>19.023959340871077</v>
      </c>
      <c r="D82">
        <v>0.58408886616234668</v>
      </c>
      <c r="E82" s="1">
        <f t="shared" si="10"/>
        <v>24.796262115586906</v>
      </c>
      <c r="G82">
        <f t="shared" si="11"/>
        <v>19.554300120964651</v>
      </c>
      <c r="K82">
        <f t="shared" si="12"/>
        <v>-5.2419619946222547</v>
      </c>
      <c r="L82">
        <f t="shared" si="13"/>
        <v>27.478165553064127</v>
      </c>
    </row>
    <row r="83" spans="1:12" x14ac:dyDescent="0.35">
      <c r="A83">
        <v>68</v>
      </c>
      <c r="B83">
        <v>68</v>
      </c>
      <c r="C83" s="1">
        <f t="shared" si="9"/>
        <v>19.271023747895377</v>
      </c>
      <c r="D83">
        <v>1.8995160644408315</v>
      </c>
      <c r="E83" s="1">
        <f t="shared" si="10"/>
        <v>38.043136151663603</v>
      </c>
      <c r="G83">
        <f t="shared" si="11"/>
        <v>19.764273392610601</v>
      </c>
      <c r="K83">
        <f t="shared" si="12"/>
        <v>-18.278862759053002</v>
      </c>
      <c r="L83">
        <f t="shared" si="13"/>
        <v>334.11682376429474</v>
      </c>
    </row>
    <row r="84" spans="1:12" x14ac:dyDescent="0.35">
      <c r="A84">
        <v>69</v>
      </c>
      <c r="B84">
        <v>69</v>
      </c>
      <c r="C84" s="1">
        <f t="shared" si="9"/>
        <v>19.518088154919678</v>
      </c>
      <c r="D84">
        <v>-2.0158950064796954E-2</v>
      </c>
      <c r="E84" s="1">
        <f t="shared" si="10"/>
        <v>19.318865793160015</v>
      </c>
      <c r="G84">
        <f t="shared" si="11"/>
        <v>19.974246664256547</v>
      </c>
      <c r="K84">
        <f t="shared" si="12"/>
        <v>0.65538087109653276</v>
      </c>
      <c r="L84">
        <f t="shared" si="13"/>
        <v>0.42952408619925009</v>
      </c>
    </row>
    <row r="85" spans="1:12" x14ac:dyDescent="0.35">
      <c r="A85">
        <v>70</v>
      </c>
      <c r="B85">
        <v>70</v>
      </c>
      <c r="C85" s="1">
        <f t="shared" si="9"/>
        <v>19.765152561943978</v>
      </c>
      <c r="D85">
        <v>0.51740016715484671</v>
      </c>
      <c r="E85" s="1">
        <f t="shared" si="10"/>
        <v>24.878399181639409</v>
      </c>
      <c r="G85">
        <f t="shared" si="11"/>
        <v>20.184219935902497</v>
      </c>
      <c r="K85">
        <f t="shared" si="12"/>
        <v>-4.6941792457369118</v>
      </c>
      <c r="L85">
        <f t="shared" si="13"/>
        <v>22.035318791107162</v>
      </c>
    </row>
    <row r="86" spans="1:12" x14ac:dyDescent="0.35">
      <c r="A86">
        <v>71</v>
      </c>
      <c r="B86">
        <v>71</v>
      </c>
      <c r="C86" s="1">
        <f t="shared" si="9"/>
        <v>20.012216968968279</v>
      </c>
      <c r="D86">
        <v>3.8603502616751939E-2</v>
      </c>
      <c r="E86" s="1">
        <f t="shared" si="10"/>
        <v>20.393719028291031</v>
      </c>
      <c r="G86">
        <f t="shared" si="11"/>
        <v>20.394193207548447</v>
      </c>
      <c r="K86">
        <f t="shared" si="12"/>
        <v>4.7417925741655154E-4</v>
      </c>
      <c r="L86">
        <f t="shared" si="13"/>
        <v>2.2484596816411225E-7</v>
      </c>
    </row>
    <row r="87" spans="1:12" x14ac:dyDescent="0.35">
      <c r="A87">
        <v>72</v>
      </c>
      <c r="B87">
        <v>72</v>
      </c>
      <c r="C87" s="1">
        <f t="shared" si="9"/>
        <v>20.259281375992575</v>
      </c>
      <c r="D87">
        <v>-1.6994408724713139</v>
      </c>
      <c r="E87" s="1">
        <f t="shared" si="10"/>
        <v>3.4644273187932271</v>
      </c>
      <c r="G87">
        <f t="shared" si="11"/>
        <v>20.604166479194397</v>
      </c>
      <c r="K87">
        <f t="shared" si="12"/>
        <v>17.13973916040117</v>
      </c>
      <c r="L87">
        <f t="shared" si="13"/>
        <v>293.77065848658941</v>
      </c>
    </row>
    <row r="88" spans="1:12" x14ac:dyDescent="0.35">
      <c r="A88">
        <v>73</v>
      </c>
      <c r="B88">
        <v>73</v>
      </c>
      <c r="C88" s="1">
        <f t="shared" si="9"/>
        <v>20.506345783016876</v>
      </c>
      <c r="D88">
        <v>-1.0420853868708946</v>
      </c>
      <c r="E88" s="1">
        <f t="shared" si="10"/>
        <v>10.207857455979054</v>
      </c>
      <c r="G88">
        <f t="shared" si="11"/>
        <v>20.814139750840347</v>
      </c>
      <c r="K88">
        <f t="shared" si="12"/>
        <v>10.606282294861293</v>
      </c>
      <c r="L88">
        <f t="shared" si="13"/>
        <v>112.49322411828814</v>
      </c>
    </row>
    <row r="89" spans="1:12" x14ac:dyDescent="0.35">
      <c r="A89">
        <v>74</v>
      </c>
      <c r="B89">
        <v>74</v>
      </c>
      <c r="C89" s="1">
        <f t="shared" si="9"/>
        <v>20.753410190041176</v>
      </c>
      <c r="D89">
        <v>-0.41052999222301878</v>
      </c>
      <c r="E89" s="1">
        <f t="shared" si="10"/>
        <v>16.696316226270355</v>
      </c>
      <c r="G89">
        <f t="shared" si="11"/>
        <v>21.024113022486297</v>
      </c>
      <c r="K89">
        <f t="shared" si="12"/>
        <v>4.3277967962159423</v>
      </c>
      <c r="L89">
        <f t="shared" si="13"/>
        <v>18.729825109336975</v>
      </c>
    </row>
    <row r="90" spans="1:12" x14ac:dyDescent="0.35">
      <c r="A90">
        <v>75</v>
      </c>
      <c r="B90">
        <v>75</v>
      </c>
      <c r="C90" s="1">
        <f t="shared" si="9"/>
        <v>21.000474597065477</v>
      </c>
      <c r="D90">
        <v>-2.2171661839820445</v>
      </c>
      <c r="E90" s="1">
        <f t="shared" si="10"/>
        <v>-0.91083934372865372</v>
      </c>
      <c r="G90">
        <f t="shared" si="11"/>
        <v>21.234086294132247</v>
      </c>
      <c r="K90">
        <f t="shared" si="12"/>
        <v>22.144925637860901</v>
      </c>
      <c r="L90">
        <f t="shared" si="13"/>
        <v>490.39773150638899</v>
      </c>
    </row>
    <row r="91" spans="1:12" x14ac:dyDescent="0.35">
      <c r="A91">
        <v>76</v>
      </c>
      <c r="B91">
        <v>76</v>
      </c>
      <c r="C91" s="1">
        <f t="shared" si="9"/>
        <v>21.247539004089777</v>
      </c>
      <c r="D91">
        <v>-8.559140951547306E-2</v>
      </c>
      <c r="E91" s="1">
        <f t="shared" si="10"/>
        <v>20.401675370557204</v>
      </c>
      <c r="G91">
        <f t="shared" si="11"/>
        <v>21.444059565778197</v>
      </c>
      <c r="K91">
        <f t="shared" si="12"/>
        <v>1.0423841952209933</v>
      </c>
      <c r="L91">
        <f t="shared" si="13"/>
        <v>1.086564810446518</v>
      </c>
    </row>
    <row r="92" spans="1:12" x14ac:dyDescent="0.35">
      <c r="A92">
        <v>77</v>
      </c>
      <c r="B92">
        <v>77</v>
      </c>
      <c r="C92" s="1">
        <f t="shared" si="9"/>
        <v>21.494603411114074</v>
      </c>
      <c r="D92">
        <v>0.12066266208421439</v>
      </c>
      <c r="E92" s="1">
        <f t="shared" si="10"/>
        <v>22.68706137342647</v>
      </c>
      <c r="G92">
        <f t="shared" si="11"/>
        <v>21.654032837424147</v>
      </c>
      <c r="K92">
        <f t="shared" si="12"/>
        <v>-1.0330285360023232</v>
      </c>
      <c r="L92">
        <f t="shared" si="13"/>
        <v>1.0671479561951032</v>
      </c>
    </row>
    <row r="93" spans="1:12" x14ac:dyDescent="0.35">
      <c r="A93">
        <v>78</v>
      </c>
      <c r="B93">
        <v>78</v>
      </c>
      <c r="C93" s="1">
        <f t="shared" si="9"/>
        <v>21.741667818138374</v>
      </c>
      <c r="D93">
        <v>1.4675879356218502</v>
      </c>
      <c r="E93" s="1">
        <f t="shared" si="10"/>
        <v>36.245217540955515</v>
      </c>
      <c r="G93">
        <f t="shared" si="11"/>
        <v>21.864006109070097</v>
      </c>
      <c r="K93">
        <f t="shared" si="12"/>
        <v>-14.381211431885419</v>
      </c>
      <c r="L93">
        <f t="shared" si="13"/>
        <v>206.81924224859185</v>
      </c>
    </row>
    <row r="94" spans="1:12" x14ac:dyDescent="0.35">
      <c r="A94">
        <v>79</v>
      </c>
      <c r="B94">
        <v>79</v>
      </c>
      <c r="C94" s="1">
        <f t="shared" si="9"/>
        <v>21.988732225162675</v>
      </c>
      <c r="D94">
        <v>0.16153762771864422</v>
      </c>
      <c r="E94" s="1">
        <f t="shared" si="10"/>
        <v>23.585140153339431</v>
      </c>
      <c r="G94">
        <f t="shared" si="11"/>
        <v>22.073979380716047</v>
      </c>
      <c r="K94">
        <f t="shared" si="12"/>
        <v>-1.5111607726233842</v>
      </c>
      <c r="L94">
        <f t="shared" si="13"/>
        <v>2.2836068807157037</v>
      </c>
    </row>
    <row r="95" spans="1:12" x14ac:dyDescent="0.35">
      <c r="A95">
        <v>80</v>
      </c>
      <c r="B95">
        <v>80</v>
      </c>
      <c r="C95" s="1">
        <f t="shared" si="9"/>
        <v>22.235796632186975</v>
      </c>
      <c r="D95">
        <v>1.0184135135204997</v>
      </c>
      <c r="E95" s="1">
        <f t="shared" si="10"/>
        <v>32.300345865126012</v>
      </c>
      <c r="G95">
        <f t="shared" si="11"/>
        <v>22.283952652361997</v>
      </c>
      <c r="K95">
        <f t="shared" si="12"/>
        <v>-10.016393212764015</v>
      </c>
      <c r="L95">
        <f t="shared" si="13"/>
        <v>100.32813299270504</v>
      </c>
    </row>
    <row r="96" spans="1:12" x14ac:dyDescent="0.35">
      <c r="A96">
        <v>81</v>
      </c>
      <c r="B96">
        <v>81</v>
      </c>
      <c r="C96" s="1">
        <f t="shared" si="9"/>
        <v>22.482861039211276</v>
      </c>
      <c r="D96">
        <v>-0.31651779863750562</v>
      </c>
      <c r="E96" s="1">
        <f t="shared" si="10"/>
        <v>19.354849749890796</v>
      </c>
      <c r="G96">
        <f t="shared" si="11"/>
        <v>22.493925924007947</v>
      </c>
      <c r="K96">
        <f t="shared" si="12"/>
        <v>3.1390761741171502</v>
      </c>
      <c r="L96">
        <f t="shared" si="13"/>
        <v>9.853799226909965</v>
      </c>
    </row>
    <row r="97" spans="1:12" x14ac:dyDescent="0.35">
      <c r="A97">
        <v>82</v>
      </c>
      <c r="B97">
        <v>82</v>
      </c>
      <c r="C97" s="1">
        <f t="shared" si="9"/>
        <v>22.729925446235573</v>
      </c>
      <c r="D97">
        <v>-0.38469806895591319</v>
      </c>
      <c r="E97" s="1">
        <f t="shared" si="10"/>
        <v>18.928117434636139</v>
      </c>
      <c r="G97">
        <f t="shared" si="11"/>
        <v>22.703899195653896</v>
      </c>
      <c r="K97">
        <f t="shared" si="12"/>
        <v>3.7757817610177575</v>
      </c>
      <c r="L97">
        <f t="shared" si="13"/>
        <v>14.256527906834359</v>
      </c>
    </row>
    <row r="98" spans="1:12" x14ac:dyDescent="0.35">
      <c r="A98">
        <v>83</v>
      </c>
      <c r="B98">
        <v>83</v>
      </c>
      <c r="C98" s="1">
        <f t="shared" si="9"/>
        <v>22.976989853259873</v>
      </c>
      <c r="D98">
        <v>-0.96976464192266576</v>
      </c>
      <c r="E98" s="1">
        <f t="shared" si="10"/>
        <v>13.393216804869642</v>
      </c>
      <c r="G98">
        <f t="shared" si="11"/>
        <v>22.913872467299846</v>
      </c>
      <c r="K98">
        <f t="shared" si="12"/>
        <v>9.5206556624302046</v>
      </c>
      <c r="L98">
        <f t="shared" si="13"/>
        <v>90.642884242564321</v>
      </c>
    </row>
    <row r="99" spans="1:12" x14ac:dyDescent="0.35">
      <c r="A99">
        <v>84</v>
      </c>
      <c r="B99">
        <v>84</v>
      </c>
      <c r="C99" s="1">
        <f t="shared" si="9"/>
        <v>23.224054260284174</v>
      </c>
      <c r="D99">
        <v>0.53003532229922712</v>
      </c>
      <c r="E99" s="1">
        <f t="shared" si="10"/>
        <v>28.462168764515859</v>
      </c>
      <c r="G99">
        <f t="shared" si="11"/>
        <v>23.123845738945796</v>
      </c>
      <c r="K99">
        <f t="shared" si="12"/>
        <v>-5.3383230255700624</v>
      </c>
      <c r="L99">
        <f t="shared" si="13"/>
        <v>28.497692725331504</v>
      </c>
    </row>
    <row r="100" spans="1:12" x14ac:dyDescent="0.35">
      <c r="A100">
        <v>85</v>
      </c>
      <c r="B100">
        <v>85</v>
      </c>
      <c r="C100" s="1">
        <f t="shared" si="9"/>
        <v>23.471118667308474</v>
      </c>
      <c r="D100">
        <v>-1.7269849195145071</v>
      </c>
      <c r="E100" s="1">
        <f t="shared" si="10"/>
        <v>6.4040584641180871</v>
      </c>
      <c r="G100">
        <f t="shared" si="11"/>
        <v>23.333819010591746</v>
      </c>
      <c r="K100">
        <f t="shared" si="12"/>
        <v>16.929760546473659</v>
      </c>
      <c r="L100">
        <f t="shared" si="13"/>
        <v>286.61679216093609</v>
      </c>
    </row>
    <row r="101" spans="1:12" x14ac:dyDescent="0.35">
      <c r="A101">
        <v>86</v>
      </c>
      <c r="B101">
        <v>86</v>
      </c>
      <c r="C101" s="1">
        <f t="shared" si="9"/>
        <v>23.718183074332774</v>
      </c>
      <c r="D101">
        <v>2.1569849195657298</v>
      </c>
      <c r="E101" s="1">
        <f t="shared" si="10"/>
        <v>45.034751078847329</v>
      </c>
      <c r="G101">
        <f t="shared" si="11"/>
        <v>23.543792282237696</v>
      </c>
      <c r="K101">
        <f t="shared" si="12"/>
        <v>-21.490958796609632</v>
      </c>
      <c r="L101">
        <f t="shared" si="13"/>
        <v>461.86130999757296</v>
      </c>
    </row>
    <row r="102" spans="1:12" x14ac:dyDescent="0.35">
      <c r="A102">
        <v>87</v>
      </c>
      <c r="B102">
        <v>87</v>
      </c>
      <c r="C102" s="1">
        <f t="shared" si="9"/>
        <v>23.965247481357071</v>
      </c>
      <c r="D102">
        <v>-0.38469806895591319</v>
      </c>
      <c r="E102" s="1">
        <f t="shared" si="10"/>
        <v>20.163439469757638</v>
      </c>
      <c r="G102">
        <f t="shared" si="11"/>
        <v>23.753765553883646</v>
      </c>
      <c r="K102">
        <f t="shared" si="12"/>
        <v>3.5903260841260085</v>
      </c>
      <c r="L102">
        <f t="shared" si="13"/>
        <v>12.890441390355598</v>
      </c>
    </row>
    <row r="103" spans="1:12" x14ac:dyDescent="0.35">
      <c r="A103">
        <v>88</v>
      </c>
      <c r="B103">
        <v>88</v>
      </c>
      <c r="C103" s="1">
        <f t="shared" si="9"/>
        <v>24.212311888381372</v>
      </c>
      <c r="D103">
        <v>1.4734519027115311</v>
      </c>
      <c r="E103" s="1">
        <f t="shared" si="10"/>
        <v>38.773812713271397</v>
      </c>
      <c r="G103">
        <f t="shared" si="11"/>
        <v>23.963738825529592</v>
      </c>
      <c r="K103">
        <f t="shared" si="12"/>
        <v>-14.810073887741805</v>
      </c>
      <c r="L103">
        <f t="shared" si="13"/>
        <v>219.33828856037164</v>
      </c>
    </row>
    <row r="104" spans="1:12" x14ac:dyDescent="0.35">
      <c r="A104">
        <v>89</v>
      </c>
      <c r="B104">
        <v>89</v>
      </c>
      <c r="C104" s="1">
        <f t="shared" si="9"/>
        <v>24.459376295405672</v>
      </c>
      <c r="D104">
        <v>1.2541590876935516</v>
      </c>
      <c r="E104" s="1">
        <f t="shared" si="10"/>
        <v>36.85369914801143</v>
      </c>
      <c r="G104">
        <f t="shared" si="11"/>
        <v>24.173712097175542</v>
      </c>
      <c r="K104">
        <f t="shared" si="12"/>
        <v>-12.679987050835887</v>
      </c>
      <c r="L104">
        <f t="shared" si="13"/>
        <v>160.78207160936577</v>
      </c>
    </row>
    <row r="105" spans="1:12" x14ac:dyDescent="0.35">
      <c r="A105">
        <v>90</v>
      </c>
      <c r="B105">
        <v>90</v>
      </c>
      <c r="C105" s="1">
        <f t="shared" si="9"/>
        <v>24.706440702429973</v>
      </c>
      <c r="D105">
        <v>-0.89280774773214944</v>
      </c>
      <c r="E105" s="1">
        <f t="shared" si="10"/>
        <v>15.883200031224209</v>
      </c>
      <c r="G105">
        <f t="shared" si="11"/>
        <v>24.383685368821492</v>
      </c>
      <c r="K105">
        <f t="shared" si="12"/>
        <v>8.5004853375972829</v>
      </c>
      <c r="L105">
        <f t="shared" si="13"/>
        <v>72.258250974706385</v>
      </c>
    </row>
    <row r="106" spans="1:12" x14ac:dyDescent="0.35">
      <c r="A106">
        <v>91</v>
      </c>
      <c r="B106">
        <v>91</v>
      </c>
      <c r="C106" s="1">
        <f t="shared" si="9"/>
        <v>24.953505109454273</v>
      </c>
      <c r="D106">
        <v>-0.36696519600809552</v>
      </c>
      <c r="E106" s="1">
        <f t="shared" si="10"/>
        <v>21.326943567442431</v>
      </c>
      <c r="G106">
        <f t="shared" si="11"/>
        <v>24.593658640467442</v>
      </c>
      <c r="K106">
        <f t="shared" si="12"/>
        <v>3.2667150730250114</v>
      </c>
      <c r="L106">
        <f t="shared" si="13"/>
        <v>10.671427368328805</v>
      </c>
    </row>
    <row r="107" spans="1:12" x14ac:dyDescent="0.35">
      <c r="A107">
        <v>92</v>
      </c>
      <c r="B107">
        <v>92</v>
      </c>
      <c r="C107" s="1">
        <f t="shared" si="9"/>
        <v>25.20056951647857</v>
      </c>
      <c r="D107">
        <v>-0.25641384127084166</v>
      </c>
      <c r="E107" s="1">
        <f t="shared" si="10"/>
        <v>22.666540170622433</v>
      </c>
      <c r="G107">
        <f t="shared" si="11"/>
        <v>24.803631912113392</v>
      </c>
      <c r="K107">
        <f t="shared" si="12"/>
        <v>2.1370917414909592</v>
      </c>
      <c r="L107">
        <f t="shared" si="13"/>
        <v>4.5671611115488604</v>
      </c>
    </row>
    <row r="108" spans="1:12" x14ac:dyDescent="0.35">
      <c r="A108">
        <v>93</v>
      </c>
      <c r="B108">
        <v>93</v>
      </c>
      <c r="C108" s="1">
        <f t="shared" si="9"/>
        <v>25.44763392350287</v>
      </c>
      <c r="D108">
        <v>-1.6048625184339471</v>
      </c>
      <c r="E108" s="1">
        <f t="shared" si="10"/>
        <v>9.587457664606573</v>
      </c>
      <c r="G108">
        <f t="shared" si="11"/>
        <v>25.013605183759342</v>
      </c>
      <c r="K108">
        <f t="shared" si="12"/>
        <v>15.426147519152769</v>
      </c>
      <c r="L108">
        <f t="shared" si="13"/>
        <v>237.96602728266313</v>
      </c>
    </row>
    <row r="109" spans="1:12" x14ac:dyDescent="0.35">
      <c r="A109">
        <v>94</v>
      </c>
      <c r="B109">
        <v>94</v>
      </c>
      <c r="C109" s="1">
        <f t="shared" si="9"/>
        <v>25.694698330527171</v>
      </c>
      <c r="D109">
        <v>1.3368253348744474</v>
      </c>
      <c r="E109" s="1">
        <f t="shared" si="10"/>
        <v>38.905976676759821</v>
      </c>
      <c r="G109">
        <f t="shared" si="11"/>
        <v>25.223578455405292</v>
      </c>
      <c r="K109">
        <f t="shared" si="12"/>
        <v>-13.682398221354529</v>
      </c>
      <c r="L109">
        <f t="shared" si="13"/>
        <v>187.20802108772557</v>
      </c>
    </row>
    <row r="110" spans="1:12" x14ac:dyDescent="0.35">
      <c r="A110">
        <v>95</v>
      </c>
      <c r="B110">
        <v>95</v>
      </c>
      <c r="C110" s="1">
        <f t="shared" si="9"/>
        <v>25.941762737551471</v>
      </c>
      <c r="D110">
        <v>1.1908559827134013</v>
      </c>
      <c r="E110" s="1">
        <f t="shared" si="10"/>
        <v>37.710487826368521</v>
      </c>
      <c r="G110">
        <f t="shared" si="11"/>
        <v>25.433551727051242</v>
      </c>
      <c r="K110">
        <f t="shared" si="12"/>
        <v>-12.276936099317279</v>
      </c>
      <c r="L110">
        <f t="shared" si="13"/>
        <v>150.72315998671976</v>
      </c>
    </row>
    <row r="111" spans="1:12" x14ac:dyDescent="0.35">
      <c r="A111">
        <v>96</v>
      </c>
      <c r="B111">
        <v>96</v>
      </c>
      <c r="C111" s="1">
        <f t="shared" si="9"/>
        <v>26.188827144575768</v>
      </c>
      <c r="D111">
        <v>0.97148131317226216</v>
      </c>
      <c r="E111" s="1">
        <f t="shared" si="10"/>
        <v>35.789565327539485</v>
      </c>
      <c r="G111">
        <f t="shared" si="11"/>
        <v>25.643524998697192</v>
      </c>
      <c r="K111">
        <f t="shared" si="12"/>
        <v>-10.146040328842293</v>
      </c>
      <c r="L111">
        <f t="shared" si="13"/>
        <v>102.94213435449423</v>
      </c>
    </row>
    <row r="112" spans="1:12" x14ac:dyDescent="0.35">
      <c r="A112">
        <v>97</v>
      </c>
      <c r="B112">
        <v>97</v>
      </c>
      <c r="C112" s="1">
        <f t="shared" ref="C112:C134" si="14">$B$12+$C$12*B112</f>
        <v>26.435891551600069</v>
      </c>
      <c r="D112">
        <v>-0.26932184482575394</v>
      </c>
      <c r="E112" s="1">
        <f t="shared" ref="E112:E134" si="15">$B$12+$C$12*B112+$D$12*D112</f>
        <v>23.774297875977453</v>
      </c>
      <c r="G112">
        <f t="shared" ref="G112:G134" si="16">$G$6+$H$6*B112</f>
        <v>25.853498270343142</v>
      </c>
      <c r="K112">
        <f t="shared" ref="K112:K134" si="17">G112-E112</f>
        <v>2.0792003943656887</v>
      </c>
      <c r="L112">
        <f t="shared" si="13"/>
        <v>4.3230742799304354</v>
      </c>
    </row>
    <row r="113" spans="1:12" x14ac:dyDescent="0.35">
      <c r="A113">
        <v>98</v>
      </c>
      <c r="B113">
        <v>98</v>
      </c>
      <c r="C113" s="1">
        <f t="shared" si="14"/>
        <v>26.682955958624369</v>
      </c>
      <c r="D113">
        <v>1.194125616166275</v>
      </c>
      <c r="E113" s="1">
        <f t="shared" si="15"/>
        <v>38.48399344945026</v>
      </c>
      <c r="G113">
        <f t="shared" si="16"/>
        <v>26.063471541989092</v>
      </c>
      <c r="K113">
        <f t="shared" si="17"/>
        <v>-12.420521907461168</v>
      </c>
      <c r="L113">
        <f t="shared" si="13"/>
        <v>154.26936445372283</v>
      </c>
    </row>
    <row r="114" spans="1:12" x14ac:dyDescent="0.35">
      <c r="A114">
        <v>99</v>
      </c>
      <c r="B114">
        <v>99</v>
      </c>
      <c r="C114" s="1">
        <f t="shared" si="14"/>
        <v>26.930020365648669</v>
      </c>
      <c r="D114">
        <v>-0.89543163994676434</v>
      </c>
      <c r="E114" s="1">
        <f t="shared" si="15"/>
        <v>18.080848879478928</v>
      </c>
      <c r="G114">
        <f t="shared" si="16"/>
        <v>26.273444813635042</v>
      </c>
      <c r="K114">
        <f t="shared" si="17"/>
        <v>8.1925959341561132</v>
      </c>
      <c r="L114">
        <f t="shared" si="13"/>
        <v>67.118628140351277</v>
      </c>
    </row>
    <row r="115" spans="1:12" x14ac:dyDescent="0.35">
      <c r="A115">
        <v>100</v>
      </c>
      <c r="B115">
        <v>100</v>
      </c>
      <c r="C115" s="1">
        <f t="shared" si="14"/>
        <v>27.17708477267297</v>
      </c>
      <c r="D115">
        <v>0.34877757570939139</v>
      </c>
      <c r="E115" s="1">
        <f t="shared" si="15"/>
        <v>30.623905769713513</v>
      </c>
      <c r="G115">
        <f t="shared" si="16"/>
        <v>26.483418085280992</v>
      </c>
      <c r="K115">
        <f t="shared" si="17"/>
        <v>-4.1404876844325216</v>
      </c>
      <c r="L115">
        <f t="shared" si="13"/>
        <v>17.143638264937383</v>
      </c>
    </row>
    <row r="116" spans="1:12" x14ac:dyDescent="0.35">
      <c r="A116">
        <v>101</v>
      </c>
      <c r="B116">
        <v>101</v>
      </c>
      <c r="C116" s="1">
        <f t="shared" si="14"/>
        <v>27.424149179697267</v>
      </c>
      <c r="D116">
        <v>0.54790348258393351</v>
      </c>
      <c r="E116" s="1">
        <f t="shared" si="15"/>
        <v>32.838847140943194</v>
      </c>
      <c r="G116">
        <f t="shared" si="16"/>
        <v>26.693391356926941</v>
      </c>
      <c r="K116">
        <f t="shared" si="17"/>
        <v>-6.1454557840162529</v>
      </c>
      <c r="L116">
        <f t="shared" si="13"/>
        <v>37.766626793298819</v>
      </c>
    </row>
    <row r="117" spans="1:12" x14ac:dyDescent="0.35">
      <c r="A117">
        <v>102</v>
      </c>
      <c r="B117">
        <v>102</v>
      </c>
      <c r="C117" s="1">
        <f t="shared" si="14"/>
        <v>27.671213586721567</v>
      </c>
      <c r="D117">
        <v>-0.69750285547343083</v>
      </c>
      <c r="E117" s="1">
        <f t="shared" si="15"/>
        <v>20.778088411309607</v>
      </c>
      <c r="G117">
        <f t="shared" si="16"/>
        <v>26.903364628572891</v>
      </c>
      <c r="K117">
        <f t="shared" si="17"/>
        <v>6.1252762172632842</v>
      </c>
      <c r="L117">
        <f t="shared" si="13"/>
        <v>37.519008737771209</v>
      </c>
    </row>
    <row r="118" spans="1:12" x14ac:dyDescent="0.35">
      <c r="A118">
        <v>103</v>
      </c>
      <c r="B118">
        <v>103</v>
      </c>
      <c r="C118" s="1">
        <f t="shared" si="14"/>
        <v>27.918277993745868</v>
      </c>
      <c r="D118">
        <v>0.89497689259587787</v>
      </c>
      <c r="E118" s="1">
        <f t="shared" si="15"/>
        <v>36.762955404531908</v>
      </c>
      <c r="G118">
        <f t="shared" si="16"/>
        <v>27.113337900218841</v>
      </c>
      <c r="K118">
        <f t="shared" si="17"/>
        <v>-9.649617504313067</v>
      </c>
      <c r="L118">
        <f t="shared" si="13"/>
        <v>93.115117979545147</v>
      </c>
    </row>
    <row r="119" spans="1:12" x14ac:dyDescent="0.35">
      <c r="A119">
        <v>104</v>
      </c>
      <c r="B119">
        <v>104</v>
      </c>
      <c r="C119" s="1">
        <f t="shared" si="14"/>
        <v>28.165342400770168</v>
      </c>
      <c r="D119">
        <v>0.82693077274598181</v>
      </c>
      <c r="E119" s="1">
        <f t="shared" si="15"/>
        <v>36.337548841515442</v>
      </c>
      <c r="G119">
        <f t="shared" si="16"/>
        <v>27.323311171864791</v>
      </c>
      <c r="K119">
        <f t="shared" si="17"/>
        <v>-9.014237669650651</v>
      </c>
      <c r="L119">
        <f t="shared" si="13"/>
        <v>81.256480764948805</v>
      </c>
    </row>
    <row r="120" spans="1:12" x14ac:dyDescent="0.35">
      <c r="A120">
        <v>105</v>
      </c>
      <c r="B120">
        <v>105</v>
      </c>
      <c r="C120" s="1">
        <f t="shared" si="14"/>
        <v>28.412406807794468</v>
      </c>
      <c r="D120">
        <v>0.22561948753718752</v>
      </c>
      <c r="E120" s="1">
        <f t="shared" si="15"/>
        <v>30.642108603854535</v>
      </c>
      <c r="G120">
        <f t="shared" si="16"/>
        <v>27.533284443510738</v>
      </c>
      <c r="K120">
        <f t="shared" si="17"/>
        <v>-3.1088241603437972</v>
      </c>
      <c r="L120">
        <f t="shared" si="13"/>
        <v>9.6647876599373159</v>
      </c>
    </row>
    <row r="121" spans="1:12" x14ac:dyDescent="0.35">
      <c r="A121">
        <v>106</v>
      </c>
      <c r="B121">
        <v>106</v>
      </c>
      <c r="C121" s="1">
        <f t="shared" si="14"/>
        <v>28.659471214818765</v>
      </c>
      <c r="D121">
        <v>-2.1794585336465389</v>
      </c>
      <c r="E121" s="1">
        <f t="shared" si="15"/>
        <v>7.1208060048414872</v>
      </c>
      <c r="G121">
        <f t="shared" si="16"/>
        <v>27.743257715156687</v>
      </c>
      <c r="K121">
        <f t="shared" si="17"/>
        <v>20.6224517103152</v>
      </c>
      <c r="L121">
        <f t="shared" si="13"/>
        <v>425.28551454428231</v>
      </c>
    </row>
    <row r="122" spans="1:12" x14ac:dyDescent="0.35">
      <c r="A122">
        <v>107</v>
      </c>
      <c r="B122">
        <v>107</v>
      </c>
      <c r="C122" s="1">
        <f t="shared" si="14"/>
        <v>28.906535621843066</v>
      </c>
      <c r="D122">
        <v>0.73959199653472751</v>
      </c>
      <c r="E122" s="1">
        <f t="shared" si="15"/>
        <v>36.215609944393883</v>
      </c>
      <c r="G122">
        <f t="shared" si="16"/>
        <v>27.953230986802637</v>
      </c>
      <c r="K122">
        <f t="shared" si="17"/>
        <v>-8.2623789575912454</v>
      </c>
      <c r="L122">
        <f t="shared" si="13"/>
        <v>68.266906038846599</v>
      </c>
    </row>
    <row r="123" spans="1:12" x14ac:dyDescent="0.35">
      <c r="A123">
        <v>108</v>
      </c>
      <c r="B123">
        <v>108</v>
      </c>
      <c r="C123" s="1">
        <f t="shared" si="14"/>
        <v>29.153600028867366</v>
      </c>
      <c r="D123">
        <v>0.15611476555932313</v>
      </c>
      <c r="E123" s="1">
        <f t="shared" si="15"/>
        <v>30.696416108093437</v>
      </c>
      <c r="G123">
        <f t="shared" si="16"/>
        <v>28.163204258448587</v>
      </c>
      <c r="K123">
        <f t="shared" si="17"/>
        <v>-2.5332118496448501</v>
      </c>
      <c r="L123">
        <f t="shared" si="13"/>
        <v>6.4171622751810826</v>
      </c>
    </row>
    <row r="124" spans="1:12" x14ac:dyDescent="0.35">
      <c r="A124">
        <v>109</v>
      </c>
      <c r="B124">
        <v>109</v>
      </c>
      <c r="C124" s="1">
        <f t="shared" si="14"/>
        <v>29.400664435891667</v>
      </c>
      <c r="D124">
        <v>-1.647331373533234</v>
      </c>
      <c r="E124" s="1">
        <f t="shared" si="15"/>
        <v>13.120786476911121</v>
      </c>
      <c r="G124">
        <f t="shared" si="16"/>
        <v>28.373177530094537</v>
      </c>
      <c r="K124">
        <f t="shared" si="17"/>
        <v>15.252391053183416</v>
      </c>
      <c r="L124">
        <f t="shared" si="13"/>
        <v>232.63543283922951</v>
      </c>
    </row>
    <row r="125" spans="1:12" x14ac:dyDescent="0.35">
      <c r="A125">
        <v>110</v>
      </c>
      <c r="B125">
        <v>110</v>
      </c>
      <c r="C125" s="1">
        <f t="shared" si="14"/>
        <v>29.647728842915967</v>
      </c>
      <c r="D125">
        <v>-0.301672571367817</v>
      </c>
      <c r="E125" s="1">
        <f t="shared" si="15"/>
        <v>26.66642664449655</v>
      </c>
      <c r="G125">
        <f t="shared" si="16"/>
        <v>28.583150801740487</v>
      </c>
      <c r="K125">
        <f t="shared" si="17"/>
        <v>1.9167241572439373</v>
      </c>
      <c r="L125">
        <f t="shared" ref="L125:L134" si="18">K125^2</f>
        <v>3.6738314949624815</v>
      </c>
    </row>
    <row r="126" spans="1:12" x14ac:dyDescent="0.35">
      <c r="A126">
        <v>111</v>
      </c>
      <c r="B126">
        <v>111</v>
      </c>
      <c r="C126" s="1">
        <f t="shared" si="14"/>
        <v>29.894793249940264</v>
      </c>
      <c r="D126">
        <v>-0.38873849916853942</v>
      </c>
      <c r="E126" s="1">
        <f t="shared" si="15"/>
        <v>26.053055378556607</v>
      </c>
      <c r="G126">
        <f t="shared" si="16"/>
        <v>28.793124073386437</v>
      </c>
      <c r="K126">
        <f t="shared" si="17"/>
        <v>2.7400686948298301</v>
      </c>
      <c r="L126">
        <f t="shared" si="18"/>
        <v>7.5079764523864485</v>
      </c>
    </row>
    <row r="127" spans="1:12" x14ac:dyDescent="0.35">
      <c r="A127">
        <v>112</v>
      </c>
      <c r="B127">
        <v>112</v>
      </c>
      <c r="C127" s="1">
        <f t="shared" si="14"/>
        <v>30.141857656964564</v>
      </c>
      <c r="D127">
        <v>-2.0892730390187353</v>
      </c>
      <c r="E127" s="1">
        <f t="shared" si="15"/>
        <v>9.4944574770837455</v>
      </c>
      <c r="G127">
        <f t="shared" si="16"/>
        <v>29.003097345032387</v>
      </c>
      <c r="K127">
        <f t="shared" si="17"/>
        <v>19.508639867948641</v>
      </c>
      <c r="L127">
        <f t="shared" si="18"/>
        <v>380.5870294973152</v>
      </c>
    </row>
    <row r="128" spans="1:12" x14ac:dyDescent="0.35">
      <c r="A128">
        <v>113</v>
      </c>
      <c r="B128">
        <v>113</v>
      </c>
      <c r="C128" s="1">
        <f t="shared" si="14"/>
        <v>30.388922063988865</v>
      </c>
      <c r="D128">
        <v>-0.20229435904184356</v>
      </c>
      <c r="E128" s="1">
        <f t="shared" si="15"/>
        <v>28.38973262954751</v>
      </c>
      <c r="G128">
        <f t="shared" si="16"/>
        <v>29.213070616678337</v>
      </c>
      <c r="K128">
        <f t="shared" si="17"/>
        <v>0.82333798713082729</v>
      </c>
      <c r="L128">
        <f t="shared" si="18"/>
        <v>0.67788544105264237</v>
      </c>
    </row>
    <row r="129" spans="1:12" x14ac:dyDescent="0.35">
      <c r="A129">
        <v>114</v>
      </c>
      <c r="B129">
        <v>114</v>
      </c>
      <c r="C129" s="1">
        <f t="shared" si="14"/>
        <v>30.635986471013165</v>
      </c>
      <c r="D129">
        <v>-1.2225405043864157</v>
      </c>
      <c r="E129" s="1">
        <f t="shared" si="15"/>
        <v>18.554136679836439</v>
      </c>
      <c r="G129">
        <f t="shared" si="16"/>
        <v>29.423043888324287</v>
      </c>
      <c r="K129">
        <f t="shared" si="17"/>
        <v>10.868907208487848</v>
      </c>
      <c r="L129">
        <f t="shared" si="18"/>
        <v>118.1331439067191</v>
      </c>
    </row>
    <row r="130" spans="1:12" x14ac:dyDescent="0.35">
      <c r="A130">
        <v>115</v>
      </c>
      <c r="B130">
        <v>115</v>
      </c>
      <c r="C130" s="1">
        <f t="shared" si="14"/>
        <v>30.883050878037466</v>
      </c>
      <c r="D130">
        <v>-6.9325096774264239E-2</v>
      </c>
      <c r="E130" s="1">
        <f t="shared" si="15"/>
        <v>30.197940320980035</v>
      </c>
      <c r="G130">
        <f t="shared" si="16"/>
        <v>29.633017159970237</v>
      </c>
      <c r="K130">
        <f t="shared" si="17"/>
        <v>-0.56492316100979778</v>
      </c>
      <c r="L130">
        <f t="shared" si="18"/>
        <v>0.31913817784530191</v>
      </c>
    </row>
    <row r="131" spans="1:12" x14ac:dyDescent="0.35">
      <c r="A131">
        <v>116</v>
      </c>
      <c r="B131">
        <v>116</v>
      </c>
      <c r="C131" s="1">
        <f t="shared" si="14"/>
        <v>31.130115285061763</v>
      </c>
      <c r="D131">
        <v>-0.76322976383380592</v>
      </c>
      <c r="E131" s="1">
        <f t="shared" si="15"/>
        <v>23.587438924065939</v>
      </c>
      <c r="G131">
        <f t="shared" si="16"/>
        <v>29.842990431616187</v>
      </c>
      <c r="K131">
        <f t="shared" si="17"/>
        <v>6.2555515075502477</v>
      </c>
      <c r="L131">
        <f t="shared" si="18"/>
        <v>39.131924663614178</v>
      </c>
    </row>
    <row r="132" spans="1:12" x14ac:dyDescent="0.35">
      <c r="A132">
        <v>117</v>
      </c>
      <c r="B132">
        <v>117</v>
      </c>
      <c r="C132" s="1">
        <f t="shared" si="14"/>
        <v>31.377179692086063</v>
      </c>
      <c r="D132">
        <v>0.1300691110373009</v>
      </c>
      <c r="E132" s="1">
        <f t="shared" si="15"/>
        <v>32.662597603710402</v>
      </c>
      <c r="G132">
        <f t="shared" si="16"/>
        <v>30.052963703262137</v>
      </c>
      <c r="K132">
        <f t="shared" si="17"/>
        <v>-2.6096339004482658</v>
      </c>
      <c r="L132">
        <f t="shared" si="18"/>
        <v>6.8101890943688295</v>
      </c>
    </row>
    <row r="133" spans="1:12" x14ac:dyDescent="0.35">
      <c r="A133">
        <v>118</v>
      </c>
      <c r="B133">
        <v>118</v>
      </c>
      <c r="C133" s="1">
        <f t="shared" si="14"/>
        <v>31.624244099110363</v>
      </c>
      <c r="D133">
        <v>-1.4897295841365121</v>
      </c>
      <c r="E133" s="1">
        <f t="shared" si="15"/>
        <v>16.901877845860604</v>
      </c>
      <c r="G133">
        <f t="shared" si="16"/>
        <v>30.262936974908087</v>
      </c>
      <c r="K133">
        <f t="shared" si="17"/>
        <v>13.361059129047483</v>
      </c>
      <c r="L133">
        <f t="shared" si="18"/>
        <v>178.51790104990309</v>
      </c>
    </row>
    <row r="134" spans="1:12" x14ac:dyDescent="0.35">
      <c r="A134">
        <v>119</v>
      </c>
      <c r="B134">
        <v>119</v>
      </c>
      <c r="C134" s="1">
        <f t="shared" si="14"/>
        <v>31.871308506134664</v>
      </c>
      <c r="D134">
        <v>0.76261585491010919</v>
      </c>
      <c r="E134" s="1">
        <f t="shared" si="15"/>
        <v>39.407917865362485</v>
      </c>
      <c r="G134">
        <f t="shared" si="16"/>
        <v>30.472910246554036</v>
      </c>
      <c r="K134">
        <f t="shared" si="17"/>
        <v>-8.9350076188084486</v>
      </c>
      <c r="L134">
        <f t="shared" si="18"/>
        <v>79.83436114816503</v>
      </c>
    </row>
    <row r="135" spans="1:12" x14ac:dyDescent="0.35">
      <c r="C135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AD1F-C266-435F-84B4-574E87846C83}">
  <dimension ref="A1:AI134"/>
  <sheetViews>
    <sheetView zoomScale="66" zoomScaleNormal="40" workbookViewId="0">
      <selection activeCell="C19" sqref="C19"/>
    </sheetView>
  </sheetViews>
  <sheetFormatPr defaultRowHeight="14.5" x14ac:dyDescent="0.35"/>
  <cols>
    <col min="3" max="3" width="11.08984375" customWidth="1"/>
  </cols>
  <sheetData>
    <row r="1" spans="1:16" x14ac:dyDescent="0.35">
      <c r="A1" s="12" t="s">
        <v>88</v>
      </c>
      <c r="B1" s="12"/>
      <c r="C1" s="12"/>
      <c r="D1" s="12"/>
      <c r="E1" s="12" t="s">
        <v>86</v>
      </c>
      <c r="F1" s="12"/>
    </row>
    <row r="3" spans="1:16" x14ac:dyDescent="0.35">
      <c r="A3" s="11" t="s">
        <v>0</v>
      </c>
      <c r="B3" s="14" t="s">
        <v>47</v>
      </c>
      <c r="C3" s="14"/>
      <c r="D3" s="14"/>
      <c r="E3" s="14"/>
      <c r="H3" s="11" t="s">
        <v>14</v>
      </c>
      <c r="I3" s="14" t="s">
        <v>48</v>
      </c>
      <c r="J3" s="14"/>
      <c r="K3" s="14"/>
      <c r="L3" s="14"/>
      <c r="M3" s="14"/>
      <c r="N3" s="14"/>
      <c r="O3" s="14"/>
    </row>
    <row r="4" spans="1:16" x14ac:dyDescent="0.35">
      <c r="D4" s="15">
        <v>119</v>
      </c>
      <c r="E4" t="s">
        <v>1</v>
      </c>
      <c r="H4" s="12" t="s">
        <v>55</v>
      </c>
      <c r="I4" s="12"/>
      <c r="J4" s="12"/>
      <c r="K4" s="12"/>
      <c r="L4" s="12"/>
      <c r="M4" s="12" t="s">
        <v>57</v>
      </c>
      <c r="N4" s="12"/>
      <c r="O4" s="12"/>
      <c r="P4" s="12"/>
    </row>
    <row r="5" spans="1:16" x14ac:dyDescent="0.35">
      <c r="H5" s="19" t="s">
        <v>15</v>
      </c>
      <c r="I5" s="19" t="s">
        <v>16</v>
      </c>
      <c r="J5" s="19" t="s">
        <v>58</v>
      </c>
      <c r="K5" s="12"/>
      <c r="L5" s="12"/>
      <c r="M5" s="19" t="s">
        <v>17</v>
      </c>
      <c r="N5" t="s">
        <v>56</v>
      </c>
    </row>
    <row r="6" spans="1:16" x14ac:dyDescent="0.35">
      <c r="B6" s="12"/>
      <c r="C6" s="12"/>
      <c r="D6" s="12"/>
      <c r="H6" s="7">
        <v>5.5684332997685659E-2</v>
      </c>
      <c r="I6" s="7">
        <v>1.0226971139803855</v>
      </c>
      <c r="J6" s="7">
        <v>1.643976437880049E-2</v>
      </c>
      <c r="M6" s="7">
        <f>SUM(M16:M134)</f>
        <v>355421.16182306758</v>
      </c>
    </row>
    <row r="7" spans="1:16" x14ac:dyDescent="0.35">
      <c r="B7" s="7" t="s">
        <v>2</v>
      </c>
      <c r="C7" s="7" t="s">
        <v>3</v>
      </c>
      <c r="D7" s="7" t="s">
        <v>58</v>
      </c>
      <c r="E7" s="7" t="s">
        <v>4</v>
      </c>
    </row>
    <row r="8" spans="1:16" x14ac:dyDescent="0.35">
      <c r="A8" t="s">
        <v>62</v>
      </c>
      <c r="B8" s="7">
        <v>3</v>
      </c>
      <c r="C8" s="7">
        <v>0.3</v>
      </c>
      <c r="D8" s="7">
        <v>0.03</v>
      </c>
      <c r="E8" s="7">
        <v>70</v>
      </c>
    </row>
    <row r="9" spans="1:16" x14ac:dyDescent="0.35">
      <c r="A9" t="s">
        <v>5</v>
      </c>
    </row>
    <row r="10" spans="1:16" x14ac:dyDescent="0.35">
      <c r="B10" s="12" t="s">
        <v>6</v>
      </c>
      <c r="C10" s="12"/>
      <c r="D10" s="12"/>
    </row>
    <row r="11" spans="1:16" x14ac:dyDescent="0.35">
      <c r="B11" s="6">
        <v>2.4706440702429973</v>
      </c>
      <c r="C11" s="6">
        <v>0.24706440702429971</v>
      </c>
      <c r="D11" s="6">
        <v>2.4706440702429971E-2</v>
      </c>
      <c r="E11" s="6">
        <v>57.648361639003269</v>
      </c>
    </row>
    <row r="14" spans="1:16" x14ac:dyDescent="0.35">
      <c r="A14" s="11" t="s">
        <v>12</v>
      </c>
      <c r="B14" s="14" t="s">
        <v>49</v>
      </c>
      <c r="C14" s="14"/>
      <c r="H14" s="11" t="s">
        <v>13</v>
      </c>
      <c r="I14" s="14" t="s">
        <v>50</v>
      </c>
      <c r="J14" s="14"/>
      <c r="L14" s="11" t="s">
        <v>18</v>
      </c>
      <c r="M14" s="14" t="s">
        <v>52</v>
      </c>
      <c r="N14" s="14"/>
    </row>
    <row r="15" spans="1:16" x14ac:dyDescent="0.35">
      <c r="A15" t="s">
        <v>8</v>
      </c>
      <c r="B15" t="s">
        <v>7</v>
      </c>
      <c r="C15" t="s">
        <v>60</v>
      </c>
      <c r="D15" t="s">
        <v>61</v>
      </c>
      <c r="E15" t="s">
        <v>10</v>
      </c>
      <c r="F15" t="s">
        <v>59</v>
      </c>
      <c r="H15" s="12" t="s">
        <v>51</v>
      </c>
      <c r="L15" s="12" t="s">
        <v>53</v>
      </c>
      <c r="M15" s="12" t="s">
        <v>54</v>
      </c>
      <c r="N15" s="12"/>
    </row>
    <row r="16" spans="1:16" x14ac:dyDescent="0.35">
      <c r="A16">
        <v>1</v>
      </c>
      <c r="B16">
        <v>1</v>
      </c>
      <c r="C16">
        <f>B16*B16</f>
        <v>1</v>
      </c>
      <c r="D16" s="1">
        <f>$B$11+$C$11*B16+$D$11*C16</f>
        <v>2.7424149179697266</v>
      </c>
      <c r="E16">
        <v>-0.8822598829283379</v>
      </c>
      <c r="F16" s="1">
        <f>D16+$E$11*E16</f>
        <v>-48.118421872667788</v>
      </c>
      <c r="G16" s="12"/>
      <c r="H16">
        <f t="shared" ref="H16:H47" si="0">$H$6+$I$6*B16+$J$6*C16</f>
        <v>1.0948212113568718</v>
      </c>
      <c r="I16" s="12"/>
      <c r="L16" s="1">
        <f t="shared" ref="L16:L47" si="1">H16-F16</f>
        <v>49.213243084024661</v>
      </c>
      <c r="M16">
        <f>L16^2</f>
        <v>2421.9432948473013</v>
      </c>
    </row>
    <row r="17" spans="1:29" x14ac:dyDescent="0.35">
      <c r="A17">
        <v>2</v>
      </c>
      <c r="B17">
        <v>2</v>
      </c>
      <c r="C17">
        <f t="shared" ref="C17:C80" si="2">B17*B17</f>
        <v>4</v>
      </c>
      <c r="D17" s="1">
        <f t="shared" ref="D17:D80" si="3">$B$11+$C$11*B17+$D$11*C17</f>
        <v>3.0635986471013168</v>
      </c>
      <c r="E17">
        <v>1.2183522812847514</v>
      </c>
      <c r="F17" s="1">
        <f t="shared" ref="F17:F80" si="4">D17+$E$11*E17</f>
        <v>73.299611562309295</v>
      </c>
      <c r="H17">
        <f t="shared" si="0"/>
        <v>2.1668376184736586</v>
      </c>
      <c r="L17">
        <f t="shared" si="1"/>
        <v>-71.13277394383563</v>
      </c>
      <c r="M17">
        <f t="shared" ref="M17:M80" si="5">L17^2</f>
        <v>5059.871528944821</v>
      </c>
    </row>
    <row r="18" spans="1:29" x14ac:dyDescent="0.35">
      <c r="A18">
        <v>3</v>
      </c>
      <c r="B18">
        <v>3</v>
      </c>
      <c r="C18">
        <f t="shared" si="2"/>
        <v>9</v>
      </c>
      <c r="D18" s="1">
        <f t="shared" si="3"/>
        <v>3.4341952576377661</v>
      </c>
      <c r="E18">
        <v>-0.82177166405017488</v>
      </c>
      <c r="F18" s="1">
        <f t="shared" si="4"/>
        <v>-43.939594816212214</v>
      </c>
      <c r="H18">
        <f t="shared" si="0"/>
        <v>3.2717335543480468</v>
      </c>
      <c r="L18">
        <f t="shared" si="1"/>
        <v>47.21132837056026</v>
      </c>
      <c r="M18">
        <f t="shared" si="5"/>
        <v>2228.9095265128681</v>
      </c>
    </row>
    <row r="19" spans="1:29" x14ac:dyDescent="0.35">
      <c r="A19">
        <v>4</v>
      </c>
      <c r="B19">
        <v>4</v>
      </c>
      <c r="C19">
        <f t="shared" si="2"/>
        <v>16</v>
      </c>
      <c r="D19" s="1">
        <f t="shared" si="3"/>
        <v>3.8542047495790759</v>
      </c>
      <c r="E19">
        <v>1.0941857908619568</v>
      </c>
      <c r="F19" s="1">
        <f t="shared" si="4"/>
        <v>66.932222921447959</v>
      </c>
      <c r="H19">
        <f t="shared" si="0"/>
        <v>4.4095090189800361</v>
      </c>
      <c r="L19">
        <f t="shared" si="1"/>
        <v>-62.52271390246792</v>
      </c>
      <c r="M19">
        <f t="shared" si="5"/>
        <v>3909.0897537298551</v>
      </c>
    </row>
    <row r="20" spans="1:29" x14ac:dyDescent="0.35">
      <c r="A20">
        <v>5</v>
      </c>
      <c r="B20">
        <v>5</v>
      </c>
      <c r="C20">
        <f t="shared" si="2"/>
        <v>25</v>
      </c>
      <c r="D20" s="1">
        <f t="shared" si="3"/>
        <v>4.3236271229252452</v>
      </c>
      <c r="E20">
        <v>2.4641667550895363</v>
      </c>
      <c r="F20" s="1">
        <f t="shared" si="4"/>
        <v>146.37880335913604</v>
      </c>
      <c r="H20">
        <f t="shared" si="0"/>
        <v>5.5801640123696252</v>
      </c>
      <c r="L20">
        <f t="shared" si="1"/>
        <v>-140.79863934676641</v>
      </c>
      <c r="M20">
        <f t="shared" si="5"/>
        <v>19824.256841900798</v>
      </c>
    </row>
    <row r="21" spans="1:29" x14ac:dyDescent="0.35">
      <c r="A21">
        <v>6</v>
      </c>
      <c r="B21">
        <v>6</v>
      </c>
      <c r="C21">
        <f t="shared" si="2"/>
        <v>36</v>
      </c>
      <c r="D21" s="1">
        <f t="shared" si="3"/>
        <v>4.8424623776762745</v>
      </c>
      <c r="E21">
        <v>-2.4104883777908981</v>
      </c>
      <c r="F21" s="1">
        <f t="shared" si="4"/>
        <v>-134.11824335182777</v>
      </c>
      <c r="H21">
        <f t="shared" si="0"/>
        <v>6.7836985345168168</v>
      </c>
      <c r="L21">
        <f t="shared" si="1"/>
        <v>140.90194188634459</v>
      </c>
      <c r="M21">
        <f t="shared" si="5"/>
        <v>19853.357227342829</v>
      </c>
    </row>
    <row r="22" spans="1:29" x14ac:dyDescent="0.35">
      <c r="A22">
        <v>7</v>
      </c>
      <c r="B22">
        <v>7</v>
      </c>
      <c r="C22">
        <f t="shared" si="2"/>
        <v>49</v>
      </c>
      <c r="D22" s="1">
        <f t="shared" si="3"/>
        <v>5.4107105138321634</v>
      </c>
      <c r="E22">
        <v>-1.2210875866003335</v>
      </c>
      <c r="F22" s="1">
        <f t="shared" si="4"/>
        <v>-64.982988271401595</v>
      </c>
      <c r="H22">
        <f t="shared" si="0"/>
        <v>8.0201125854216091</v>
      </c>
      <c r="L22">
        <f t="shared" si="1"/>
        <v>73.00310085682321</v>
      </c>
      <c r="M22">
        <f t="shared" si="5"/>
        <v>5329.4527347115018</v>
      </c>
    </row>
    <row r="23" spans="1:29" x14ac:dyDescent="0.35">
      <c r="A23">
        <v>8</v>
      </c>
      <c r="B23">
        <v>8</v>
      </c>
      <c r="C23">
        <f t="shared" si="2"/>
        <v>64</v>
      </c>
      <c r="D23" s="1">
        <f t="shared" si="3"/>
        <v>6.0283715313929136</v>
      </c>
      <c r="E23">
        <v>0.7408993951685261</v>
      </c>
      <c r="F23" s="1">
        <f t="shared" si="4"/>
        <v>48.740007802186895</v>
      </c>
      <c r="H23">
        <f t="shared" si="0"/>
        <v>9.2894061650840012</v>
      </c>
      <c r="L23">
        <f t="shared" si="1"/>
        <v>-39.450601637102892</v>
      </c>
      <c r="M23">
        <f t="shared" si="5"/>
        <v>1556.3499695293854</v>
      </c>
    </row>
    <row r="24" spans="1:29" x14ac:dyDescent="0.35">
      <c r="A24">
        <v>9</v>
      </c>
      <c r="B24">
        <v>9</v>
      </c>
      <c r="C24">
        <f t="shared" si="2"/>
        <v>81</v>
      </c>
      <c r="D24" s="1">
        <f t="shared" si="3"/>
        <v>6.6954454303585216</v>
      </c>
      <c r="E24">
        <v>-1.0327812560717575</v>
      </c>
      <c r="F24" s="1">
        <f t="shared" si="4"/>
        <v>-52.842701913650203</v>
      </c>
      <c r="H24">
        <f t="shared" si="0"/>
        <v>10.591579273503996</v>
      </c>
      <c r="L24">
        <f t="shared" si="1"/>
        <v>63.434281187154198</v>
      </c>
      <c r="M24">
        <f t="shared" si="5"/>
        <v>4023.9080297309451</v>
      </c>
    </row>
    <row r="25" spans="1:29" x14ac:dyDescent="0.35">
      <c r="A25">
        <v>10</v>
      </c>
      <c r="B25">
        <v>10</v>
      </c>
      <c r="C25">
        <f t="shared" si="2"/>
        <v>100</v>
      </c>
      <c r="D25" s="1">
        <f t="shared" si="3"/>
        <v>7.4119322107289918</v>
      </c>
      <c r="E25">
        <v>0.35300899980938993</v>
      </c>
      <c r="F25" s="1">
        <f t="shared" si="4"/>
        <v>27.76232269356354</v>
      </c>
      <c r="H25">
        <f t="shared" si="0"/>
        <v>11.926631910681589</v>
      </c>
      <c r="L25">
        <f t="shared" si="1"/>
        <v>-15.835690782881951</v>
      </c>
      <c r="M25">
        <f t="shared" si="5"/>
        <v>250.76910257105237</v>
      </c>
    </row>
    <row r="26" spans="1:29" x14ac:dyDescent="0.35">
      <c r="A26">
        <v>11</v>
      </c>
      <c r="B26">
        <v>11</v>
      </c>
      <c r="C26">
        <f t="shared" si="2"/>
        <v>121</v>
      </c>
      <c r="D26" s="1">
        <f t="shared" si="3"/>
        <v>8.1778318725043206</v>
      </c>
      <c r="E26">
        <v>0.46568857214879245</v>
      </c>
      <c r="F26" s="1">
        <f t="shared" si="4"/>
        <v>35.024015090888973</v>
      </c>
      <c r="H26">
        <f t="shared" si="0"/>
        <v>13.294564076616787</v>
      </c>
      <c r="L26">
        <f t="shared" si="1"/>
        <v>-21.729451014272186</v>
      </c>
      <c r="M26">
        <f t="shared" si="5"/>
        <v>472.16904138165455</v>
      </c>
    </row>
    <row r="27" spans="1:29" x14ac:dyDescent="0.35">
      <c r="A27">
        <v>12</v>
      </c>
      <c r="B27">
        <v>12</v>
      </c>
      <c r="C27">
        <f t="shared" si="2"/>
        <v>144</v>
      </c>
      <c r="D27" s="1">
        <f t="shared" si="3"/>
        <v>8.99314441568451</v>
      </c>
      <c r="E27">
        <v>-0.28275167096580844</v>
      </c>
      <c r="F27" s="1">
        <f t="shared" si="4"/>
        <v>-7.3070261661848743</v>
      </c>
      <c r="H27">
        <f t="shared" si="0"/>
        <v>14.695375771309582</v>
      </c>
      <c r="L27">
        <f t="shared" si="1"/>
        <v>22.002401937494454</v>
      </c>
      <c r="M27">
        <f t="shared" si="5"/>
        <v>484.10569101905975</v>
      </c>
    </row>
    <row r="28" spans="1:29" x14ac:dyDescent="0.35">
      <c r="A28">
        <v>13</v>
      </c>
      <c r="B28">
        <v>13</v>
      </c>
      <c r="C28">
        <f t="shared" si="2"/>
        <v>169</v>
      </c>
      <c r="D28" s="1">
        <f t="shared" si="3"/>
        <v>9.8578698402695579</v>
      </c>
      <c r="E28">
        <v>-0.71764588938094676</v>
      </c>
      <c r="F28" s="1">
        <f t="shared" si="4"/>
        <v>-31.513239919507399</v>
      </c>
      <c r="H28">
        <f t="shared" si="0"/>
        <v>16.129066994759981</v>
      </c>
      <c r="L28">
        <f t="shared" si="1"/>
        <v>47.64230691426738</v>
      </c>
      <c r="M28">
        <f t="shared" si="5"/>
        <v>2269.7894081132495</v>
      </c>
    </row>
    <row r="29" spans="1:29" x14ac:dyDescent="0.35">
      <c r="A29">
        <v>14</v>
      </c>
      <c r="B29">
        <v>14</v>
      </c>
      <c r="C29">
        <f t="shared" si="2"/>
        <v>196</v>
      </c>
      <c r="D29" s="1">
        <f t="shared" si="3"/>
        <v>10.772008146259466</v>
      </c>
      <c r="E29">
        <v>0.9805944500840269</v>
      </c>
      <c r="F29" s="1">
        <f t="shared" si="4"/>
        <v>67.301671625902998</v>
      </c>
      <c r="H29">
        <f t="shared" si="0"/>
        <v>17.595637746967981</v>
      </c>
      <c r="L29">
        <f t="shared" si="1"/>
        <v>-49.706033878935017</v>
      </c>
      <c r="M29">
        <f t="shared" si="5"/>
        <v>2470.6898039738358</v>
      </c>
      <c r="O29" s="11" t="s">
        <v>66</v>
      </c>
      <c r="P29" s="14" t="s">
        <v>64</v>
      </c>
      <c r="Q29" s="14"/>
      <c r="R29" s="14"/>
      <c r="AA29" s="14" t="s">
        <v>65</v>
      </c>
      <c r="AB29" s="14"/>
      <c r="AC29" s="14"/>
    </row>
    <row r="30" spans="1:29" x14ac:dyDescent="0.35">
      <c r="A30">
        <v>15</v>
      </c>
      <c r="B30">
        <v>15</v>
      </c>
      <c r="C30">
        <f t="shared" si="2"/>
        <v>225</v>
      </c>
      <c r="D30" s="1">
        <f t="shared" si="3"/>
        <v>11.735559333654237</v>
      </c>
      <c r="E30">
        <v>1.2291911843931302</v>
      </c>
      <c r="F30" s="1">
        <f t="shared" si="4"/>
        <v>82.596417255024164</v>
      </c>
      <c r="H30">
        <f t="shared" si="0"/>
        <v>19.095088027933578</v>
      </c>
      <c r="L30">
        <f t="shared" si="1"/>
        <v>-63.501329227090586</v>
      </c>
      <c r="M30">
        <f t="shared" si="5"/>
        <v>4032.418813607349</v>
      </c>
      <c r="P30" t="s">
        <v>19</v>
      </c>
      <c r="AA30" t="s">
        <v>19</v>
      </c>
    </row>
    <row r="31" spans="1:29" ht="15" thickBot="1" x14ac:dyDescent="0.4">
      <c r="A31">
        <v>16</v>
      </c>
      <c r="B31">
        <v>16</v>
      </c>
      <c r="C31">
        <f t="shared" si="2"/>
        <v>256</v>
      </c>
      <c r="D31" s="1">
        <f t="shared" si="3"/>
        <v>12.748523402453866</v>
      </c>
      <c r="E31">
        <v>0.8865583822625922</v>
      </c>
      <c r="F31" s="1">
        <f t="shared" si="4"/>
        <v>63.857161637217487</v>
      </c>
      <c r="H31">
        <f t="shared" si="0"/>
        <v>20.627417837656779</v>
      </c>
      <c r="L31">
        <f t="shared" si="1"/>
        <v>-43.229743799560708</v>
      </c>
      <c r="M31">
        <f t="shared" si="5"/>
        <v>1868.8107489756576</v>
      </c>
    </row>
    <row r="32" spans="1:29" x14ac:dyDescent="0.35">
      <c r="A32">
        <v>17</v>
      </c>
      <c r="B32">
        <v>17</v>
      </c>
      <c r="C32">
        <f t="shared" si="2"/>
        <v>289</v>
      </c>
      <c r="D32" s="1">
        <f t="shared" si="3"/>
        <v>13.810900352658354</v>
      </c>
      <c r="E32">
        <v>-0.36320443541626446</v>
      </c>
      <c r="F32" s="1">
        <f t="shared" si="4"/>
        <v>-7.1272402891084674</v>
      </c>
      <c r="H32">
        <f t="shared" si="0"/>
        <v>22.192627176137581</v>
      </c>
      <c r="L32">
        <f t="shared" si="1"/>
        <v>29.319867465246048</v>
      </c>
      <c r="M32">
        <f t="shared" si="5"/>
        <v>859.65462817959371</v>
      </c>
      <c r="P32" s="5" t="s">
        <v>20</v>
      </c>
      <c r="Q32" s="5"/>
      <c r="AA32" s="5" t="s">
        <v>20</v>
      </c>
      <c r="AB32" s="5"/>
    </row>
    <row r="33" spans="1:35" x14ac:dyDescent="0.35">
      <c r="A33">
        <v>18</v>
      </c>
      <c r="B33">
        <v>18</v>
      </c>
      <c r="C33">
        <f t="shared" si="2"/>
        <v>324</v>
      </c>
      <c r="D33" s="1">
        <f t="shared" si="3"/>
        <v>14.922690184267701</v>
      </c>
      <c r="E33">
        <v>0.25404233383596875</v>
      </c>
      <c r="F33" s="1">
        <f t="shared" si="4"/>
        <v>29.567814516860025</v>
      </c>
      <c r="H33">
        <f t="shared" si="0"/>
        <v>23.790716043375983</v>
      </c>
      <c r="L33">
        <f t="shared" si="1"/>
        <v>-5.7770984734840418</v>
      </c>
      <c r="M33">
        <f t="shared" si="5"/>
        <v>33.374866772331643</v>
      </c>
      <c r="P33" s="2" t="s">
        <v>21</v>
      </c>
      <c r="Q33" s="2">
        <v>0.13310198187124195</v>
      </c>
      <c r="AA33" s="2" t="s">
        <v>21</v>
      </c>
      <c r="AB33" s="2">
        <v>0.87289068919970825</v>
      </c>
    </row>
    <row r="34" spans="1:35" x14ac:dyDescent="0.35">
      <c r="A34">
        <v>19</v>
      </c>
      <c r="B34">
        <v>19</v>
      </c>
      <c r="C34">
        <f t="shared" si="2"/>
        <v>361</v>
      </c>
      <c r="D34" s="1">
        <f t="shared" si="3"/>
        <v>16.083892897281913</v>
      </c>
      <c r="E34">
        <v>-0.54461793297377881</v>
      </c>
      <c r="F34" s="1">
        <f t="shared" si="4"/>
        <v>-15.312438657876932</v>
      </c>
      <c r="H34">
        <f t="shared" si="0"/>
        <v>25.421684439371987</v>
      </c>
      <c r="L34">
        <f t="shared" si="1"/>
        <v>40.734123097248919</v>
      </c>
      <c r="M34">
        <f t="shared" si="5"/>
        <v>1659.2687845018279</v>
      </c>
      <c r="P34" s="2" t="s">
        <v>22</v>
      </c>
      <c r="Q34" s="2">
        <v>1.7716137578052422E-2</v>
      </c>
      <c r="AA34" s="2" t="s">
        <v>22</v>
      </c>
      <c r="AB34" s="9">
        <v>0.76193815529154174</v>
      </c>
    </row>
    <row r="35" spans="1:35" x14ac:dyDescent="0.35">
      <c r="A35">
        <v>20</v>
      </c>
      <c r="B35">
        <v>20</v>
      </c>
      <c r="C35">
        <f t="shared" si="2"/>
        <v>400</v>
      </c>
      <c r="D35" s="1">
        <f t="shared" si="3"/>
        <v>17.294508491700981</v>
      </c>
      <c r="E35">
        <v>-0.57170382206095383</v>
      </c>
      <c r="F35" s="1">
        <f t="shared" si="4"/>
        <v>-15.663280192869259</v>
      </c>
      <c r="H35">
        <f t="shared" si="0"/>
        <v>27.085532364125591</v>
      </c>
      <c r="L35">
        <f t="shared" si="1"/>
        <v>42.748812556994849</v>
      </c>
      <c r="M35">
        <f t="shared" si="5"/>
        <v>1827.4609750330806</v>
      </c>
      <c r="P35" s="2" t="s">
        <v>23</v>
      </c>
      <c r="Q35" s="2">
        <v>9.3205490103434666E-3</v>
      </c>
      <c r="AA35" s="2" t="s">
        <v>23</v>
      </c>
      <c r="AB35" s="2">
        <v>0.75744642237251414</v>
      </c>
    </row>
    <row r="36" spans="1:35" x14ac:dyDescent="0.35">
      <c r="A36">
        <v>21</v>
      </c>
      <c r="B36">
        <v>21</v>
      </c>
      <c r="C36">
        <f t="shared" si="2"/>
        <v>441</v>
      </c>
      <c r="D36" s="1">
        <f t="shared" si="3"/>
        <v>18.554536967524907</v>
      </c>
      <c r="E36">
        <v>0.32545813155593351</v>
      </c>
      <c r="F36" s="1">
        <f t="shared" si="4"/>
        <v>37.316665033815667</v>
      </c>
      <c r="H36">
        <f t="shared" si="0"/>
        <v>28.782259817636799</v>
      </c>
      <c r="L36">
        <f t="shared" si="1"/>
        <v>-8.5344052161788682</v>
      </c>
      <c r="M36">
        <f t="shared" si="5"/>
        <v>72.83607239394108</v>
      </c>
      <c r="P36" s="2" t="s">
        <v>24</v>
      </c>
      <c r="Q36" s="2">
        <v>0.96817864403749998</v>
      </c>
      <c r="AA36" s="2" t="s">
        <v>24</v>
      </c>
      <c r="AB36" s="2">
        <v>50.543631056852277</v>
      </c>
    </row>
    <row r="37" spans="1:35" ht="15" thickBot="1" x14ac:dyDescent="0.4">
      <c r="A37">
        <v>22</v>
      </c>
      <c r="B37">
        <v>22</v>
      </c>
      <c r="C37">
        <f t="shared" si="2"/>
        <v>484</v>
      </c>
      <c r="D37" s="1">
        <f t="shared" si="3"/>
        <v>19.863978324753695</v>
      </c>
      <c r="E37">
        <v>0.19971821529907174</v>
      </c>
      <c r="F37" s="1">
        <f t="shared" si="4"/>
        <v>31.377406226210901</v>
      </c>
      <c r="H37">
        <f t="shared" si="0"/>
        <v>30.511866799905604</v>
      </c>
      <c r="L37">
        <f t="shared" si="1"/>
        <v>-0.8655394263052969</v>
      </c>
      <c r="M37">
        <f t="shared" si="5"/>
        <v>0.74915849848890248</v>
      </c>
      <c r="P37" s="3" t="s">
        <v>25</v>
      </c>
      <c r="Q37" s="3">
        <v>119</v>
      </c>
      <c r="AA37" s="3" t="s">
        <v>25</v>
      </c>
      <c r="AB37" s="3">
        <v>109</v>
      </c>
    </row>
    <row r="38" spans="1:35" x14ac:dyDescent="0.35">
      <c r="A38">
        <v>23</v>
      </c>
      <c r="B38">
        <v>23</v>
      </c>
      <c r="C38">
        <f t="shared" si="2"/>
        <v>529</v>
      </c>
      <c r="D38" s="1">
        <f t="shared" si="3"/>
        <v>21.222832563387342</v>
      </c>
      <c r="E38">
        <v>-4.5417891669785604E-2</v>
      </c>
      <c r="F38" s="1">
        <f t="shared" si="4"/>
        <v>18.604565519526467</v>
      </c>
      <c r="H38">
        <f t="shared" si="0"/>
        <v>32.274353310932014</v>
      </c>
      <c r="L38">
        <f t="shared" si="1"/>
        <v>13.669787791405547</v>
      </c>
      <c r="M38">
        <f t="shared" si="5"/>
        <v>186.86309826206013</v>
      </c>
    </row>
    <row r="39" spans="1:35" ht="15" thickBot="1" x14ac:dyDescent="0.4">
      <c r="A39">
        <v>24</v>
      </c>
      <c r="B39">
        <v>24</v>
      </c>
      <c r="C39">
        <f t="shared" si="2"/>
        <v>576</v>
      </c>
      <c r="D39" s="1">
        <f t="shared" si="3"/>
        <v>22.631099683425852</v>
      </c>
      <c r="E39">
        <v>1.1832707969006151</v>
      </c>
      <c r="F39" s="1">
        <f t="shared" si="4"/>
        <v>90.844722500024091</v>
      </c>
      <c r="H39">
        <f t="shared" si="0"/>
        <v>34.069719350716021</v>
      </c>
      <c r="L39">
        <f t="shared" si="1"/>
        <v>-56.77500314930807</v>
      </c>
      <c r="M39">
        <f t="shared" si="5"/>
        <v>3223.4009826039414</v>
      </c>
      <c r="P39" t="s">
        <v>26</v>
      </c>
      <c r="AA39" t="s">
        <v>26</v>
      </c>
    </row>
    <row r="40" spans="1:35" x14ac:dyDescent="0.35">
      <c r="A40">
        <v>25</v>
      </c>
      <c r="B40">
        <v>25</v>
      </c>
      <c r="C40">
        <f t="shared" si="2"/>
        <v>625</v>
      </c>
      <c r="D40" s="1">
        <f t="shared" si="3"/>
        <v>24.088779684869223</v>
      </c>
      <c r="E40">
        <v>0.57504053074808326</v>
      </c>
      <c r="F40" s="1">
        <f t="shared" si="4"/>
        <v>57.238924158519104</v>
      </c>
      <c r="H40">
        <f t="shared" si="0"/>
        <v>35.897964919257632</v>
      </c>
      <c r="L40">
        <f t="shared" si="1"/>
        <v>-21.340959239261473</v>
      </c>
      <c r="M40">
        <f t="shared" si="5"/>
        <v>455.43654125181962</v>
      </c>
      <c r="P40" s="4"/>
      <c r="Q40" s="4" t="s">
        <v>31</v>
      </c>
      <c r="R40" s="4" t="s">
        <v>32</v>
      </c>
      <c r="S40" s="4" t="s">
        <v>33</v>
      </c>
      <c r="T40" s="4" t="s">
        <v>34</v>
      </c>
      <c r="U40" s="4" t="s">
        <v>35</v>
      </c>
      <c r="AA40" s="4"/>
      <c r="AB40" s="4" t="s">
        <v>31</v>
      </c>
      <c r="AC40" s="4" t="s">
        <v>32</v>
      </c>
      <c r="AD40" s="4" t="s">
        <v>33</v>
      </c>
      <c r="AE40" s="4" t="s">
        <v>34</v>
      </c>
      <c r="AF40" s="4" t="s">
        <v>35</v>
      </c>
    </row>
    <row r="41" spans="1:35" x14ac:dyDescent="0.35">
      <c r="A41">
        <v>26</v>
      </c>
      <c r="B41">
        <v>26</v>
      </c>
      <c r="C41">
        <f t="shared" si="2"/>
        <v>676</v>
      </c>
      <c r="D41" s="1">
        <f t="shared" si="3"/>
        <v>25.59587256771745</v>
      </c>
      <c r="E41">
        <v>7.2238890425069258E-2</v>
      </c>
      <c r="F41" s="1">
        <f t="shared" si="4"/>
        <v>29.760326247342174</v>
      </c>
      <c r="H41">
        <f t="shared" si="0"/>
        <v>37.75909001655684</v>
      </c>
      <c r="L41">
        <f t="shared" si="1"/>
        <v>7.9987637692146656</v>
      </c>
      <c r="M41">
        <f t="shared" si="5"/>
        <v>63.980221835701201</v>
      </c>
      <c r="P41" s="2" t="s">
        <v>27</v>
      </c>
      <c r="Q41" s="2">
        <v>1</v>
      </c>
      <c r="R41" s="2">
        <v>1.9780118739284092</v>
      </c>
      <c r="S41" s="2">
        <v>1.9780118739284092</v>
      </c>
      <c r="T41" s="2">
        <v>2.1101721975981635</v>
      </c>
      <c r="U41" s="2">
        <v>0.14899950724339789</v>
      </c>
      <c r="AA41" s="2" t="s">
        <v>27</v>
      </c>
      <c r="AB41" s="2">
        <v>2</v>
      </c>
      <c r="AC41" s="2">
        <v>866699.74682997633</v>
      </c>
      <c r="AD41" s="2">
        <v>433349.87341498816</v>
      </c>
      <c r="AE41" s="2">
        <v>169.63122452447718</v>
      </c>
      <c r="AF41" s="2">
        <v>9.2163532402974888E-34</v>
      </c>
    </row>
    <row r="42" spans="1:35" x14ac:dyDescent="0.35">
      <c r="A42">
        <v>27</v>
      </c>
      <c r="B42">
        <v>27</v>
      </c>
      <c r="C42">
        <f t="shared" si="2"/>
        <v>729</v>
      </c>
      <c r="D42" s="1">
        <f t="shared" si="3"/>
        <v>27.152378331970539</v>
      </c>
      <c r="E42">
        <v>-0.335637651005527</v>
      </c>
      <c r="F42" s="1">
        <f t="shared" si="4"/>
        <v>7.8034176471383496</v>
      </c>
      <c r="H42">
        <f t="shared" si="0"/>
        <v>39.653094642613652</v>
      </c>
      <c r="L42">
        <f t="shared" si="1"/>
        <v>31.849676995475303</v>
      </c>
      <c r="M42">
        <f t="shared" si="5"/>
        <v>1014.4019247161087</v>
      </c>
      <c r="P42" s="2" t="s">
        <v>28</v>
      </c>
      <c r="Q42" s="2">
        <v>117</v>
      </c>
      <c r="R42" s="2">
        <v>109.67227675212418</v>
      </c>
      <c r="S42" s="2">
        <v>0.93736988677029209</v>
      </c>
      <c r="T42" s="2"/>
      <c r="U42" s="2"/>
      <c r="AA42" s="2" t="s">
        <v>28</v>
      </c>
      <c r="AB42" s="2">
        <v>106</v>
      </c>
      <c r="AC42" s="2">
        <v>270793.81588358741</v>
      </c>
      <c r="AD42" s="2">
        <v>2554.6586404112018</v>
      </c>
      <c r="AE42" s="2"/>
      <c r="AF42" s="2"/>
    </row>
    <row r="43" spans="1:35" ht="15" thickBot="1" x14ac:dyDescent="0.4">
      <c r="A43">
        <v>28</v>
      </c>
      <c r="B43">
        <v>28</v>
      </c>
      <c r="C43">
        <f t="shared" si="2"/>
        <v>784</v>
      </c>
      <c r="D43" s="1">
        <f t="shared" si="3"/>
        <v>28.758296977628486</v>
      </c>
      <c r="E43">
        <v>0.98220425570616499</v>
      </c>
      <c r="F43" s="1">
        <f t="shared" si="4"/>
        <v>85.38076311394552</v>
      </c>
      <c r="H43">
        <f t="shared" si="0"/>
        <v>41.579978797428069</v>
      </c>
      <c r="L43">
        <f t="shared" si="1"/>
        <v>-43.800784316517451</v>
      </c>
      <c r="M43">
        <f t="shared" si="5"/>
        <v>1918.5087067420811</v>
      </c>
      <c r="P43" s="3" t="s">
        <v>29</v>
      </c>
      <c r="Q43" s="3">
        <v>118</v>
      </c>
      <c r="R43" s="3">
        <v>111.65028862605259</v>
      </c>
      <c r="S43" s="3"/>
      <c r="T43" s="3"/>
      <c r="U43" s="3"/>
      <c r="AA43" s="3" t="s">
        <v>29</v>
      </c>
      <c r="AB43" s="3">
        <v>108</v>
      </c>
      <c r="AC43" s="3">
        <v>1137493.5627135637</v>
      </c>
      <c r="AD43" s="3"/>
      <c r="AE43" s="3"/>
      <c r="AF43" s="3"/>
    </row>
    <row r="44" spans="1:35" ht="15" thickBot="1" x14ac:dyDescent="0.4">
      <c r="A44">
        <v>29</v>
      </c>
      <c r="B44">
        <v>29</v>
      </c>
      <c r="C44">
        <f t="shared" si="2"/>
        <v>841</v>
      </c>
      <c r="D44" s="1">
        <f t="shared" si="3"/>
        <v>30.413628504691296</v>
      </c>
      <c r="E44">
        <v>9.6422354545211419E-2</v>
      </c>
      <c r="F44" s="1">
        <f t="shared" si="4"/>
        <v>35.972219269597836</v>
      </c>
      <c r="H44">
        <f t="shared" si="0"/>
        <v>43.539742481000076</v>
      </c>
      <c r="L44">
        <f t="shared" si="1"/>
        <v>7.5675232114022393</v>
      </c>
      <c r="M44">
        <f t="shared" si="5"/>
        <v>57.26740755511166</v>
      </c>
    </row>
    <row r="45" spans="1:35" x14ac:dyDescent="0.35">
      <c r="A45">
        <v>30</v>
      </c>
      <c r="B45">
        <v>30</v>
      </c>
      <c r="C45">
        <f t="shared" si="2"/>
        <v>900</v>
      </c>
      <c r="D45" s="1">
        <f t="shared" si="3"/>
        <v>32.118372913158964</v>
      </c>
      <c r="E45">
        <v>-0.24126393327605911</v>
      </c>
      <c r="F45" s="1">
        <f t="shared" si="4"/>
        <v>18.209902437212357</v>
      </c>
      <c r="H45">
        <f t="shared" si="0"/>
        <v>45.532385693329694</v>
      </c>
      <c r="L45">
        <f t="shared" si="1"/>
        <v>27.322483256117337</v>
      </c>
      <c r="M45">
        <f t="shared" si="5"/>
        <v>746.5180912808122</v>
      </c>
      <c r="P45" s="4"/>
      <c r="Q45" s="4" t="s">
        <v>36</v>
      </c>
      <c r="R45" s="4" t="s">
        <v>24</v>
      </c>
      <c r="S45" s="4" t="s">
        <v>37</v>
      </c>
      <c r="T45" s="4" t="s">
        <v>38</v>
      </c>
      <c r="U45" s="4" t="s">
        <v>39</v>
      </c>
      <c r="V45" s="4" t="s">
        <v>40</v>
      </c>
      <c r="W45" s="4" t="s">
        <v>41</v>
      </c>
      <c r="X45" s="4" t="s">
        <v>42</v>
      </c>
      <c r="AA45" s="4"/>
      <c r="AB45" s="4" t="s">
        <v>36</v>
      </c>
      <c r="AC45" s="4" t="s">
        <v>24</v>
      </c>
      <c r="AD45" s="4" t="s">
        <v>37</v>
      </c>
      <c r="AE45" s="4" t="s">
        <v>38</v>
      </c>
      <c r="AF45" s="4" t="s">
        <v>39</v>
      </c>
      <c r="AG45" s="4" t="s">
        <v>40</v>
      </c>
      <c r="AH45" s="4" t="s">
        <v>41</v>
      </c>
      <c r="AI45" s="4" t="s">
        <v>42</v>
      </c>
    </row>
    <row r="46" spans="1:35" x14ac:dyDescent="0.35">
      <c r="A46">
        <v>31</v>
      </c>
      <c r="B46">
        <v>31</v>
      </c>
      <c r="C46">
        <f t="shared" si="2"/>
        <v>961</v>
      </c>
      <c r="D46" s="1">
        <f t="shared" si="3"/>
        <v>33.872530203031488</v>
      </c>
      <c r="E46">
        <v>5.7060560720856301E-2</v>
      </c>
      <c r="F46" s="1">
        <f t="shared" si="4"/>
        <v>37.161978042791716</v>
      </c>
      <c r="H46">
        <f t="shared" si="0"/>
        <v>47.557908434416909</v>
      </c>
      <c r="L46">
        <f t="shared" si="1"/>
        <v>10.395930391625193</v>
      </c>
      <c r="M46">
        <f t="shared" si="5"/>
        <v>108.07536870751633</v>
      </c>
      <c r="P46" s="2" t="s">
        <v>30</v>
      </c>
      <c r="Q46" s="2">
        <v>0.30512760682477852</v>
      </c>
      <c r="R46" s="2">
        <v>0.17863023219615123</v>
      </c>
      <c r="S46" s="2">
        <v>1.7081521032213762</v>
      </c>
      <c r="T46" s="2">
        <v>9.0259979105973859E-2</v>
      </c>
      <c r="U46" s="2">
        <v>-4.8640207580347983E-2</v>
      </c>
      <c r="V46" s="2">
        <v>0.65889542122990497</v>
      </c>
      <c r="W46" s="2">
        <v>-4.8640207580347983E-2</v>
      </c>
      <c r="X46" s="2">
        <v>0.65889542122990497</v>
      </c>
      <c r="AA46" s="2" t="s">
        <v>30</v>
      </c>
      <c r="AB46" s="9">
        <v>14.397742018796592</v>
      </c>
      <c r="AC46" s="2">
        <v>14.794229195838616</v>
      </c>
      <c r="AD46" s="2">
        <v>0.97319987599262359</v>
      </c>
      <c r="AE46" s="2">
        <v>0.33266959729128109</v>
      </c>
      <c r="AF46" s="2">
        <v>-14.933256274804251</v>
      </c>
      <c r="AG46" s="2">
        <v>43.728740312397434</v>
      </c>
      <c r="AH46" s="2">
        <v>-14.933256274804251</v>
      </c>
      <c r="AI46" s="2">
        <v>43.728740312397434</v>
      </c>
    </row>
    <row r="47" spans="1:35" ht="15" thickBot="1" x14ac:dyDescent="0.4">
      <c r="A47">
        <v>32</v>
      </c>
      <c r="B47">
        <v>32</v>
      </c>
      <c r="C47">
        <f t="shared" si="2"/>
        <v>1024</v>
      </c>
      <c r="D47" s="1">
        <f t="shared" si="3"/>
        <v>35.676100374308881</v>
      </c>
      <c r="E47">
        <v>0.3386344360478688</v>
      </c>
      <c r="F47" s="1">
        <f t="shared" si="4"/>
        <v>55.197820807016342</v>
      </c>
      <c r="H47">
        <f t="shared" si="0"/>
        <v>49.616310704261721</v>
      </c>
      <c r="L47">
        <f t="shared" si="1"/>
        <v>-5.5815101027546206</v>
      </c>
      <c r="M47">
        <f t="shared" si="5"/>
        <v>31.153255027151896</v>
      </c>
      <c r="P47" s="3" t="s">
        <v>43</v>
      </c>
      <c r="Q47" s="3">
        <v>-3.7531849209961323E-3</v>
      </c>
      <c r="R47" s="3">
        <v>2.5836936298442351E-3</v>
      </c>
      <c r="S47" s="3">
        <v>-1.4526431762818579</v>
      </c>
      <c r="T47" s="3">
        <v>0.14899950724339017</v>
      </c>
      <c r="U47" s="3">
        <v>-8.8700547659547532E-3</v>
      </c>
      <c r="V47" s="3">
        <v>1.3636849239624894E-3</v>
      </c>
      <c r="W47" s="3">
        <v>-8.8700547659547532E-3</v>
      </c>
      <c r="X47" s="3">
        <v>1.3636849239624894E-3</v>
      </c>
      <c r="AA47" s="2" t="s">
        <v>43</v>
      </c>
      <c r="AB47" s="9">
        <v>-0.53150765580486348</v>
      </c>
      <c r="AC47" s="2">
        <v>0.62084705180864208</v>
      </c>
      <c r="AD47" s="2">
        <v>-0.85610079689753471</v>
      </c>
      <c r="AE47" s="2">
        <v>0.39387315770770726</v>
      </c>
      <c r="AF47" s="2">
        <v>-1.7623973206958603</v>
      </c>
      <c r="AG47" s="2">
        <v>0.69938200908613335</v>
      </c>
      <c r="AH47" s="2">
        <v>-1.7623973206958603</v>
      </c>
      <c r="AI47" s="2">
        <v>0.69938200908613335</v>
      </c>
    </row>
    <row r="48" spans="1:35" ht="15" thickBot="1" x14ac:dyDescent="0.4">
      <c r="A48">
        <v>33</v>
      </c>
      <c r="B48">
        <v>33</v>
      </c>
      <c r="C48">
        <f t="shared" si="2"/>
        <v>1089</v>
      </c>
      <c r="D48" s="1">
        <f t="shared" si="3"/>
        <v>37.529083426991129</v>
      </c>
      <c r="E48">
        <v>0.16851799955475144</v>
      </c>
      <c r="F48" s="1">
        <f t="shared" si="4"/>
        <v>47.243870008004833</v>
      </c>
      <c r="H48">
        <f t="shared" ref="H48:H79" si="6">$H$6+$I$6*B48+$J$6*C48</f>
        <v>51.707592502864145</v>
      </c>
      <c r="L48">
        <f t="shared" ref="L48:L79" si="7">H48-F48</f>
        <v>4.4637224948593115</v>
      </c>
      <c r="M48">
        <f t="shared" si="5"/>
        <v>19.924818511113035</v>
      </c>
      <c r="AA48" s="3" t="s">
        <v>63</v>
      </c>
      <c r="AB48" s="10">
        <v>2.9468265659670475E-2</v>
      </c>
      <c r="AC48" s="3">
        <v>5.467991659631099E-3</v>
      </c>
      <c r="AD48" s="3">
        <v>5.3892301770004103</v>
      </c>
      <c r="AE48" s="3">
        <v>4.3092796221075098E-7</v>
      </c>
      <c r="AF48" s="3">
        <v>1.8627440367929272E-2</v>
      </c>
      <c r="AG48" s="3">
        <v>4.0309090951411677E-2</v>
      </c>
      <c r="AH48" s="3">
        <v>1.8627440367929272E-2</v>
      </c>
      <c r="AI48" s="3">
        <v>4.0309090951411677E-2</v>
      </c>
    </row>
    <row r="49" spans="1:13" x14ac:dyDescent="0.35">
      <c r="A49">
        <v>34</v>
      </c>
      <c r="B49">
        <v>34</v>
      </c>
      <c r="C49">
        <f t="shared" si="2"/>
        <v>1156</v>
      </c>
      <c r="D49" s="1">
        <f t="shared" si="3"/>
        <v>39.431479361078232</v>
      </c>
      <c r="E49">
        <v>1.311946107307449E-2</v>
      </c>
      <c r="F49" s="1">
        <f t="shared" si="4"/>
        <v>40.187794797527658</v>
      </c>
      <c r="H49">
        <f t="shared" si="6"/>
        <v>53.831753830224159</v>
      </c>
      <c r="L49">
        <f t="shared" si="7"/>
        <v>13.6439590326965</v>
      </c>
      <c r="M49">
        <f t="shared" si="5"/>
        <v>186.15761808590042</v>
      </c>
    </row>
    <row r="50" spans="1:13" x14ac:dyDescent="0.35">
      <c r="A50">
        <v>35</v>
      </c>
      <c r="B50">
        <v>35</v>
      </c>
      <c r="C50">
        <f t="shared" si="2"/>
        <v>1225</v>
      </c>
      <c r="D50" s="1">
        <f t="shared" si="3"/>
        <v>41.383288176570204</v>
      </c>
      <c r="E50">
        <v>-0.33741912375262473</v>
      </c>
      <c r="F50" s="1">
        <f t="shared" si="4"/>
        <v>21.931628506563296</v>
      </c>
      <c r="H50">
        <f t="shared" si="6"/>
        <v>55.988794686341777</v>
      </c>
      <c r="L50">
        <f t="shared" si="7"/>
        <v>34.057166179778477</v>
      </c>
      <c r="M50">
        <f t="shared" si="5"/>
        <v>1159.8905681970468</v>
      </c>
    </row>
    <row r="51" spans="1:13" x14ac:dyDescent="0.35">
      <c r="A51">
        <v>36</v>
      </c>
      <c r="B51">
        <v>36</v>
      </c>
      <c r="C51">
        <f t="shared" si="2"/>
        <v>1296</v>
      </c>
      <c r="D51" s="1">
        <f t="shared" si="3"/>
        <v>43.384509873467024</v>
      </c>
      <c r="E51">
        <v>0.10388021109974943</v>
      </c>
      <c r="F51" s="1">
        <f t="shared" si="4"/>
        <v>49.373033850081384</v>
      </c>
      <c r="H51">
        <f t="shared" si="6"/>
        <v>58.178715071216999</v>
      </c>
      <c r="L51">
        <f t="shared" si="7"/>
        <v>8.8056812211356146</v>
      </c>
      <c r="M51">
        <f t="shared" si="5"/>
        <v>77.540021768260402</v>
      </c>
    </row>
    <row r="52" spans="1:13" x14ac:dyDescent="0.35">
      <c r="A52">
        <v>37</v>
      </c>
      <c r="B52">
        <v>37</v>
      </c>
      <c r="C52">
        <f t="shared" si="2"/>
        <v>1369</v>
      </c>
      <c r="D52" s="1">
        <f t="shared" si="3"/>
        <v>45.435144451768721</v>
      </c>
      <c r="E52">
        <v>1.0508142622711603</v>
      </c>
      <c r="F52" s="1">
        <f t="shared" si="4"/>
        <v>106.012865058599</v>
      </c>
      <c r="H52">
        <f t="shared" si="6"/>
        <v>60.401514984849818</v>
      </c>
      <c r="L52">
        <f t="shared" si="7"/>
        <v>-45.611350073749186</v>
      </c>
      <c r="M52">
        <f t="shared" si="5"/>
        <v>2080.3952555501</v>
      </c>
    </row>
    <row r="53" spans="1:13" x14ac:dyDescent="0.35">
      <c r="A53">
        <v>38</v>
      </c>
      <c r="B53">
        <v>38</v>
      </c>
      <c r="C53">
        <f t="shared" si="2"/>
        <v>1444</v>
      </c>
      <c r="D53" s="1">
        <f t="shared" si="3"/>
        <v>47.535191911475266</v>
      </c>
      <c r="E53">
        <v>0.17698084775474854</v>
      </c>
      <c r="F53" s="1">
        <f t="shared" si="4"/>
        <v>57.737847826018388</v>
      </c>
      <c r="H53">
        <f t="shared" si="6"/>
        <v>62.657194427240242</v>
      </c>
      <c r="L53">
        <f t="shared" si="7"/>
        <v>4.9193466012218536</v>
      </c>
      <c r="M53">
        <f t="shared" si="5"/>
        <v>24.199970982953005</v>
      </c>
    </row>
    <row r="54" spans="1:13" x14ac:dyDescent="0.35">
      <c r="A54">
        <v>39</v>
      </c>
      <c r="B54">
        <v>39</v>
      </c>
      <c r="C54">
        <f t="shared" si="2"/>
        <v>1521</v>
      </c>
      <c r="D54" s="1">
        <f t="shared" si="3"/>
        <v>49.684652252586673</v>
      </c>
      <c r="E54">
        <v>2.8652493710978888E-2</v>
      </c>
      <c r="F54" s="1">
        <f t="shared" si="4"/>
        <v>51.336421571896452</v>
      </c>
      <c r="H54">
        <f t="shared" si="6"/>
        <v>64.945753398388263</v>
      </c>
      <c r="L54">
        <f t="shared" si="7"/>
        <v>13.609331826491811</v>
      </c>
      <c r="M54">
        <f t="shared" si="5"/>
        <v>185.21391276356294</v>
      </c>
    </row>
    <row r="55" spans="1:13" x14ac:dyDescent="0.35">
      <c r="A55">
        <v>40</v>
      </c>
      <c r="B55">
        <v>40</v>
      </c>
      <c r="C55">
        <f t="shared" si="2"/>
        <v>1600</v>
      </c>
      <c r="D55" s="1">
        <f t="shared" si="3"/>
        <v>51.883525475102942</v>
      </c>
      <c r="E55">
        <v>0.71034037318895571</v>
      </c>
      <c r="F55" s="1">
        <f t="shared" si="4"/>
        <v>92.833484195484402</v>
      </c>
      <c r="H55">
        <f t="shared" si="6"/>
        <v>67.267191898293888</v>
      </c>
      <c r="L55">
        <f t="shared" si="7"/>
        <v>-25.566292297190515</v>
      </c>
      <c r="M55">
        <f t="shared" si="5"/>
        <v>653.63530182538307</v>
      </c>
    </row>
    <row r="56" spans="1:13" x14ac:dyDescent="0.35">
      <c r="A56">
        <v>41</v>
      </c>
      <c r="B56">
        <v>41</v>
      </c>
      <c r="C56">
        <f t="shared" si="2"/>
        <v>1681</v>
      </c>
      <c r="D56" s="1">
        <f t="shared" si="3"/>
        <v>54.131811579024067</v>
      </c>
      <c r="E56">
        <v>-0.69292354965000413</v>
      </c>
      <c r="F56" s="1">
        <f t="shared" si="4"/>
        <v>14.185904200618793</v>
      </c>
      <c r="H56">
        <f t="shared" si="6"/>
        <v>69.621509926957117</v>
      </c>
      <c r="L56">
        <f t="shared" si="7"/>
        <v>55.435605726338324</v>
      </c>
      <c r="M56">
        <f t="shared" si="5"/>
        <v>3073.1063822460342</v>
      </c>
    </row>
    <row r="57" spans="1:13" x14ac:dyDescent="0.35">
      <c r="A57">
        <v>42</v>
      </c>
      <c r="B57">
        <v>42</v>
      </c>
      <c r="C57">
        <f t="shared" si="2"/>
        <v>1764</v>
      </c>
      <c r="D57" s="1">
        <f t="shared" si="3"/>
        <v>56.429510564350053</v>
      </c>
      <c r="E57">
        <v>-0.70542682806262746</v>
      </c>
      <c r="F57" s="1">
        <f t="shared" si="4"/>
        <v>15.762809670340722</v>
      </c>
      <c r="H57">
        <f t="shared" si="6"/>
        <v>72.00870748437795</v>
      </c>
      <c r="L57">
        <f t="shared" si="7"/>
        <v>56.245897814037228</v>
      </c>
      <c r="M57">
        <f t="shared" si="5"/>
        <v>3163.6010209071178</v>
      </c>
    </row>
    <row r="58" spans="1:13" x14ac:dyDescent="0.35">
      <c r="A58">
        <v>43</v>
      </c>
      <c r="B58">
        <v>43</v>
      </c>
      <c r="C58">
        <f t="shared" si="2"/>
        <v>1849</v>
      </c>
      <c r="D58" s="1">
        <f t="shared" si="3"/>
        <v>58.776622431080902</v>
      </c>
      <c r="E58">
        <v>2.3617394617758691</v>
      </c>
      <c r="F58" s="1">
        <f t="shared" si="4"/>
        <v>194.92703302064115</v>
      </c>
      <c r="H58">
        <f t="shared" si="6"/>
        <v>74.428784570556374</v>
      </c>
      <c r="L58">
        <f t="shared" si="7"/>
        <v>-120.49824845008477</v>
      </c>
      <c r="M58">
        <f t="shared" si="5"/>
        <v>14519.827879538358</v>
      </c>
    </row>
    <row r="59" spans="1:13" x14ac:dyDescent="0.35">
      <c r="A59">
        <v>44</v>
      </c>
      <c r="B59">
        <v>44</v>
      </c>
      <c r="C59">
        <f t="shared" si="2"/>
        <v>1936</v>
      </c>
      <c r="D59" s="1">
        <f t="shared" si="3"/>
        <v>61.173147179216613</v>
      </c>
      <c r="E59">
        <v>0.84559587776311673</v>
      </c>
      <c r="F59" s="1">
        <f t="shared" si="4"/>
        <v>109.92036414095517</v>
      </c>
      <c r="H59">
        <f t="shared" si="6"/>
        <v>76.881741185492402</v>
      </c>
      <c r="L59">
        <f t="shared" si="7"/>
        <v>-33.03862295546277</v>
      </c>
      <c r="M59">
        <f t="shared" si="5"/>
        <v>1091.5506067932315</v>
      </c>
    </row>
    <row r="60" spans="1:13" x14ac:dyDescent="0.35">
      <c r="A60">
        <v>45</v>
      </c>
      <c r="B60">
        <v>45</v>
      </c>
      <c r="C60">
        <f t="shared" si="2"/>
        <v>2025</v>
      </c>
      <c r="D60" s="1">
        <f t="shared" si="3"/>
        <v>63.619084808757179</v>
      </c>
      <c r="E60">
        <v>1.0278404261043761</v>
      </c>
      <c r="F60" s="1">
        <f t="shared" si="4"/>
        <v>122.87240140000947</v>
      </c>
      <c r="H60">
        <f t="shared" si="6"/>
        <v>79.36757732918602</v>
      </c>
      <c r="L60">
        <f t="shared" si="7"/>
        <v>-43.504824070823446</v>
      </c>
      <c r="M60">
        <f t="shared" si="5"/>
        <v>1892.6697174332992</v>
      </c>
    </row>
    <row r="61" spans="1:13" x14ac:dyDescent="0.35">
      <c r="A61">
        <v>46</v>
      </c>
      <c r="B61">
        <v>46</v>
      </c>
      <c r="C61">
        <f t="shared" si="2"/>
        <v>2116</v>
      </c>
      <c r="D61" s="1">
        <f t="shared" si="3"/>
        <v>66.114435319702608</v>
      </c>
      <c r="E61">
        <v>0.78626044341945089</v>
      </c>
      <c r="F61" s="1">
        <f t="shared" si="4"/>
        <v>111.44106170439018</v>
      </c>
      <c r="H61">
        <f t="shared" si="6"/>
        <v>81.886293001637256</v>
      </c>
      <c r="L61">
        <f t="shared" si="7"/>
        <v>-29.554768702752924</v>
      </c>
      <c r="M61">
        <f t="shared" si="5"/>
        <v>873.4843530732237</v>
      </c>
    </row>
    <row r="62" spans="1:13" x14ac:dyDescent="0.35">
      <c r="A62">
        <v>47</v>
      </c>
      <c r="B62">
        <v>47</v>
      </c>
      <c r="C62">
        <f t="shared" si="2"/>
        <v>2209</v>
      </c>
      <c r="D62" s="1">
        <f t="shared" si="3"/>
        <v>68.659198712052884</v>
      </c>
      <c r="E62">
        <v>0.57549186749383807</v>
      </c>
      <c r="F62" s="1">
        <f t="shared" si="4"/>
        <v>101.83536200964301</v>
      </c>
      <c r="H62">
        <f t="shared" si="6"/>
        <v>84.437888202846096</v>
      </c>
      <c r="L62">
        <f t="shared" si="7"/>
        <v>-17.39747380679691</v>
      </c>
      <c r="M62">
        <f t="shared" si="5"/>
        <v>302.67209485818455</v>
      </c>
    </row>
    <row r="63" spans="1:13" x14ac:dyDescent="0.35">
      <c r="A63">
        <v>48</v>
      </c>
      <c r="B63">
        <v>48</v>
      </c>
      <c r="C63">
        <f t="shared" si="2"/>
        <v>2304</v>
      </c>
      <c r="D63" s="1">
        <f t="shared" si="3"/>
        <v>71.253374985808037</v>
      </c>
      <c r="E63">
        <v>-0.59619878811645322</v>
      </c>
      <c r="F63" s="1">
        <f t="shared" si="4"/>
        <v>36.883491639735254</v>
      </c>
      <c r="H63">
        <f t="shared" si="6"/>
        <v>87.022362932812513</v>
      </c>
      <c r="L63">
        <f t="shared" si="7"/>
        <v>50.138871293077258</v>
      </c>
      <c r="M63">
        <f t="shared" si="5"/>
        <v>2513.9064145437669</v>
      </c>
    </row>
    <row r="64" spans="1:13" x14ac:dyDescent="0.35">
      <c r="A64">
        <v>49</v>
      </c>
      <c r="B64">
        <v>49</v>
      </c>
      <c r="C64">
        <f t="shared" si="2"/>
        <v>2401</v>
      </c>
      <c r="D64" s="1">
        <f t="shared" si="3"/>
        <v>73.896964140968038</v>
      </c>
      <c r="E64">
        <v>-0.59300418797647581</v>
      </c>
      <c r="F64" s="1">
        <f t="shared" si="4"/>
        <v>39.711244259056684</v>
      </c>
      <c r="H64">
        <f t="shared" si="6"/>
        <v>89.639717191536562</v>
      </c>
      <c r="L64">
        <f t="shared" si="7"/>
        <v>49.928472932479877</v>
      </c>
      <c r="M64">
        <f t="shared" si="5"/>
        <v>2492.8524093693759</v>
      </c>
    </row>
    <row r="65" spans="1:13" x14ac:dyDescent="0.35">
      <c r="A65">
        <v>50</v>
      </c>
      <c r="B65">
        <v>50</v>
      </c>
      <c r="C65">
        <f t="shared" si="2"/>
        <v>2500</v>
      </c>
      <c r="D65" s="1">
        <f t="shared" si="3"/>
        <v>76.589966177532915</v>
      </c>
      <c r="E65">
        <v>-1.2619238987099379E-3</v>
      </c>
      <c r="F65" s="1">
        <f t="shared" si="4"/>
        <v>76.517218332259191</v>
      </c>
      <c r="H65">
        <f t="shared" si="6"/>
        <v>92.289950979018187</v>
      </c>
      <c r="L65">
        <f t="shared" si="7"/>
        <v>15.772732646758996</v>
      </c>
      <c r="M65">
        <f t="shared" si="5"/>
        <v>248.77909514613705</v>
      </c>
    </row>
    <row r="66" spans="1:13" x14ac:dyDescent="0.35">
      <c r="A66">
        <v>51</v>
      </c>
      <c r="B66">
        <v>51</v>
      </c>
      <c r="C66">
        <f t="shared" si="2"/>
        <v>2601</v>
      </c>
      <c r="D66" s="1">
        <f t="shared" si="3"/>
        <v>79.33238109550264</v>
      </c>
      <c r="E66">
        <v>1.2706209417956416</v>
      </c>
      <c r="F66" s="1">
        <f t="shared" si="4"/>
        <v>152.58159665422869</v>
      </c>
      <c r="H66">
        <f t="shared" si="6"/>
        <v>94.973064295257416</v>
      </c>
      <c r="L66">
        <f t="shared" si="7"/>
        <v>-57.608532358971274</v>
      </c>
      <c r="M66">
        <f t="shared" si="5"/>
        <v>3318.7430005546403</v>
      </c>
    </row>
    <row r="67" spans="1:13" x14ac:dyDescent="0.35">
      <c r="A67">
        <v>52</v>
      </c>
      <c r="B67">
        <v>52</v>
      </c>
      <c r="C67">
        <f t="shared" si="2"/>
        <v>2704</v>
      </c>
      <c r="D67" s="1">
        <f t="shared" si="3"/>
        <v>82.124208894877214</v>
      </c>
      <c r="E67">
        <v>0.7183382422226714</v>
      </c>
      <c r="F67" s="1">
        <f t="shared" si="4"/>
        <v>123.5352316616557</v>
      </c>
      <c r="H67">
        <f t="shared" si="6"/>
        <v>97.689057140254249</v>
      </c>
      <c r="L67">
        <f t="shared" si="7"/>
        <v>-25.846174521401451</v>
      </c>
      <c r="M67">
        <f t="shared" si="5"/>
        <v>668.02473739074151</v>
      </c>
    </row>
    <row r="68" spans="1:13" x14ac:dyDescent="0.35">
      <c r="A68">
        <v>53</v>
      </c>
      <c r="B68">
        <v>53</v>
      </c>
      <c r="C68">
        <f t="shared" si="2"/>
        <v>2809</v>
      </c>
      <c r="D68" s="1">
        <f t="shared" si="3"/>
        <v>84.965449575656663</v>
      </c>
      <c r="E68">
        <v>0.50476046453695744</v>
      </c>
      <c r="F68" s="1">
        <f t="shared" si="4"/>
        <v>114.06406337635447</v>
      </c>
      <c r="H68">
        <f t="shared" si="6"/>
        <v>100.43792951400869</v>
      </c>
      <c r="L68">
        <f t="shared" si="7"/>
        <v>-13.626133862345782</v>
      </c>
      <c r="M68">
        <f t="shared" si="5"/>
        <v>185.67152403456637</v>
      </c>
    </row>
    <row r="69" spans="1:13" x14ac:dyDescent="0.35">
      <c r="A69">
        <v>54</v>
      </c>
      <c r="B69">
        <v>54</v>
      </c>
      <c r="C69">
        <f t="shared" si="2"/>
        <v>2916</v>
      </c>
      <c r="D69" s="1">
        <f t="shared" si="3"/>
        <v>87.856103137840975</v>
      </c>
      <c r="E69">
        <v>0.5080642040411476</v>
      </c>
      <c r="F69" s="1">
        <f t="shared" si="4"/>
        <v>117.1451721082374</v>
      </c>
      <c r="H69">
        <f t="shared" si="6"/>
        <v>103.21968141652073</v>
      </c>
      <c r="L69">
        <f t="shared" si="7"/>
        <v>-13.925490691716675</v>
      </c>
      <c r="M69">
        <f t="shared" si="5"/>
        <v>193.91929100508776</v>
      </c>
    </row>
    <row r="70" spans="1:13" x14ac:dyDescent="0.35">
      <c r="A70">
        <v>55</v>
      </c>
      <c r="B70">
        <v>55</v>
      </c>
      <c r="C70">
        <f t="shared" si="2"/>
        <v>3025</v>
      </c>
      <c r="D70" s="1">
        <f t="shared" si="3"/>
        <v>90.796169581430149</v>
      </c>
      <c r="E70">
        <v>0.57323632063344121</v>
      </c>
      <c r="F70" s="1">
        <f t="shared" si="4"/>
        <v>123.8423042979184</v>
      </c>
      <c r="H70">
        <f t="shared" si="6"/>
        <v>106.03431284779037</v>
      </c>
      <c r="L70">
        <f t="shared" si="7"/>
        <v>-17.807991450128029</v>
      </c>
      <c r="M70">
        <f t="shared" si="5"/>
        <v>317.12455948783298</v>
      </c>
    </row>
    <row r="71" spans="1:13" x14ac:dyDescent="0.35">
      <c r="A71">
        <v>56</v>
      </c>
      <c r="B71">
        <v>56</v>
      </c>
      <c r="C71">
        <f t="shared" si="2"/>
        <v>3136</v>
      </c>
      <c r="D71" s="1">
        <f t="shared" si="3"/>
        <v>93.785648906424171</v>
      </c>
      <c r="E71">
        <v>1.2231885193614289</v>
      </c>
      <c r="F71" s="1">
        <f t="shared" si="4"/>
        <v>164.30046302324877</v>
      </c>
      <c r="H71">
        <f t="shared" si="6"/>
        <v>108.88182380781763</v>
      </c>
      <c r="L71">
        <f t="shared" si="7"/>
        <v>-55.418639215431142</v>
      </c>
      <c r="M71">
        <f t="shared" si="5"/>
        <v>3071.2255724901224</v>
      </c>
    </row>
    <row r="72" spans="1:13" x14ac:dyDescent="0.35">
      <c r="A72">
        <v>57</v>
      </c>
      <c r="B72">
        <v>57</v>
      </c>
      <c r="C72">
        <f t="shared" si="2"/>
        <v>3249</v>
      </c>
      <c r="D72" s="1">
        <f t="shared" si="3"/>
        <v>96.824541112823056</v>
      </c>
      <c r="E72">
        <v>-0.84899056673748419</v>
      </c>
      <c r="F72" s="1">
        <f t="shared" si="4"/>
        <v>47.881625893438226</v>
      </c>
      <c r="H72">
        <f t="shared" si="6"/>
        <v>111.76221429660245</v>
      </c>
      <c r="L72">
        <f t="shared" si="7"/>
        <v>63.880588403164225</v>
      </c>
      <c r="M72">
        <f t="shared" si="5"/>
        <v>4080.7295747344797</v>
      </c>
    </row>
    <row r="73" spans="1:13" x14ac:dyDescent="0.35">
      <c r="A73">
        <v>58</v>
      </c>
      <c r="B73">
        <v>58</v>
      </c>
      <c r="C73">
        <f t="shared" si="2"/>
        <v>3364</v>
      </c>
      <c r="D73" s="1">
        <f t="shared" si="3"/>
        <v>99.912846200626802</v>
      </c>
      <c r="E73">
        <v>0.39600877244083676</v>
      </c>
      <c r="F73" s="1">
        <f t="shared" si="4"/>
        <v>122.74210312651391</v>
      </c>
      <c r="H73">
        <f t="shared" si="6"/>
        <v>114.6754843141449</v>
      </c>
      <c r="L73">
        <f t="shared" si="7"/>
        <v>-8.0666188123690148</v>
      </c>
      <c r="M73">
        <f t="shared" si="5"/>
        <v>65.070339064065692</v>
      </c>
    </row>
    <row r="74" spans="1:13" x14ac:dyDescent="0.35">
      <c r="A74">
        <v>59</v>
      </c>
      <c r="B74">
        <v>59</v>
      </c>
      <c r="C74">
        <f t="shared" si="2"/>
        <v>3481</v>
      </c>
      <c r="D74" s="1">
        <f t="shared" si="3"/>
        <v>103.05056416983541</v>
      </c>
      <c r="E74">
        <v>-1.5716523193987086</v>
      </c>
      <c r="F74" s="1">
        <f t="shared" si="4"/>
        <v>12.447382890360387</v>
      </c>
      <c r="H74">
        <f t="shared" si="6"/>
        <v>117.62163386044494</v>
      </c>
      <c r="L74">
        <f t="shared" si="7"/>
        <v>105.17425097008456</v>
      </c>
      <c r="M74">
        <f t="shared" si="5"/>
        <v>11061.623067118333</v>
      </c>
    </row>
    <row r="75" spans="1:13" x14ac:dyDescent="0.35">
      <c r="A75">
        <v>60</v>
      </c>
      <c r="B75">
        <v>60</v>
      </c>
      <c r="C75">
        <f t="shared" si="2"/>
        <v>3600</v>
      </c>
      <c r="D75" s="1">
        <f t="shared" si="3"/>
        <v>106.23769502044888</v>
      </c>
      <c r="E75">
        <v>-0.59163653531868476</v>
      </c>
      <c r="F75" s="1">
        <f t="shared" si="4"/>
        <v>72.130818073550415</v>
      </c>
      <c r="H75">
        <f t="shared" si="6"/>
        <v>120.60066293550258</v>
      </c>
      <c r="L75">
        <f t="shared" si="7"/>
        <v>48.469844861952168</v>
      </c>
      <c r="M75">
        <f t="shared" si="5"/>
        <v>2349.3258609417112</v>
      </c>
    </row>
    <row r="76" spans="1:13" x14ac:dyDescent="0.35">
      <c r="A76">
        <v>61</v>
      </c>
      <c r="B76">
        <v>61</v>
      </c>
      <c r="C76">
        <f t="shared" si="2"/>
        <v>3721</v>
      </c>
      <c r="D76" s="1">
        <f t="shared" si="3"/>
        <v>109.4742387524672</v>
      </c>
      <c r="E76">
        <v>0.21096980162838008</v>
      </c>
      <c r="F76" s="1">
        <f t="shared" si="4"/>
        <v>121.63630217164884</v>
      </c>
      <c r="H76">
        <f t="shared" si="6"/>
        <v>123.61257153931783</v>
      </c>
      <c r="L76">
        <f t="shared" si="7"/>
        <v>1.9762693676689906</v>
      </c>
      <c r="M76">
        <f t="shared" si="5"/>
        <v>3.905640613586792</v>
      </c>
    </row>
    <row r="77" spans="1:13" x14ac:dyDescent="0.35">
      <c r="A77">
        <v>62</v>
      </c>
      <c r="B77">
        <v>62</v>
      </c>
      <c r="C77">
        <f t="shared" si="2"/>
        <v>3844</v>
      </c>
      <c r="D77" s="1">
        <f t="shared" si="3"/>
        <v>112.76019536589038</v>
      </c>
      <c r="E77">
        <v>3.6334313335828483E-3</v>
      </c>
      <c r="F77" s="1">
        <f t="shared" si="4"/>
        <v>112.96965672939925</v>
      </c>
      <c r="H77">
        <f t="shared" si="6"/>
        <v>126.65735967189067</v>
      </c>
      <c r="L77">
        <f t="shared" si="7"/>
        <v>13.687702942491427</v>
      </c>
      <c r="M77">
        <f t="shared" si="5"/>
        <v>187.35321184188848</v>
      </c>
    </row>
    <row r="78" spans="1:13" x14ac:dyDescent="0.35">
      <c r="A78">
        <v>63</v>
      </c>
      <c r="B78">
        <v>63</v>
      </c>
      <c r="C78">
        <f t="shared" si="2"/>
        <v>3969</v>
      </c>
      <c r="D78" s="1">
        <f t="shared" si="3"/>
        <v>116.09556486071844</v>
      </c>
      <c r="E78">
        <v>0.12929831427754834</v>
      </c>
      <c r="F78" s="1">
        <f t="shared" si="4"/>
        <v>123.54940084150405</v>
      </c>
      <c r="H78">
        <f t="shared" si="6"/>
        <v>129.73502733322113</v>
      </c>
      <c r="L78">
        <f t="shared" si="7"/>
        <v>6.1856264917170733</v>
      </c>
      <c r="M78">
        <f t="shared" si="5"/>
        <v>38.261975095032071</v>
      </c>
    </row>
    <row r="79" spans="1:13" x14ac:dyDescent="0.35">
      <c r="A79">
        <v>64</v>
      </c>
      <c r="B79">
        <v>64</v>
      </c>
      <c r="C79">
        <f t="shared" si="2"/>
        <v>4096</v>
      </c>
      <c r="D79" s="1">
        <f t="shared" si="3"/>
        <v>119.48034723695135</v>
      </c>
      <c r="E79">
        <v>0.1064950083673466</v>
      </c>
      <c r="F79" s="1">
        <f t="shared" si="4"/>
        <v>125.61960999206082</v>
      </c>
      <c r="H79">
        <f t="shared" si="6"/>
        <v>132.84557452330915</v>
      </c>
      <c r="L79">
        <f t="shared" si="7"/>
        <v>7.2259645312483372</v>
      </c>
      <c r="M79">
        <f t="shared" si="5"/>
        <v>52.214563406859</v>
      </c>
    </row>
    <row r="80" spans="1:13" x14ac:dyDescent="0.35">
      <c r="A80">
        <v>65</v>
      </c>
      <c r="B80">
        <v>65</v>
      </c>
      <c r="C80">
        <f t="shared" si="2"/>
        <v>4225</v>
      </c>
      <c r="D80" s="1">
        <f t="shared" si="3"/>
        <v>122.91454249458911</v>
      </c>
      <c r="E80">
        <v>2.3259781301021576</v>
      </c>
      <c r="F80" s="1">
        <f t="shared" si="4"/>
        <v>257.00337090313087</v>
      </c>
      <c r="H80">
        <f t="shared" ref="H80:H111" si="8">$H$6+$I$6*B80+$J$6*C80</f>
        <v>135.98900124215481</v>
      </c>
      <c r="L80">
        <f t="shared" ref="L80:L111" si="9">H80-F80</f>
        <v>-121.01436966097606</v>
      </c>
      <c r="M80">
        <f t="shared" si="5"/>
        <v>14644.477664443362</v>
      </c>
    </row>
    <row r="81" spans="1:13" x14ac:dyDescent="0.35">
      <c r="A81">
        <v>66</v>
      </c>
      <c r="B81">
        <v>66</v>
      </c>
      <c r="C81">
        <f t="shared" ref="C81:C124" si="10">B81*B81</f>
        <v>4356</v>
      </c>
      <c r="D81" s="1">
        <f t="shared" ref="D81:D124" si="11">$B$11+$C$11*B81+$D$11*C81</f>
        <v>126.39815063363173</v>
      </c>
      <c r="E81">
        <v>-0.36876599551760592</v>
      </c>
      <c r="F81" s="1">
        <f t="shared" ref="F81:F124" si="12">D81+$E$11*E81</f>
        <v>105.13939516386573</v>
      </c>
      <c r="H81">
        <f t="shared" si="8"/>
        <v>139.16530748975805</v>
      </c>
      <c r="L81">
        <f t="shared" si="9"/>
        <v>34.025912325892321</v>
      </c>
      <c r="M81">
        <f t="shared" ref="M81:M124" si="13">L81^2</f>
        <v>1157.7627096093111</v>
      </c>
    </row>
    <row r="82" spans="1:13" x14ac:dyDescent="0.35">
      <c r="A82">
        <v>67</v>
      </c>
      <c r="B82">
        <v>67</v>
      </c>
      <c r="C82">
        <f t="shared" si="10"/>
        <v>4489</v>
      </c>
      <c r="D82" s="1">
        <f t="shared" si="11"/>
        <v>129.93117165407924</v>
      </c>
      <c r="E82">
        <v>0.58408886616234668</v>
      </c>
      <c r="F82" s="1">
        <f t="shared" si="12"/>
        <v>163.60293783992159</v>
      </c>
      <c r="H82">
        <f t="shared" si="8"/>
        <v>142.37449326611892</v>
      </c>
      <c r="L82">
        <f t="shared" si="9"/>
        <v>-21.228444573802676</v>
      </c>
      <c r="M82">
        <f t="shared" si="13"/>
        <v>450.64685902301227</v>
      </c>
    </row>
    <row r="83" spans="1:13" x14ac:dyDescent="0.35">
      <c r="A83">
        <v>68</v>
      </c>
      <c r="B83">
        <v>68</v>
      </c>
      <c r="C83">
        <f t="shared" si="10"/>
        <v>4624</v>
      </c>
      <c r="D83" s="1">
        <f t="shared" si="11"/>
        <v>133.51360555593158</v>
      </c>
      <c r="E83">
        <v>1.8995160644408315</v>
      </c>
      <c r="F83" s="1">
        <f t="shared" si="12"/>
        <v>243.01759457791286</v>
      </c>
      <c r="H83">
        <f t="shared" si="8"/>
        <v>145.61655857123736</v>
      </c>
      <c r="L83">
        <f t="shared" si="9"/>
        <v>-97.401036006675497</v>
      </c>
      <c r="M83">
        <f t="shared" si="13"/>
        <v>9486.9618151736959</v>
      </c>
    </row>
    <row r="84" spans="1:13" x14ac:dyDescent="0.35">
      <c r="A84">
        <v>69</v>
      </c>
      <c r="B84">
        <v>69</v>
      </c>
      <c r="C84">
        <f t="shared" si="10"/>
        <v>4761</v>
      </c>
      <c r="D84" s="1">
        <f t="shared" si="11"/>
        <v>137.14545233918878</v>
      </c>
      <c r="E84">
        <v>-2.0158950064796954E-2</v>
      </c>
      <c r="F84" s="1">
        <f t="shared" si="12"/>
        <v>135.98332189559076</v>
      </c>
      <c r="H84">
        <f t="shared" si="8"/>
        <v>148.89150340511344</v>
      </c>
      <c r="L84">
        <f t="shared" si="9"/>
        <v>12.908181509522677</v>
      </c>
      <c r="M84">
        <f t="shared" si="13"/>
        <v>166.62114988278316</v>
      </c>
    </row>
    <row r="85" spans="1:13" x14ac:dyDescent="0.35">
      <c r="A85">
        <v>70</v>
      </c>
      <c r="B85">
        <v>70</v>
      </c>
      <c r="C85">
        <f t="shared" si="10"/>
        <v>4900</v>
      </c>
      <c r="D85" s="1">
        <f t="shared" si="11"/>
        <v>140.82671200385084</v>
      </c>
      <c r="E85">
        <v>0.51740016715484671</v>
      </c>
      <c r="F85" s="1">
        <f t="shared" si="12"/>
        <v>170.65398395207419</v>
      </c>
      <c r="H85">
        <f t="shared" si="8"/>
        <v>152.19932776774709</v>
      </c>
      <c r="L85">
        <f t="shared" si="9"/>
        <v>-18.454656184327092</v>
      </c>
      <c r="M85">
        <f t="shared" si="13"/>
        <v>340.57433488172217</v>
      </c>
    </row>
    <row r="86" spans="1:13" x14ac:dyDescent="0.35">
      <c r="A86">
        <v>71</v>
      </c>
      <c r="B86">
        <v>71</v>
      </c>
      <c r="C86">
        <f t="shared" si="10"/>
        <v>5041</v>
      </c>
      <c r="D86" s="1">
        <f t="shared" si="11"/>
        <v>144.55738454991777</v>
      </c>
      <c r="E86">
        <v>3.8603502616751939E-2</v>
      </c>
      <c r="F86" s="1">
        <f t="shared" si="12"/>
        <v>146.7828132293005</v>
      </c>
      <c r="H86">
        <f t="shared" si="8"/>
        <v>155.54003165913832</v>
      </c>
      <c r="L86">
        <f t="shared" si="9"/>
        <v>8.7572184298378204</v>
      </c>
      <c r="M86">
        <f t="shared" si="13"/>
        <v>76.688874627891181</v>
      </c>
    </row>
    <row r="87" spans="1:13" x14ac:dyDescent="0.35">
      <c r="A87">
        <v>72</v>
      </c>
      <c r="B87">
        <v>72</v>
      </c>
      <c r="C87">
        <f t="shared" si="10"/>
        <v>5184</v>
      </c>
      <c r="D87" s="1">
        <f t="shared" si="11"/>
        <v>148.33746997738953</v>
      </c>
      <c r="E87">
        <v>-1.6994408724713139</v>
      </c>
      <c r="F87" s="1">
        <f t="shared" si="12"/>
        <v>50.367487977059994</v>
      </c>
      <c r="H87">
        <f t="shared" si="8"/>
        <v>158.91361507928718</v>
      </c>
      <c r="L87">
        <f t="shared" si="9"/>
        <v>108.54612710222719</v>
      </c>
      <c r="M87">
        <f t="shared" si="13"/>
        <v>11782.26170889286</v>
      </c>
    </row>
    <row r="88" spans="1:13" x14ac:dyDescent="0.35">
      <c r="A88">
        <v>73</v>
      </c>
      <c r="B88">
        <v>73</v>
      </c>
      <c r="C88">
        <f t="shared" si="10"/>
        <v>5329</v>
      </c>
      <c r="D88" s="1">
        <f t="shared" si="11"/>
        <v>152.16696828626621</v>
      </c>
      <c r="E88">
        <v>-1.0420853868708946</v>
      </c>
      <c r="F88" s="1">
        <f t="shared" si="12"/>
        <v>92.092453045212253</v>
      </c>
      <c r="H88">
        <f t="shared" si="8"/>
        <v>162.32007802819362</v>
      </c>
      <c r="L88">
        <f t="shared" si="9"/>
        <v>70.227624982981368</v>
      </c>
      <c r="M88">
        <f t="shared" si="13"/>
        <v>4931.9193107502688</v>
      </c>
    </row>
    <row r="89" spans="1:13" x14ac:dyDescent="0.35">
      <c r="A89">
        <v>74</v>
      </c>
      <c r="B89">
        <v>74</v>
      </c>
      <c r="C89">
        <f t="shared" si="10"/>
        <v>5476</v>
      </c>
      <c r="D89" s="1">
        <f t="shared" si="11"/>
        <v>156.0458794765477</v>
      </c>
      <c r="E89">
        <v>-0.41052999222301878</v>
      </c>
      <c r="F89" s="1">
        <f t="shared" si="12"/>
        <v>132.3794980212179</v>
      </c>
      <c r="H89">
        <f t="shared" si="8"/>
        <v>165.75942050585769</v>
      </c>
      <c r="L89">
        <f t="shared" si="9"/>
        <v>33.379922484639792</v>
      </c>
      <c r="M89">
        <f t="shared" si="13"/>
        <v>1114.219225080561</v>
      </c>
    </row>
    <row r="90" spans="1:13" x14ac:dyDescent="0.35">
      <c r="A90">
        <v>75</v>
      </c>
      <c r="B90">
        <v>75</v>
      </c>
      <c r="C90">
        <f t="shared" si="10"/>
        <v>5625</v>
      </c>
      <c r="D90" s="1">
        <f t="shared" si="11"/>
        <v>159.97420354823407</v>
      </c>
      <c r="E90">
        <v>-2.2171661839820445</v>
      </c>
      <c r="F90" s="1">
        <f t="shared" si="12"/>
        <v>32.158205560268314</v>
      </c>
      <c r="H90">
        <f t="shared" si="8"/>
        <v>169.23164251227934</v>
      </c>
      <c r="L90">
        <f t="shared" si="9"/>
        <v>137.07343695201104</v>
      </c>
      <c r="M90">
        <f t="shared" si="13"/>
        <v>18789.127117836946</v>
      </c>
    </row>
    <row r="91" spans="1:13" x14ac:dyDescent="0.35">
      <c r="A91">
        <v>76</v>
      </c>
      <c r="B91">
        <v>76</v>
      </c>
      <c r="C91">
        <f t="shared" si="10"/>
        <v>5776</v>
      </c>
      <c r="D91" s="1">
        <f t="shared" si="11"/>
        <v>163.95194050132531</v>
      </c>
      <c r="E91">
        <v>-8.559140951547306E-2</v>
      </c>
      <c r="F91" s="1">
        <f t="shared" si="12"/>
        <v>159.01773597238528</v>
      </c>
      <c r="H91">
        <f t="shared" si="8"/>
        <v>172.73674404745861</v>
      </c>
      <c r="L91">
        <f t="shared" si="9"/>
        <v>13.719008075073333</v>
      </c>
      <c r="M91">
        <f t="shared" si="13"/>
        <v>188.21118256392731</v>
      </c>
    </row>
    <row r="92" spans="1:13" x14ac:dyDescent="0.35">
      <c r="A92">
        <v>77</v>
      </c>
      <c r="B92">
        <v>77</v>
      </c>
      <c r="C92">
        <f t="shared" si="10"/>
        <v>5929</v>
      </c>
      <c r="D92" s="1">
        <f t="shared" si="11"/>
        <v>167.97909033582138</v>
      </c>
      <c r="E92">
        <v>0.12066266208421439</v>
      </c>
      <c r="F92" s="1">
        <f t="shared" si="12"/>
        <v>174.93509511597702</v>
      </c>
      <c r="H92">
        <f t="shared" si="8"/>
        <v>176.27472511139547</v>
      </c>
      <c r="L92">
        <f t="shared" si="9"/>
        <v>1.3396299954184485</v>
      </c>
      <c r="M92">
        <f t="shared" si="13"/>
        <v>1.7946085246248324</v>
      </c>
    </row>
    <row r="93" spans="1:13" x14ac:dyDescent="0.35">
      <c r="A93">
        <v>78</v>
      </c>
      <c r="B93">
        <v>78</v>
      </c>
      <c r="C93">
        <f t="shared" si="10"/>
        <v>6084</v>
      </c>
      <c r="D93" s="1">
        <f t="shared" si="11"/>
        <v>172.05565305172232</v>
      </c>
      <c r="E93">
        <v>1.4675879356218502</v>
      </c>
      <c r="F93" s="1">
        <f t="shared" si="12"/>
        <v>256.65969310148898</v>
      </c>
      <c r="H93">
        <f t="shared" si="8"/>
        <v>179.84558570408993</v>
      </c>
      <c r="L93">
        <f t="shared" si="9"/>
        <v>-76.814107397399056</v>
      </c>
      <c r="M93">
        <f t="shared" si="13"/>
        <v>5900.4070952591564</v>
      </c>
    </row>
    <row r="94" spans="1:13" x14ac:dyDescent="0.35">
      <c r="A94">
        <v>79</v>
      </c>
      <c r="B94">
        <v>79</v>
      </c>
      <c r="C94">
        <f t="shared" si="10"/>
        <v>6241</v>
      </c>
      <c r="D94" s="1">
        <f t="shared" si="11"/>
        <v>176.18162864902811</v>
      </c>
      <c r="E94">
        <v>0.16153762771864422</v>
      </c>
      <c r="F94" s="1">
        <f t="shared" si="12"/>
        <v>185.49400823005919</v>
      </c>
      <c r="H94">
        <f t="shared" si="8"/>
        <v>183.44932582554199</v>
      </c>
      <c r="L94">
        <f t="shared" si="9"/>
        <v>-2.0446824045172036</v>
      </c>
      <c r="M94">
        <f t="shared" si="13"/>
        <v>4.1807261353422538</v>
      </c>
    </row>
    <row r="95" spans="1:13" x14ac:dyDescent="0.35">
      <c r="A95">
        <v>80</v>
      </c>
      <c r="B95">
        <v>80</v>
      </c>
      <c r="C95">
        <f t="shared" si="10"/>
        <v>6400</v>
      </c>
      <c r="D95" s="1">
        <f t="shared" si="11"/>
        <v>180.3570171277388</v>
      </c>
      <c r="E95">
        <v>1.0184135135204997</v>
      </c>
      <c r="F95" s="1">
        <f t="shared" si="12"/>
        <v>239.0668876532165</v>
      </c>
      <c r="H95">
        <f t="shared" si="8"/>
        <v>187.08594547575166</v>
      </c>
      <c r="L95">
        <f t="shared" si="9"/>
        <v>-51.98094217746484</v>
      </c>
      <c r="M95">
        <f t="shared" si="13"/>
        <v>2702.018349656943</v>
      </c>
    </row>
    <row r="96" spans="1:13" x14ac:dyDescent="0.35">
      <c r="A96">
        <v>81</v>
      </c>
      <c r="B96">
        <v>81</v>
      </c>
      <c r="C96">
        <f t="shared" si="10"/>
        <v>6561</v>
      </c>
      <c r="D96" s="1">
        <f t="shared" si="11"/>
        <v>184.58181848785432</v>
      </c>
      <c r="E96">
        <v>-0.31651779863750562</v>
      </c>
      <c r="F96" s="1">
        <f t="shared" si="12"/>
        <v>166.33508596681818</v>
      </c>
      <c r="H96">
        <f t="shared" si="8"/>
        <v>190.75544465471893</v>
      </c>
      <c r="L96">
        <f t="shared" si="9"/>
        <v>24.420358687900745</v>
      </c>
      <c r="M96">
        <f t="shared" si="13"/>
        <v>596.35391844572939</v>
      </c>
    </row>
    <row r="97" spans="1:13" x14ac:dyDescent="0.35">
      <c r="A97">
        <v>82</v>
      </c>
      <c r="B97">
        <v>82</v>
      </c>
      <c r="C97">
        <f t="shared" si="10"/>
        <v>6724</v>
      </c>
      <c r="D97" s="1">
        <f t="shared" si="11"/>
        <v>188.8560327293747</v>
      </c>
      <c r="E97">
        <v>-0.38469806895591319</v>
      </c>
      <c r="F97" s="1">
        <f t="shared" si="12"/>
        <v>166.67881932837801</v>
      </c>
      <c r="H97">
        <f t="shared" si="8"/>
        <v>194.4578233624438</v>
      </c>
      <c r="L97">
        <f t="shared" si="9"/>
        <v>27.779004034065792</v>
      </c>
      <c r="M97">
        <f t="shared" si="13"/>
        <v>771.67306512464359</v>
      </c>
    </row>
    <row r="98" spans="1:13" x14ac:dyDescent="0.35">
      <c r="A98">
        <v>83</v>
      </c>
      <c r="B98">
        <v>83</v>
      </c>
      <c r="C98">
        <f t="shared" si="10"/>
        <v>6889</v>
      </c>
      <c r="D98" s="1">
        <f t="shared" si="11"/>
        <v>193.17965985229995</v>
      </c>
      <c r="E98">
        <v>-0.96976464192266576</v>
      </c>
      <c r="F98" s="1">
        <f t="shared" si="12"/>
        <v>137.27431707002359</v>
      </c>
      <c r="H98">
        <f t="shared" si="8"/>
        <v>198.19308159892626</v>
      </c>
      <c r="L98">
        <f t="shared" si="9"/>
        <v>60.91876452890267</v>
      </c>
      <c r="M98">
        <f t="shared" si="13"/>
        <v>3711.0958717278904</v>
      </c>
    </row>
    <row r="99" spans="1:13" x14ac:dyDescent="0.35">
      <c r="A99">
        <v>84</v>
      </c>
      <c r="B99">
        <v>84</v>
      </c>
      <c r="C99">
        <f t="shared" si="10"/>
        <v>7056</v>
      </c>
      <c r="D99" s="1">
        <f t="shared" si="11"/>
        <v>197.55269985663003</v>
      </c>
      <c r="E99">
        <v>0.53003532229922712</v>
      </c>
      <c r="F99" s="1">
        <f t="shared" si="12"/>
        <v>228.10836779798151</v>
      </c>
      <c r="H99">
        <f t="shared" si="8"/>
        <v>201.96121936416634</v>
      </c>
      <c r="L99">
        <f t="shared" si="9"/>
        <v>-26.147148433815175</v>
      </c>
      <c r="M99">
        <f t="shared" si="13"/>
        <v>683.67337121996343</v>
      </c>
    </row>
    <row r="100" spans="1:13" x14ac:dyDescent="0.35">
      <c r="A100">
        <v>85</v>
      </c>
      <c r="B100">
        <v>85</v>
      </c>
      <c r="C100">
        <f t="shared" si="10"/>
        <v>7225</v>
      </c>
      <c r="D100" s="1">
        <f t="shared" si="11"/>
        <v>201.97515274236503</v>
      </c>
      <c r="E100">
        <v>-1.7269849195145071</v>
      </c>
      <c r="F100" s="1">
        <f t="shared" si="12"/>
        <v>102.41730155708777</v>
      </c>
      <c r="H100">
        <f t="shared" si="8"/>
        <v>205.762236658164</v>
      </c>
      <c r="L100">
        <f t="shared" si="9"/>
        <v>103.34493510107623</v>
      </c>
      <c r="M100">
        <f t="shared" si="13"/>
        <v>10680.175611045659</v>
      </c>
    </row>
    <row r="101" spans="1:13" x14ac:dyDescent="0.35">
      <c r="A101">
        <v>86</v>
      </c>
      <c r="B101">
        <v>86</v>
      </c>
      <c r="C101">
        <f t="shared" si="10"/>
        <v>7396</v>
      </c>
      <c r="D101" s="1">
        <f t="shared" si="11"/>
        <v>206.44701850950486</v>
      </c>
      <c r="E101">
        <v>2.1569849195657298</v>
      </c>
      <c r="F101" s="1">
        <f t="shared" si="12"/>
        <v>330.79366520250642</v>
      </c>
      <c r="H101">
        <f t="shared" si="8"/>
        <v>209.59613348091926</v>
      </c>
      <c r="L101">
        <f t="shared" si="9"/>
        <v>-121.19753172158715</v>
      </c>
      <c r="M101">
        <f t="shared" si="13"/>
        <v>14688.841695405124</v>
      </c>
    </row>
    <row r="102" spans="1:13" x14ac:dyDescent="0.35">
      <c r="A102">
        <v>87</v>
      </c>
      <c r="B102">
        <v>87</v>
      </c>
      <c r="C102">
        <f t="shared" si="10"/>
        <v>7569</v>
      </c>
      <c r="D102" s="1">
        <f t="shared" si="11"/>
        <v>210.96829715804952</v>
      </c>
      <c r="E102">
        <v>-0.38469806895591319</v>
      </c>
      <c r="F102" s="1">
        <f t="shared" si="12"/>
        <v>188.79108375705283</v>
      </c>
      <c r="H102">
        <f t="shared" si="8"/>
        <v>213.46290983243216</v>
      </c>
      <c r="L102">
        <f t="shared" si="9"/>
        <v>24.671826075379329</v>
      </c>
      <c r="M102">
        <f t="shared" si="13"/>
        <v>608.69900189376733</v>
      </c>
    </row>
    <row r="103" spans="1:13" x14ac:dyDescent="0.35">
      <c r="A103">
        <v>88</v>
      </c>
      <c r="B103">
        <v>88</v>
      </c>
      <c r="C103">
        <f t="shared" si="10"/>
        <v>7744</v>
      </c>
      <c r="D103" s="1">
        <f t="shared" si="11"/>
        <v>215.53898868799908</v>
      </c>
      <c r="E103">
        <v>1.4734519027115311</v>
      </c>
      <c r="F103" s="1">
        <f t="shared" si="12"/>
        <v>300.48107683319085</v>
      </c>
      <c r="H103">
        <f t="shared" si="8"/>
        <v>217.36256571270263</v>
      </c>
      <c r="L103">
        <f t="shared" si="9"/>
        <v>-83.118511120488222</v>
      </c>
      <c r="M103">
        <f t="shared" si="13"/>
        <v>6908.6868908867245</v>
      </c>
    </row>
    <row r="104" spans="1:13" x14ac:dyDescent="0.35">
      <c r="A104">
        <v>89</v>
      </c>
      <c r="B104">
        <v>89</v>
      </c>
      <c r="C104">
        <f t="shared" si="10"/>
        <v>7921</v>
      </c>
      <c r="D104" s="1">
        <f t="shared" si="11"/>
        <v>220.15909309935347</v>
      </c>
      <c r="E104">
        <v>1.2541590876935516</v>
      </c>
      <c r="F104" s="1">
        <f t="shared" si="12"/>
        <v>292.45930973955376</v>
      </c>
      <c r="H104">
        <f t="shared" si="8"/>
        <v>221.29510112173068</v>
      </c>
      <c r="L104">
        <f t="shared" si="9"/>
        <v>-71.164208617823078</v>
      </c>
      <c r="M104">
        <f t="shared" si="13"/>
        <v>5064.3445882010446</v>
      </c>
    </row>
    <row r="105" spans="1:13" x14ac:dyDescent="0.35">
      <c r="A105">
        <v>90</v>
      </c>
      <c r="B105">
        <v>90</v>
      </c>
      <c r="C105">
        <f t="shared" si="10"/>
        <v>8100</v>
      </c>
      <c r="D105" s="1">
        <f t="shared" si="11"/>
        <v>224.82861039211275</v>
      </c>
      <c r="E105">
        <v>-0.89280774773214944</v>
      </c>
      <c r="F105" s="1">
        <f t="shared" si="12"/>
        <v>173.3597064767458</v>
      </c>
      <c r="H105">
        <f t="shared" si="8"/>
        <v>225.26051605951636</v>
      </c>
      <c r="L105">
        <f t="shared" si="9"/>
        <v>51.900809582770563</v>
      </c>
      <c r="M105">
        <f t="shared" si="13"/>
        <v>2693.6940353470086</v>
      </c>
    </row>
    <row r="106" spans="1:13" x14ac:dyDescent="0.35">
      <c r="A106">
        <v>91</v>
      </c>
      <c r="B106">
        <v>91</v>
      </c>
      <c r="C106">
        <f t="shared" si="10"/>
        <v>8281</v>
      </c>
      <c r="D106" s="1">
        <f t="shared" si="11"/>
        <v>229.54754056627687</v>
      </c>
      <c r="E106">
        <v>-0.36696519600809552</v>
      </c>
      <c r="F106" s="1">
        <f t="shared" si="12"/>
        <v>208.39259823787447</v>
      </c>
      <c r="H106">
        <f t="shared" si="8"/>
        <v>229.25881052605962</v>
      </c>
      <c r="L106">
        <f t="shared" si="9"/>
        <v>20.866212288185153</v>
      </c>
      <c r="M106">
        <f t="shared" si="13"/>
        <v>435.39881525560907</v>
      </c>
    </row>
    <row r="107" spans="1:13" x14ac:dyDescent="0.35">
      <c r="A107">
        <v>92</v>
      </c>
      <c r="B107">
        <v>92</v>
      </c>
      <c r="C107">
        <f t="shared" si="10"/>
        <v>8464</v>
      </c>
      <c r="D107" s="1">
        <f t="shared" si="11"/>
        <v>234.31588362184584</v>
      </c>
      <c r="E107">
        <v>-0.25641384127084166</v>
      </c>
      <c r="F107" s="1">
        <f t="shared" si="12"/>
        <v>219.53404577101838</v>
      </c>
      <c r="H107">
        <f t="shared" si="8"/>
        <v>233.28998452136051</v>
      </c>
      <c r="L107">
        <f t="shared" si="9"/>
        <v>13.755938750342125</v>
      </c>
      <c r="M107">
        <f t="shared" si="13"/>
        <v>189.22585090316406</v>
      </c>
    </row>
    <row r="108" spans="1:13" x14ac:dyDescent="0.35">
      <c r="A108">
        <v>93</v>
      </c>
      <c r="B108">
        <v>93</v>
      </c>
      <c r="C108">
        <f t="shared" si="10"/>
        <v>8649</v>
      </c>
      <c r="D108" s="1">
        <f t="shared" si="11"/>
        <v>239.13363955881971</v>
      </c>
      <c r="E108">
        <v>-1.6048625184339471</v>
      </c>
      <c r="F108" s="1">
        <f t="shared" si="12"/>
        <v>146.61594471525797</v>
      </c>
      <c r="H108">
        <f t="shared" si="8"/>
        <v>237.35403804541897</v>
      </c>
      <c r="L108">
        <f t="shared" si="9"/>
        <v>90.738093330161007</v>
      </c>
      <c r="M108">
        <f t="shared" si="13"/>
        <v>8233.4015811930094</v>
      </c>
    </row>
    <row r="109" spans="1:13" x14ac:dyDescent="0.35">
      <c r="A109">
        <v>94</v>
      </c>
      <c r="B109">
        <v>94</v>
      </c>
      <c r="C109">
        <f t="shared" si="10"/>
        <v>8836</v>
      </c>
      <c r="D109" s="1">
        <f t="shared" si="11"/>
        <v>244.00080837719838</v>
      </c>
      <c r="E109">
        <v>1.3368253348744474</v>
      </c>
      <c r="F109" s="1">
        <f t="shared" si="12"/>
        <v>321.06659873022215</v>
      </c>
      <c r="H109">
        <f t="shared" si="8"/>
        <v>241.45097109823507</v>
      </c>
      <c r="L109">
        <f t="shared" si="9"/>
        <v>-79.615627631987081</v>
      </c>
      <c r="M109">
        <f t="shared" si="13"/>
        <v>6338.6481632352252</v>
      </c>
    </row>
    <row r="110" spans="1:13" x14ac:dyDescent="0.35">
      <c r="A110">
        <v>95</v>
      </c>
      <c r="B110">
        <v>95</v>
      </c>
      <c r="C110">
        <f t="shared" si="10"/>
        <v>9025</v>
      </c>
      <c r="D110" s="1">
        <f t="shared" si="11"/>
        <v>248.91739007698197</v>
      </c>
      <c r="E110">
        <v>1.1908559827134013</v>
      </c>
      <c r="F110" s="1">
        <f t="shared" si="12"/>
        <v>317.56828642841475</v>
      </c>
      <c r="H110">
        <f t="shared" si="8"/>
        <v>245.58078367980875</v>
      </c>
      <c r="L110">
        <f t="shared" si="9"/>
        <v>-71.987502748606005</v>
      </c>
      <c r="M110">
        <f t="shared" si="13"/>
        <v>5182.2005519805571</v>
      </c>
    </row>
    <row r="111" spans="1:13" x14ac:dyDescent="0.35">
      <c r="A111">
        <v>96</v>
      </c>
      <c r="B111">
        <v>96</v>
      </c>
      <c r="C111">
        <f t="shared" si="10"/>
        <v>9216</v>
      </c>
      <c r="D111" s="1">
        <f t="shared" si="11"/>
        <v>253.88338465817037</v>
      </c>
      <c r="E111">
        <v>0.97148131317226216</v>
      </c>
      <c r="F111" s="1">
        <f t="shared" si="12"/>
        <v>309.88769072545875</v>
      </c>
      <c r="H111">
        <f t="shared" si="8"/>
        <v>249.74347579014</v>
      </c>
      <c r="L111">
        <f t="shared" si="9"/>
        <v>-60.144214935318757</v>
      </c>
      <c r="M111">
        <f t="shared" si="13"/>
        <v>3617.3265901858199</v>
      </c>
    </row>
    <row r="112" spans="1:13" x14ac:dyDescent="0.35">
      <c r="A112">
        <v>97</v>
      </c>
      <c r="B112">
        <v>97</v>
      </c>
      <c r="C112">
        <f t="shared" si="10"/>
        <v>9409</v>
      </c>
      <c r="D112" s="1">
        <f t="shared" si="11"/>
        <v>258.89879212076369</v>
      </c>
      <c r="E112">
        <v>-0.26932184482575394</v>
      </c>
      <c r="F112" s="1">
        <f t="shared" si="12"/>
        <v>243.3728290129651</v>
      </c>
      <c r="H112">
        <f t="shared" ref="H112:H124" si="14">$H$6+$I$6*B112+$J$6*C112</f>
        <v>253.93904742922891</v>
      </c>
      <c r="L112">
        <f t="shared" ref="L112:L124" si="15">H112-F112</f>
        <v>10.566218416263808</v>
      </c>
      <c r="M112">
        <f t="shared" si="13"/>
        <v>111.64497162019246</v>
      </c>
    </row>
    <row r="113" spans="1:13" x14ac:dyDescent="0.35">
      <c r="A113">
        <v>98</v>
      </c>
      <c r="B113">
        <v>98</v>
      </c>
      <c r="C113">
        <f t="shared" si="10"/>
        <v>9604</v>
      </c>
      <c r="D113" s="1">
        <f t="shared" si="11"/>
        <v>263.96361246476181</v>
      </c>
      <c r="E113">
        <v>1.194125616166275</v>
      </c>
      <c r="F113" s="1">
        <f t="shared" si="12"/>
        <v>332.8029978279128</v>
      </c>
      <c r="H113">
        <f t="shared" si="14"/>
        <v>258.16749859707539</v>
      </c>
      <c r="L113">
        <f t="shared" si="15"/>
        <v>-74.635499230837411</v>
      </c>
      <c r="M113">
        <f t="shared" si="13"/>
        <v>5570.4577454363316</v>
      </c>
    </row>
    <row r="114" spans="1:13" x14ac:dyDescent="0.35">
      <c r="A114">
        <v>99</v>
      </c>
      <c r="B114">
        <v>99</v>
      </c>
      <c r="C114">
        <f t="shared" si="10"/>
        <v>9801</v>
      </c>
      <c r="D114" s="1">
        <f t="shared" si="11"/>
        <v>269.07784569016485</v>
      </c>
      <c r="E114">
        <v>-0.89543163994676434</v>
      </c>
      <c r="F114" s="1">
        <f t="shared" si="12"/>
        <v>217.45767868750801</v>
      </c>
      <c r="H114">
        <f t="shared" si="14"/>
        <v>262.42882929367943</v>
      </c>
      <c r="L114">
        <f t="shared" si="15"/>
        <v>44.97115060617142</v>
      </c>
      <c r="M114">
        <f t="shared" si="13"/>
        <v>2022.4043868429521</v>
      </c>
    </row>
    <row r="115" spans="1:13" x14ac:dyDescent="0.35">
      <c r="A115">
        <v>100</v>
      </c>
      <c r="B115">
        <v>100</v>
      </c>
      <c r="C115">
        <f t="shared" si="10"/>
        <v>10000</v>
      </c>
      <c r="D115" s="1">
        <f t="shared" si="11"/>
        <v>274.2414917969727</v>
      </c>
      <c r="E115">
        <v>0.34877757570939139</v>
      </c>
      <c r="F115" s="1">
        <f t="shared" si="12"/>
        <v>294.34794761304255</v>
      </c>
      <c r="H115">
        <f t="shared" si="14"/>
        <v>266.72303951904115</v>
      </c>
      <c r="L115">
        <f t="shared" si="15"/>
        <v>-27.624908094001398</v>
      </c>
      <c r="M115">
        <f t="shared" si="13"/>
        <v>763.13554720202399</v>
      </c>
    </row>
    <row r="116" spans="1:13" x14ac:dyDescent="0.35">
      <c r="A116">
        <v>101</v>
      </c>
      <c r="B116">
        <v>101</v>
      </c>
      <c r="C116">
        <f t="shared" si="10"/>
        <v>10201</v>
      </c>
      <c r="D116" s="1">
        <f t="shared" si="11"/>
        <v>279.4545507851854</v>
      </c>
      <c r="E116">
        <v>0.54790348258393351</v>
      </c>
      <c r="F116" s="1">
        <f t="shared" si="12"/>
        <v>311.0402888924533</v>
      </c>
      <c r="H116">
        <f t="shared" si="14"/>
        <v>271.05012927316045</v>
      </c>
      <c r="L116">
        <f t="shared" si="15"/>
        <v>-39.990159619292854</v>
      </c>
      <c r="M116">
        <f t="shared" si="13"/>
        <v>1599.2128663765207</v>
      </c>
    </row>
    <row r="117" spans="1:13" x14ac:dyDescent="0.35">
      <c r="A117">
        <v>102</v>
      </c>
      <c r="B117">
        <v>102</v>
      </c>
      <c r="C117">
        <f t="shared" si="10"/>
        <v>10404</v>
      </c>
      <c r="D117" s="1">
        <f t="shared" si="11"/>
        <v>284.71702265480303</v>
      </c>
      <c r="E117">
        <v>-0.69750285547343083</v>
      </c>
      <c r="F117" s="1">
        <f t="shared" si="12"/>
        <v>244.50712579823326</v>
      </c>
      <c r="H117">
        <f t="shared" si="14"/>
        <v>275.41009855603733</v>
      </c>
      <c r="L117">
        <f t="shared" si="15"/>
        <v>30.902972757804065</v>
      </c>
      <c r="M117">
        <f t="shared" si="13"/>
        <v>954.99372526958018</v>
      </c>
    </row>
    <row r="118" spans="1:13" x14ac:dyDescent="0.35">
      <c r="A118">
        <v>103</v>
      </c>
      <c r="B118">
        <v>103</v>
      </c>
      <c r="C118">
        <f t="shared" si="10"/>
        <v>10609</v>
      </c>
      <c r="D118" s="1">
        <f t="shared" si="11"/>
        <v>290.02890740582541</v>
      </c>
      <c r="E118">
        <v>0.89497689259587787</v>
      </c>
      <c r="F118" s="1">
        <f t="shared" si="12"/>
        <v>341.62285896874397</v>
      </c>
      <c r="H118">
        <f t="shared" si="14"/>
        <v>279.80294736767178</v>
      </c>
      <c r="L118">
        <f t="shared" si="15"/>
        <v>-61.819911601072192</v>
      </c>
      <c r="M118">
        <f t="shared" si="13"/>
        <v>3821.7014703643804</v>
      </c>
    </row>
    <row r="119" spans="1:13" x14ac:dyDescent="0.35">
      <c r="A119">
        <v>104</v>
      </c>
      <c r="B119">
        <v>104</v>
      </c>
      <c r="C119">
        <f t="shared" si="10"/>
        <v>10816</v>
      </c>
      <c r="D119" s="1">
        <f t="shared" si="11"/>
        <v>295.3902050382527</v>
      </c>
      <c r="E119">
        <v>0.82693077274598181</v>
      </c>
      <c r="F119" s="1">
        <f t="shared" si="12"/>
        <v>343.0614092759335</v>
      </c>
      <c r="H119">
        <f t="shared" si="14"/>
        <v>284.22867570806386</v>
      </c>
      <c r="L119">
        <f t="shared" si="15"/>
        <v>-58.832733567869639</v>
      </c>
      <c r="M119">
        <f t="shared" si="13"/>
        <v>3461.2905390679348</v>
      </c>
    </row>
    <row r="120" spans="1:13" x14ac:dyDescent="0.35">
      <c r="A120">
        <v>105</v>
      </c>
      <c r="B120">
        <v>105</v>
      </c>
      <c r="C120">
        <f t="shared" si="10"/>
        <v>11025</v>
      </c>
      <c r="D120" s="1">
        <f t="shared" si="11"/>
        <v>300.80091555208492</v>
      </c>
      <c r="E120">
        <v>0.22561948753718752</v>
      </c>
      <c r="F120" s="1">
        <f t="shared" si="12"/>
        <v>313.80750936243527</v>
      </c>
      <c r="H120">
        <f t="shared" si="14"/>
        <v>288.68728357721358</v>
      </c>
      <c r="L120">
        <f t="shared" si="15"/>
        <v>-25.120225785221692</v>
      </c>
      <c r="M120">
        <f t="shared" si="13"/>
        <v>631.0257435005168</v>
      </c>
    </row>
    <row r="121" spans="1:13" x14ac:dyDescent="0.35">
      <c r="A121">
        <v>106</v>
      </c>
      <c r="B121">
        <v>106</v>
      </c>
      <c r="C121">
        <f t="shared" si="10"/>
        <v>11236</v>
      </c>
      <c r="D121" s="1">
        <f t="shared" si="11"/>
        <v>306.26103894732194</v>
      </c>
      <c r="E121">
        <v>-2.1794585336465389</v>
      </c>
      <c r="F121" s="1">
        <f t="shared" si="12"/>
        <v>180.61882522245449</v>
      </c>
      <c r="H121">
        <f t="shared" si="14"/>
        <v>293.17877097512087</v>
      </c>
      <c r="L121">
        <f t="shared" si="15"/>
        <v>112.55994575266638</v>
      </c>
      <c r="M121">
        <f t="shared" si="13"/>
        <v>12669.741387843198</v>
      </c>
    </row>
    <row r="122" spans="1:13" x14ac:dyDescent="0.35">
      <c r="A122">
        <v>107</v>
      </c>
      <c r="B122">
        <v>107</v>
      </c>
      <c r="C122">
        <f t="shared" si="10"/>
        <v>11449</v>
      </c>
      <c r="D122" s="1">
        <f t="shared" si="11"/>
        <v>311.77057522396382</v>
      </c>
      <c r="E122">
        <v>0.73959199653472751</v>
      </c>
      <c r="F122" s="1">
        <f t="shared" si="12"/>
        <v>354.40684210551024</v>
      </c>
      <c r="H122">
        <f t="shared" si="14"/>
        <v>297.70313790178574</v>
      </c>
      <c r="L122">
        <f t="shared" si="15"/>
        <v>-56.703704203724499</v>
      </c>
      <c r="M122">
        <f t="shared" si="13"/>
        <v>3215.3100704234835</v>
      </c>
    </row>
    <row r="123" spans="1:13" x14ac:dyDescent="0.35">
      <c r="A123">
        <v>108</v>
      </c>
      <c r="B123">
        <v>108</v>
      </c>
      <c r="C123">
        <f t="shared" si="10"/>
        <v>11664</v>
      </c>
      <c r="D123" s="1">
        <f t="shared" si="11"/>
        <v>317.3295243820105</v>
      </c>
      <c r="E123">
        <v>0.15611476555932313</v>
      </c>
      <c r="F123" s="1">
        <f t="shared" si="12"/>
        <v>326.3292848441626</v>
      </c>
      <c r="H123">
        <f t="shared" si="14"/>
        <v>302.26038435720824</v>
      </c>
      <c r="L123">
        <f t="shared" si="15"/>
        <v>-24.068900486954362</v>
      </c>
      <c r="M123">
        <f t="shared" si="13"/>
        <v>579.31197065091192</v>
      </c>
    </row>
    <row r="124" spans="1:13" x14ac:dyDescent="0.35">
      <c r="A124">
        <v>109</v>
      </c>
      <c r="B124">
        <v>109</v>
      </c>
      <c r="C124">
        <f t="shared" si="10"/>
        <v>11881</v>
      </c>
      <c r="D124" s="1">
        <f t="shared" si="11"/>
        <v>322.93788642146217</v>
      </c>
      <c r="E124">
        <v>-1.647331373533234</v>
      </c>
      <c r="F124" s="1">
        <f t="shared" si="12"/>
        <v>227.97193166074231</v>
      </c>
      <c r="H124">
        <f t="shared" si="14"/>
        <v>306.85051034138831</v>
      </c>
      <c r="L124">
        <f t="shared" si="15"/>
        <v>78.878578680646001</v>
      </c>
      <c r="M124">
        <f t="shared" si="13"/>
        <v>6221.830174678862</v>
      </c>
    </row>
    <row r="125" spans="1:13" x14ac:dyDescent="0.35">
      <c r="A125">
        <v>110</v>
      </c>
      <c r="B125">
        <v>110</v>
      </c>
      <c r="C125">
        <f t="shared" ref="C125:C134" si="16">B125*B125</f>
        <v>12100</v>
      </c>
      <c r="D125" s="1">
        <f t="shared" ref="D125:D134" si="17">$B$11+$C$11*B125+$D$11*C125</f>
        <v>328.59566134231864</v>
      </c>
      <c r="E125">
        <v>-0.301672571367817</v>
      </c>
      <c r="F125" s="1">
        <f t="shared" ref="F125:F134" si="18">D125+$E$11*E125</f>
        <v>311.20473185153867</v>
      </c>
      <c r="H125">
        <f t="shared" ref="H125:H134" si="19">$H$6+$I$6*B125+$J$6*C125</f>
        <v>311.47351585432602</v>
      </c>
      <c r="L125">
        <f t="shared" ref="L125:L134" si="20">H125-F125</f>
        <v>0.26878400278735626</v>
      </c>
      <c r="M125">
        <f t="shared" ref="M125:M134" si="21">L125^2</f>
        <v>7.224484015439353E-2</v>
      </c>
    </row>
    <row r="126" spans="1:13" x14ac:dyDescent="0.35">
      <c r="A126">
        <v>111</v>
      </c>
      <c r="B126">
        <v>111</v>
      </c>
      <c r="C126">
        <f t="shared" si="16"/>
        <v>12321</v>
      </c>
      <c r="D126" s="1">
        <f t="shared" si="17"/>
        <v>334.30284914457997</v>
      </c>
      <c r="E126">
        <v>-0.38873849916853942</v>
      </c>
      <c r="F126" s="1">
        <f t="shared" si="18"/>
        <v>311.89271156150863</v>
      </c>
      <c r="H126">
        <f t="shared" si="19"/>
        <v>316.12940089602131</v>
      </c>
      <c r="L126">
        <f t="shared" si="20"/>
        <v>4.2366893345126755</v>
      </c>
      <c r="M126">
        <f t="shared" si="21"/>
        <v>17.949536517173456</v>
      </c>
    </row>
    <row r="127" spans="1:13" x14ac:dyDescent="0.35">
      <c r="A127">
        <v>112</v>
      </c>
      <c r="B127">
        <v>112</v>
      </c>
      <c r="C127">
        <f t="shared" si="16"/>
        <v>12544</v>
      </c>
      <c r="D127" s="1">
        <f t="shared" si="17"/>
        <v>340.05944982824616</v>
      </c>
      <c r="E127">
        <v>-2.0892730390187353</v>
      </c>
      <c r="F127" s="1">
        <f t="shared" si="18"/>
        <v>219.61628211227472</v>
      </c>
      <c r="H127">
        <f t="shared" si="19"/>
        <v>320.81816546647423</v>
      </c>
      <c r="L127">
        <f t="shared" si="20"/>
        <v>101.20188335419951</v>
      </c>
      <c r="M127">
        <f t="shared" si="21"/>
        <v>10241.821194437003</v>
      </c>
    </row>
    <row r="128" spans="1:13" x14ac:dyDescent="0.35">
      <c r="A128">
        <v>113</v>
      </c>
      <c r="B128">
        <v>113</v>
      </c>
      <c r="C128">
        <f t="shared" si="16"/>
        <v>12769</v>
      </c>
      <c r="D128" s="1">
        <f t="shared" si="17"/>
        <v>345.86546339331716</v>
      </c>
      <c r="E128">
        <v>-0.20229435904184356</v>
      </c>
      <c r="F128" s="1">
        <f t="shared" si="18"/>
        <v>334.20352502574258</v>
      </c>
      <c r="H128">
        <f t="shared" si="19"/>
        <v>325.53980956568472</v>
      </c>
      <c r="L128">
        <f t="shared" si="20"/>
        <v>-8.6637154600578583</v>
      </c>
      <c r="M128">
        <f t="shared" si="21"/>
        <v>75.059965572845542</v>
      </c>
    </row>
    <row r="129" spans="1:13" x14ac:dyDescent="0.35">
      <c r="A129">
        <v>114</v>
      </c>
      <c r="B129">
        <v>114</v>
      </c>
      <c r="C129">
        <f t="shared" si="16"/>
        <v>12996</v>
      </c>
      <c r="D129" s="1">
        <f t="shared" si="17"/>
        <v>351.72088983979307</v>
      </c>
      <c r="E129">
        <v>-1.2225405043864157</v>
      </c>
      <c r="F129" s="1">
        <f t="shared" si="18"/>
        <v>281.24343272459555</v>
      </c>
      <c r="H129">
        <f t="shared" si="19"/>
        <v>330.29433319365285</v>
      </c>
      <c r="L129">
        <f t="shared" si="20"/>
        <v>49.050900469057297</v>
      </c>
      <c r="M129">
        <f t="shared" si="21"/>
        <v>2405.9908368253655</v>
      </c>
    </row>
    <row r="130" spans="1:13" x14ac:dyDescent="0.35">
      <c r="A130">
        <v>115</v>
      </c>
      <c r="B130">
        <v>115</v>
      </c>
      <c r="C130">
        <f t="shared" si="16"/>
        <v>13225</v>
      </c>
      <c r="D130" s="1">
        <f t="shared" si="17"/>
        <v>357.62572916767385</v>
      </c>
      <c r="E130">
        <v>-6.9325096774264239E-2</v>
      </c>
      <c r="F130" s="1">
        <f t="shared" si="18"/>
        <v>353.62925091817215</v>
      </c>
      <c r="H130">
        <f t="shared" si="19"/>
        <v>335.08173635037849</v>
      </c>
      <c r="L130">
        <f t="shared" si="20"/>
        <v>-18.547514567793655</v>
      </c>
      <c r="M130">
        <f t="shared" si="21"/>
        <v>344.01029664251786</v>
      </c>
    </row>
    <row r="131" spans="1:13" x14ac:dyDescent="0.35">
      <c r="A131">
        <v>116</v>
      </c>
      <c r="B131">
        <v>116</v>
      </c>
      <c r="C131">
        <f t="shared" si="16"/>
        <v>13456</v>
      </c>
      <c r="D131" s="1">
        <f t="shared" si="17"/>
        <v>363.57998137695949</v>
      </c>
      <c r="E131">
        <v>-0.76322976383380592</v>
      </c>
      <c r="F131" s="1">
        <f t="shared" si="18"/>
        <v>319.58103593781721</v>
      </c>
      <c r="H131">
        <f t="shared" si="19"/>
        <v>339.90201903586183</v>
      </c>
      <c r="L131">
        <f t="shared" si="20"/>
        <v>20.320983098044621</v>
      </c>
      <c r="M131">
        <f t="shared" si="21"/>
        <v>412.94235407101519</v>
      </c>
    </row>
    <row r="132" spans="1:13" x14ac:dyDescent="0.35">
      <c r="A132">
        <v>117</v>
      </c>
      <c r="B132">
        <v>117</v>
      </c>
      <c r="C132">
        <f t="shared" si="16"/>
        <v>13689</v>
      </c>
      <c r="D132" s="1">
        <f t="shared" si="17"/>
        <v>369.58364646764994</v>
      </c>
      <c r="E132">
        <v>0.1300691110373009</v>
      </c>
      <c r="F132" s="1">
        <f t="shared" si="18"/>
        <v>377.08191761879192</v>
      </c>
      <c r="H132">
        <f t="shared" si="19"/>
        <v>344.75518125010268</v>
      </c>
      <c r="L132">
        <f t="shared" si="20"/>
        <v>-32.326736368689239</v>
      </c>
      <c r="M132">
        <f t="shared" si="21"/>
        <v>1045.0178842507355</v>
      </c>
    </row>
    <row r="133" spans="1:13" x14ac:dyDescent="0.35">
      <c r="A133">
        <v>118</v>
      </c>
      <c r="B133">
        <v>118</v>
      </c>
      <c r="C133">
        <f t="shared" si="16"/>
        <v>13924</v>
      </c>
      <c r="D133" s="1">
        <f t="shared" si="17"/>
        <v>375.63672443974525</v>
      </c>
      <c r="E133">
        <v>-1.4897295841365121</v>
      </c>
      <c r="F133" s="1">
        <f t="shared" si="18"/>
        <v>289.75625462912166</v>
      </c>
      <c r="H133">
        <f t="shared" si="19"/>
        <v>349.64122299310122</v>
      </c>
      <c r="L133">
        <f t="shared" si="20"/>
        <v>59.884968363979567</v>
      </c>
      <c r="M133">
        <f t="shared" si="21"/>
        <v>3586.2094359548337</v>
      </c>
    </row>
    <row r="134" spans="1:13" x14ac:dyDescent="0.35">
      <c r="A134">
        <v>119</v>
      </c>
      <c r="B134">
        <v>119</v>
      </c>
      <c r="C134">
        <f t="shared" si="16"/>
        <v>14161</v>
      </c>
      <c r="D134" s="1">
        <f t="shared" si="17"/>
        <v>381.73921529324548</v>
      </c>
      <c r="E134">
        <v>0.76261585491010919</v>
      </c>
      <c r="F134" s="1">
        <f t="shared" si="18"/>
        <v>425.7027698887411</v>
      </c>
      <c r="H134">
        <f t="shared" si="19"/>
        <v>354.56014426485729</v>
      </c>
      <c r="L134">
        <f t="shared" si="20"/>
        <v>-71.142625623883816</v>
      </c>
      <c r="M134">
        <f t="shared" si="21"/>
        <v>5061.2731806600905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881-64E9-453D-BA38-6897775D79FA}">
  <dimension ref="A1:BA135"/>
  <sheetViews>
    <sheetView topLeftCell="A42" zoomScale="41" zoomScaleNormal="40" workbookViewId="0">
      <selection activeCell="I5" sqref="I5"/>
    </sheetView>
  </sheetViews>
  <sheetFormatPr defaultRowHeight="14.5" x14ac:dyDescent="0.35"/>
  <cols>
    <col min="7" max="7" width="9.08984375" customWidth="1"/>
    <col min="8" max="8" width="7.36328125" customWidth="1"/>
    <col min="9" max="9" width="7.26953125" customWidth="1"/>
    <col min="14" max="14" width="8.81640625" bestFit="1" customWidth="1"/>
    <col min="18" max="19" width="8.90625" bestFit="1" customWidth="1"/>
    <col min="25" max="28" width="8.90625" bestFit="1" customWidth="1"/>
    <col min="29" max="29" width="12.36328125" bestFit="1" customWidth="1"/>
    <col min="30" max="32" width="8.81640625" bestFit="1" customWidth="1"/>
    <col min="36" max="36" width="8.90625" bestFit="1" customWidth="1"/>
    <col min="37" max="37" width="9.26953125" bestFit="1" customWidth="1"/>
    <col min="38" max="39" width="8.90625" bestFit="1" customWidth="1"/>
    <col min="40" max="40" width="11.7265625" bestFit="1" customWidth="1"/>
  </cols>
  <sheetData>
    <row r="1" spans="1:21" x14ac:dyDescent="0.35">
      <c r="A1" s="12" t="s">
        <v>89</v>
      </c>
      <c r="B1" s="12"/>
      <c r="C1" s="12"/>
      <c r="D1" s="12"/>
      <c r="F1" s="12" t="s">
        <v>86</v>
      </c>
      <c r="G1" s="12"/>
    </row>
    <row r="3" spans="1:21" x14ac:dyDescent="0.35">
      <c r="A3" s="11" t="s">
        <v>0</v>
      </c>
      <c r="B3" s="14" t="s">
        <v>47</v>
      </c>
      <c r="C3" s="14"/>
      <c r="D3" s="14"/>
      <c r="E3" s="14"/>
      <c r="K3" s="11" t="s">
        <v>14</v>
      </c>
      <c r="L3" s="14" t="s">
        <v>48</v>
      </c>
      <c r="M3" s="14"/>
      <c r="N3" s="14"/>
      <c r="O3" s="14"/>
      <c r="Q3" s="12"/>
      <c r="R3" s="12"/>
      <c r="S3" s="12"/>
    </row>
    <row r="4" spans="1:21" x14ac:dyDescent="0.35">
      <c r="D4" s="15">
        <v>119</v>
      </c>
      <c r="E4" t="s">
        <v>1</v>
      </c>
      <c r="K4" s="12" t="s">
        <v>55</v>
      </c>
      <c r="L4" s="12"/>
      <c r="M4" s="12"/>
      <c r="N4" s="12"/>
      <c r="O4" s="12"/>
      <c r="P4" s="12"/>
      <c r="Q4" s="12"/>
      <c r="R4" s="12" t="s">
        <v>57</v>
      </c>
      <c r="S4" s="12"/>
      <c r="T4" s="12"/>
      <c r="U4" s="12"/>
    </row>
    <row r="5" spans="1:21" x14ac:dyDescent="0.35">
      <c r="A5" t="s">
        <v>79</v>
      </c>
      <c r="K5" s="19" t="s">
        <v>67</v>
      </c>
      <c r="L5" s="19" t="s">
        <v>68</v>
      </c>
      <c r="M5" s="19" t="s">
        <v>69</v>
      </c>
      <c r="N5" s="19" t="s">
        <v>70</v>
      </c>
      <c r="O5" s="19" t="s">
        <v>71</v>
      </c>
      <c r="P5" s="19" t="s">
        <v>72</v>
      </c>
      <c r="R5" s="19" t="s">
        <v>17</v>
      </c>
      <c r="S5" t="s">
        <v>56</v>
      </c>
    </row>
    <row r="6" spans="1:21" x14ac:dyDescent="0.35">
      <c r="C6" s="12" t="s">
        <v>80</v>
      </c>
      <c r="D6" s="12"/>
      <c r="E6" s="12"/>
      <c r="K6" s="7">
        <v>1.8820466198345678</v>
      </c>
      <c r="L6" s="7">
        <v>1.6849812724870972</v>
      </c>
      <c r="M6" s="7">
        <v>1.6849812723682127</v>
      </c>
      <c r="N6" s="7">
        <v>0.28531629735581271</v>
      </c>
      <c r="O6" s="7">
        <v>0.28531635924205451</v>
      </c>
      <c r="P6" s="7">
        <v>0.36944731865673175</v>
      </c>
      <c r="R6" s="7">
        <f>SUM(S16:S134)</f>
        <v>45334.331865560664</v>
      </c>
    </row>
    <row r="7" spans="1:21" x14ac:dyDescent="0.35">
      <c r="C7" s="7" t="s">
        <v>67</v>
      </c>
      <c r="D7" s="7" t="s">
        <v>68</v>
      </c>
      <c r="E7" s="7" t="s">
        <v>69</v>
      </c>
      <c r="F7" s="7" t="s">
        <v>70</v>
      </c>
      <c r="G7" s="7" t="s">
        <v>71</v>
      </c>
      <c r="H7" s="7" t="s">
        <v>72</v>
      </c>
      <c r="I7" s="7" t="s">
        <v>4</v>
      </c>
    </row>
    <row r="8" spans="1:21" x14ac:dyDescent="0.35">
      <c r="A8" t="s">
        <v>62</v>
      </c>
      <c r="C8" s="7">
        <v>3</v>
      </c>
      <c r="D8" s="7">
        <v>0.3</v>
      </c>
      <c r="E8" s="7">
        <v>0.5</v>
      </c>
      <c r="F8" s="7">
        <v>0.5</v>
      </c>
      <c r="G8" s="7">
        <v>0.5</v>
      </c>
      <c r="H8" s="7">
        <v>0.5</v>
      </c>
      <c r="I8" s="7">
        <v>25</v>
      </c>
    </row>
    <row r="9" spans="1:21" x14ac:dyDescent="0.35">
      <c r="A9" t="s">
        <v>5</v>
      </c>
      <c r="C9">
        <f>C8*0.2</f>
        <v>0.60000000000000009</v>
      </c>
      <c r="D9">
        <f t="shared" ref="D9:I9" si="0">D8*0.2</f>
        <v>0.06</v>
      </c>
      <c r="E9">
        <f t="shared" si="0"/>
        <v>0.1</v>
      </c>
      <c r="F9">
        <f t="shared" si="0"/>
        <v>0.1</v>
      </c>
      <c r="G9">
        <f t="shared" si="0"/>
        <v>0.1</v>
      </c>
      <c r="H9">
        <f t="shared" si="0"/>
        <v>0.1</v>
      </c>
      <c r="I9">
        <f t="shared" si="0"/>
        <v>5</v>
      </c>
    </row>
    <row r="10" spans="1:21" x14ac:dyDescent="0.35">
      <c r="C10" s="12" t="s">
        <v>6</v>
      </c>
      <c r="D10" s="12"/>
      <c r="E10" s="12"/>
    </row>
    <row r="11" spans="1:21" x14ac:dyDescent="0.35">
      <c r="C11" s="6">
        <v>2.4706440702429973</v>
      </c>
      <c r="D11" s="6">
        <v>0.24706440702429971</v>
      </c>
      <c r="E11" s="6">
        <v>0.41177401170716621</v>
      </c>
      <c r="F11" s="6">
        <v>0.41177401170716621</v>
      </c>
      <c r="G11" s="6">
        <v>0.41177401170716621</v>
      </c>
      <c r="H11" s="6">
        <v>0.41177401170716621</v>
      </c>
      <c r="I11" s="6">
        <v>20.58870058535831</v>
      </c>
    </row>
    <row r="13" spans="1:21" ht="14.5" customHeight="1" x14ac:dyDescent="0.35"/>
    <row r="14" spans="1:21" ht="14.5" customHeight="1" x14ac:dyDescent="0.35">
      <c r="A14" s="11" t="s">
        <v>12</v>
      </c>
      <c r="B14" s="14" t="s">
        <v>49</v>
      </c>
      <c r="C14" s="14"/>
      <c r="G14" s="13"/>
      <c r="N14" s="11" t="s">
        <v>13</v>
      </c>
      <c r="O14" s="14" t="s">
        <v>50</v>
      </c>
      <c r="P14" s="14"/>
      <c r="R14" s="11" t="s">
        <v>18</v>
      </c>
      <c r="S14" s="14" t="s">
        <v>52</v>
      </c>
      <c r="T14" s="14"/>
    </row>
    <row r="15" spans="1:21" ht="14" customHeight="1" x14ac:dyDescent="0.35">
      <c r="A15" t="s">
        <v>8</v>
      </c>
      <c r="B15" t="s">
        <v>73</v>
      </c>
      <c r="C15" t="s">
        <v>75</v>
      </c>
      <c r="D15" t="s">
        <v>74</v>
      </c>
      <c r="E15" t="s">
        <v>76</v>
      </c>
      <c r="F15" t="s">
        <v>77</v>
      </c>
      <c r="G15" s="13" t="s">
        <v>78</v>
      </c>
      <c r="H15" t="s">
        <v>10</v>
      </c>
      <c r="I15" t="s">
        <v>79</v>
      </c>
      <c r="N15" s="12" t="s">
        <v>51</v>
      </c>
      <c r="R15" s="12" t="s">
        <v>53</v>
      </c>
      <c r="S15" s="12" t="s">
        <v>54</v>
      </c>
      <c r="T15" s="12"/>
    </row>
    <row r="16" spans="1:21" x14ac:dyDescent="0.35">
      <c r="A16">
        <v>1</v>
      </c>
      <c r="B16">
        <v>0</v>
      </c>
      <c r="C16">
        <v>0</v>
      </c>
      <c r="D16">
        <f t="shared" ref="D16:D47" si="1">B16*B16</f>
        <v>0</v>
      </c>
      <c r="E16">
        <f t="shared" ref="E16:E47" si="2">C16*C16</f>
        <v>0</v>
      </c>
      <c r="F16">
        <f t="shared" ref="F16:F47" si="3">B16*C16</f>
        <v>0</v>
      </c>
      <c r="G16">
        <f t="shared" ref="G16:G47" si="4">$C$11+$D$11*B16+$E$11*C16+$F$11*D16+$G$11*E16+$H$11*F16</f>
        <v>2.4706440702429973</v>
      </c>
      <c r="H16">
        <v>-0.8822598829283379</v>
      </c>
      <c r="I16" s="1">
        <f>G16+$I$11*H16</f>
        <v>-15.69394049784183</v>
      </c>
      <c r="N16">
        <f t="shared" ref="N16:N47" si="5">$K$6+$L$6*B16+$M$6*C16+$N$6*D16+$O$6*E16+$P$6*F16</f>
        <v>1.8820466198345678</v>
      </c>
      <c r="O16" s="12"/>
      <c r="R16" s="1">
        <f t="shared" ref="R16:R47" si="6">N16-I16</f>
        <v>17.575987117676398</v>
      </c>
      <c r="S16">
        <f>R16^2</f>
        <v>308.9153231607267</v>
      </c>
    </row>
    <row r="17" spans="1:46" x14ac:dyDescent="0.35">
      <c r="A17">
        <v>2</v>
      </c>
      <c r="B17">
        <v>0.1</v>
      </c>
      <c r="C17">
        <v>0.1</v>
      </c>
      <c r="D17">
        <f t="shared" si="1"/>
        <v>1.0000000000000002E-2</v>
      </c>
      <c r="E17">
        <f t="shared" si="2"/>
        <v>1.0000000000000002E-2</v>
      </c>
      <c r="F17">
        <f t="shared" si="3"/>
        <v>1.0000000000000002E-2</v>
      </c>
      <c r="G17">
        <f t="shared" si="4"/>
        <v>2.5488811324673581</v>
      </c>
      <c r="H17">
        <v>1.2183522812847514</v>
      </c>
      <c r="I17" s="1">
        <f t="shared" ref="I17:I80" si="7">G17+$I$11*H17</f>
        <v>27.63317145932735</v>
      </c>
      <c r="N17">
        <f t="shared" si="5"/>
        <v>2.2284436740726443</v>
      </c>
      <c r="R17">
        <f t="shared" si="6"/>
        <v>-25.404727785254707</v>
      </c>
      <c r="S17">
        <f t="shared" ref="S17:S80" si="8">R17^2</f>
        <v>645.40019384289258</v>
      </c>
    </row>
    <row r="18" spans="1:46" x14ac:dyDescent="0.35">
      <c r="A18">
        <v>3</v>
      </c>
      <c r="B18">
        <v>0.2</v>
      </c>
      <c r="C18">
        <v>0.2</v>
      </c>
      <c r="D18">
        <f t="shared" si="1"/>
        <v>4.0000000000000008E-2</v>
      </c>
      <c r="E18">
        <f t="shared" si="2"/>
        <v>4.0000000000000008E-2</v>
      </c>
      <c r="F18">
        <f t="shared" si="3"/>
        <v>4.0000000000000008E-2</v>
      </c>
      <c r="G18">
        <f t="shared" si="4"/>
        <v>2.6518246353941506</v>
      </c>
      <c r="H18">
        <v>-0.82177166405017488</v>
      </c>
      <c r="I18" s="1">
        <f t="shared" si="7"/>
        <v>-14.267386105266558</v>
      </c>
      <c r="N18">
        <f t="shared" si="5"/>
        <v>2.5936423278158136</v>
      </c>
      <c r="R18">
        <f t="shared" si="6"/>
        <v>16.861028433082371</v>
      </c>
      <c r="S18">
        <f t="shared" si="8"/>
        <v>284.29427982121217</v>
      </c>
    </row>
    <row r="19" spans="1:46" x14ac:dyDescent="0.35">
      <c r="A19">
        <v>4</v>
      </c>
      <c r="B19">
        <v>0.3</v>
      </c>
      <c r="C19">
        <v>0.3</v>
      </c>
      <c r="D19">
        <f t="shared" si="1"/>
        <v>0.09</v>
      </c>
      <c r="E19">
        <f t="shared" si="2"/>
        <v>0.09</v>
      </c>
      <c r="F19">
        <f t="shared" si="3"/>
        <v>0.09</v>
      </c>
      <c r="G19">
        <f t="shared" si="4"/>
        <v>2.7794745790233715</v>
      </c>
      <c r="H19">
        <v>1.0941857908619568</v>
      </c>
      <c r="I19" s="1">
        <f t="shared" si="7"/>
        <v>25.307338211833688</v>
      </c>
      <c r="N19">
        <f t="shared" si="5"/>
        <v>2.977642581064075</v>
      </c>
      <c r="R19">
        <f t="shared" si="6"/>
        <v>-22.329695630769614</v>
      </c>
      <c r="S19">
        <f t="shared" si="8"/>
        <v>498.61530696281159</v>
      </c>
    </row>
    <row r="20" spans="1:46" x14ac:dyDescent="0.35">
      <c r="A20">
        <v>5</v>
      </c>
      <c r="B20">
        <v>0.4</v>
      </c>
      <c r="C20">
        <v>0.4</v>
      </c>
      <c r="D20">
        <f t="shared" si="1"/>
        <v>0.16000000000000003</v>
      </c>
      <c r="E20">
        <f t="shared" si="2"/>
        <v>0.16000000000000003</v>
      </c>
      <c r="F20">
        <f t="shared" si="3"/>
        <v>0.16000000000000003</v>
      </c>
      <c r="G20">
        <f t="shared" si="4"/>
        <v>2.9318309633550239</v>
      </c>
      <c r="H20">
        <v>2.4641667550895363</v>
      </c>
      <c r="I20" s="1">
        <f t="shared" si="7"/>
        <v>53.665822476287453</v>
      </c>
      <c r="N20">
        <f t="shared" si="5"/>
        <v>3.380444433817428</v>
      </c>
      <c r="R20">
        <f t="shared" si="6"/>
        <v>-50.285378042470022</v>
      </c>
      <c r="S20">
        <f t="shared" si="8"/>
        <v>2528.6192448741263</v>
      </c>
    </row>
    <row r="21" spans="1:46" x14ac:dyDescent="0.35">
      <c r="A21">
        <v>6</v>
      </c>
      <c r="B21">
        <v>0.5</v>
      </c>
      <c r="C21">
        <v>0.5</v>
      </c>
      <c r="D21">
        <f t="shared" si="1"/>
        <v>0.25</v>
      </c>
      <c r="E21">
        <f t="shared" si="2"/>
        <v>0.25</v>
      </c>
      <c r="F21">
        <f t="shared" si="3"/>
        <v>0.25</v>
      </c>
      <c r="G21">
        <f t="shared" si="4"/>
        <v>3.1088937883891048</v>
      </c>
      <c r="H21">
        <v>-2.4104883777908981</v>
      </c>
      <c r="I21" s="1">
        <f t="shared" si="7"/>
        <v>-46.519929686433763</v>
      </c>
      <c r="N21">
        <f t="shared" si="5"/>
        <v>3.8020478860758726</v>
      </c>
      <c r="R21">
        <f t="shared" si="6"/>
        <v>50.321977572509638</v>
      </c>
      <c r="S21">
        <f t="shared" si="8"/>
        <v>2532.3014268081629</v>
      </c>
    </row>
    <row r="22" spans="1:46" x14ac:dyDescent="0.35">
      <c r="A22">
        <v>7</v>
      </c>
      <c r="B22">
        <v>0.6</v>
      </c>
      <c r="C22">
        <v>0.6</v>
      </c>
      <c r="D22">
        <f t="shared" si="1"/>
        <v>0.36</v>
      </c>
      <c r="E22">
        <f t="shared" si="2"/>
        <v>0.36</v>
      </c>
      <c r="F22">
        <f t="shared" si="3"/>
        <v>0.36</v>
      </c>
      <c r="G22">
        <f t="shared" si="4"/>
        <v>3.3106630541256168</v>
      </c>
      <c r="H22">
        <v>-1.2210875866003335</v>
      </c>
      <c r="I22" s="1">
        <f t="shared" si="7"/>
        <v>-21.829943654886435</v>
      </c>
      <c r="N22">
        <f t="shared" si="5"/>
        <v>4.2424529378394098</v>
      </c>
      <c r="R22">
        <f t="shared" si="6"/>
        <v>26.072396592725845</v>
      </c>
      <c r="S22">
        <f t="shared" si="8"/>
        <v>679.76986408838229</v>
      </c>
    </row>
    <row r="23" spans="1:46" x14ac:dyDescent="0.35">
      <c r="A23">
        <v>8</v>
      </c>
      <c r="B23">
        <v>0.7</v>
      </c>
      <c r="C23">
        <v>0.7</v>
      </c>
      <c r="D23">
        <f t="shared" si="1"/>
        <v>0.48999999999999994</v>
      </c>
      <c r="E23">
        <f t="shared" si="2"/>
        <v>0.48999999999999994</v>
      </c>
      <c r="F23">
        <f t="shared" si="3"/>
        <v>0.48999999999999994</v>
      </c>
      <c r="G23">
        <f t="shared" si="4"/>
        <v>3.5371387605645581</v>
      </c>
      <c r="H23">
        <v>0.7408993951685261</v>
      </c>
      <c r="I23" s="1">
        <f t="shared" si="7"/>
        <v>18.79129457156241</v>
      </c>
      <c r="N23">
        <f t="shared" si="5"/>
        <v>4.7016595891080382</v>
      </c>
      <c r="R23">
        <f t="shared" si="6"/>
        <v>-14.089634982454372</v>
      </c>
      <c r="S23">
        <f t="shared" si="8"/>
        <v>198.51781393880202</v>
      </c>
    </row>
    <row r="24" spans="1:46" x14ac:dyDescent="0.35">
      <c r="A24">
        <v>9</v>
      </c>
      <c r="B24">
        <v>0.8</v>
      </c>
      <c r="C24">
        <v>0.8</v>
      </c>
      <c r="D24">
        <f t="shared" si="1"/>
        <v>0.64000000000000012</v>
      </c>
      <c r="E24">
        <f t="shared" si="2"/>
        <v>0.64000000000000012</v>
      </c>
      <c r="F24">
        <f t="shared" si="3"/>
        <v>0.64000000000000012</v>
      </c>
      <c r="G24">
        <f t="shared" si="4"/>
        <v>3.7883209077059297</v>
      </c>
      <c r="H24">
        <v>-1.0327812560717575</v>
      </c>
      <c r="I24" s="1">
        <f t="shared" si="7"/>
        <v>-17.475303143725753</v>
      </c>
      <c r="N24">
        <f t="shared" si="5"/>
        <v>5.1796678398817599</v>
      </c>
      <c r="R24">
        <f t="shared" si="6"/>
        <v>22.654970983607512</v>
      </c>
      <c r="S24">
        <f t="shared" si="8"/>
        <v>513.24771026809833</v>
      </c>
    </row>
    <row r="25" spans="1:46" x14ac:dyDescent="0.35">
      <c r="A25">
        <v>10</v>
      </c>
      <c r="B25">
        <v>0.9</v>
      </c>
      <c r="C25">
        <v>0.9</v>
      </c>
      <c r="D25">
        <f t="shared" si="1"/>
        <v>0.81</v>
      </c>
      <c r="E25">
        <f t="shared" si="2"/>
        <v>0.81</v>
      </c>
      <c r="F25">
        <f t="shared" si="3"/>
        <v>0.81</v>
      </c>
      <c r="G25">
        <f t="shared" si="4"/>
        <v>4.064209495549731</v>
      </c>
      <c r="H25">
        <v>0.35300899980938993</v>
      </c>
      <c r="I25" s="1">
        <f t="shared" si="7"/>
        <v>11.33220609656207</v>
      </c>
      <c r="N25">
        <f t="shared" si="5"/>
        <v>5.6764776901605725</v>
      </c>
      <c r="R25">
        <f t="shared" si="6"/>
        <v>-5.6557284064014972</v>
      </c>
      <c r="S25">
        <f t="shared" si="8"/>
        <v>31.98726380697682</v>
      </c>
    </row>
    <row r="26" spans="1:46" x14ac:dyDescent="0.35">
      <c r="A26">
        <v>11</v>
      </c>
      <c r="B26">
        <v>1</v>
      </c>
      <c r="C26">
        <v>1</v>
      </c>
      <c r="D26">
        <f t="shared" si="1"/>
        <v>1</v>
      </c>
      <c r="E26">
        <f t="shared" si="2"/>
        <v>1</v>
      </c>
      <c r="F26">
        <f t="shared" si="3"/>
        <v>1</v>
      </c>
      <c r="G26">
        <f t="shared" si="4"/>
        <v>4.3648045240959616</v>
      </c>
      <c r="H26">
        <v>0.46568857214879245</v>
      </c>
      <c r="I26" s="1">
        <f t="shared" si="7"/>
        <v>13.952727102090481</v>
      </c>
      <c r="N26">
        <f t="shared" si="5"/>
        <v>6.1920891399444766</v>
      </c>
      <c r="R26">
        <f t="shared" si="6"/>
        <v>-7.7606379621460047</v>
      </c>
      <c r="S26">
        <f t="shared" si="8"/>
        <v>60.227501579501691</v>
      </c>
    </row>
    <row r="27" spans="1:46" x14ac:dyDescent="0.35">
      <c r="A27">
        <v>12</v>
      </c>
      <c r="B27">
        <v>1.1000000000000001</v>
      </c>
      <c r="C27">
        <v>1.1000000000000001</v>
      </c>
      <c r="D27">
        <f t="shared" si="1"/>
        <v>1.2100000000000002</v>
      </c>
      <c r="E27">
        <f t="shared" si="2"/>
        <v>1.2100000000000002</v>
      </c>
      <c r="F27">
        <f t="shared" si="3"/>
        <v>1.2100000000000002</v>
      </c>
      <c r="G27">
        <f t="shared" si="4"/>
        <v>4.6901059933446234</v>
      </c>
      <c r="H27">
        <v>-0.28275167096580844</v>
      </c>
      <c r="I27" s="1">
        <f t="shared" si="7"/>
        <v>-1.1313835001801573</v>
      </c>
      <c r="N27">
        <f t="shared" si="5"/>
        <v>6.7265021892334742</v>
      </c>
      <c r="R27">
        <f t="shared" si="6"/>
        <v>7.8578856894136315</v>
      </c>
      <c r="S27">
        <f t="shared" si="8"/>
        <v>61.746367507891541</v>
      </c>
    </row>
    <row r="28" spans="1:46" x14ac:dyDescent="0.35">
      <c r="A28">
        <v>13</v>
      </c>
      <c r="B28">
        <v>1.2</v>
      </c>
      <c r="C28">
        <v>1.2</v>
      </c>
      <c r="D28">
        <f t="shared" si="1"/>
        <v>1.44</v>
      </c>
      <c r="E28">
        <f t="shared" si="2"/>
        <v>1.44</v>
      </c>
      <c r="F28">
        <f t="shared" si="3"/>
        <v>1.44</v>
      </c>
      <c r="G28">
        <f t="shared" si="4"/>
        <v>5.0401139032957136</v>
      </c>
      <c r="H28">
        <v>-0.71764588938094676</v>
      </c>
      <c r="I28" s="1">
        <f t="shared" si="7"/>
        <v>-9.7352824394817699</v>
      </c>
      <c r="N28">
        <f t="shared" si="5"/>
        <v>7.2797168380275616</v>
      </c>
      <c r="R28">
        <f t="shared" si="6"/>
        <v>17.014999277509332</v>
      </c>
      <c r="S28">
        <f t="shared" si="8"/>
        <v>289.51020041364308</v>
      </c>
    </row>
    <row r="29" spans="1:46" x14ac:dyDescent="0.35">
      <c r="A29">
        <v>14</v>
      </c>
      <c r="B29">
        <v>1.3</v>
      </c>
      <c r="C29">
        <v>1.3</v>
      </c>
      <c r="D29">
        <f t="shared" si="1"/>
        <v>1.6900000000000002</v>
      </c>
      <c r="E29">
        <f t="shared" si="2"/>
        <v>1.6900000000000002</v>
      </c>
      <c r="F29">
        <f t="shared" si="3"/>
        <v>1.6900000000000002</v>
      </c>
      <c r="G29">
        <f t="shared" si="4"/>
        <v>5.4148282539492349</v>
      </c>
      <c r="H29">
        <v>0.9805944500840269</v>
      </c>
      <c r="I29" s="1">
        <f t="shared" si="7"/>
        <v>25.603993782393349</v>
      </c>
      <c r="N29">
        <f t="shared" si="5"/>
        <v>7.8517330863267434</v>
      </c>
      <c r="R29">
        <f t="shared" si="6"/>
        <v>-17.752260696066607</v>
      </c>
      <c r="S29">
        <f t="shared" si="8"/>
        <v>315.14275982111127</v>
      </c>
      <c r="U29" s="11" t="s">
        <v>66</v>
      </c>
      <c r="V29" s="14" t="s">
        <v>64</v>
      </c>
      <c r="W29" s="14"/>
      <c r="X29" s="14"/>
      <c r="AG29" s="14" t="s">
        <v>65</v>
      </c>
      <c r="AH29" s="14"/>
      <c r="AI29" s="14"/>
      <c r="AJ29" s="14" t="s">
        <v>83</v>
      </c>
      <c r="AK29" s="14"/>
    </row>
    <row r="30" spans="1:46" x14ac:dyDescent="0.35">
      <c r="A30">
        <v>15</v>
      </c>
      <c r="B30">
        <v>1.4</v>
      </c>
      <c r="C30">
        <v>1.4</v>
      </c>
      <c r="D30">
        <f t="shared" si="1"/>
        <v>1.9599999999999997</v>
      </c>
      <c r="E30">
        <f t="shared" si="2"/>
        <v>1.9599999999999997</v>
      </c>
      <c r="F30">
        <f t="shared" si="3"/>
        <v>1.9599999999999997</v>
      </c>
      <c r="G30">
        <f t="shared" si="4"/>
        <v>5.8142490453051856</v>
      </c>
      <c r="H30">
        <v>1.2291911843931302</v>
      </c>
      <c r="I30" s="1">
        <f t="shared" si="7"/>
        <v>31.1216983029373</v>
      </c>
      <c r="N30">
        <f t="shared" si="5"/>
        <v>8.4425509341310132</v>
      </c>
      <c r="R30">
        <f t="shared" si="6"/>
        <v>-22.679147368806287</v>
      </c>
      <c r="S30">
        <f t="shared" si="8"/>
        <v>514.34372537603315</v>
      </c>
      <c r="V30" t="s">
        <v>19</v>
      </c>
      <c r="AG30" t="s">
        <v>19</v>
      </c>
      <c r="AS30" t="s">
        <v>19</v>
      </c>
    </row>
    <row r="31" spans="1:46" ht="15" thickBot="1" x14ac:dyDescent="0.4">
      <c r="A31">
        <v>16</v>
      </c>
      <c r="B31">
        <v>1.5</v>
      </c>
      <c r="C31">
        <v>1.5</v>
      </c>
      <c r="D31">
        <f t="shared" si="1"/>
        <v>2.25</v>
      </c>
      <c r="E31">
        <f t="shared" si="2"/>
        <v>2.25</v>
      </c>
      <c r="F31">
        <f t="shared" si="3"/>
        <v>2.25</v>
      </c>
      <c r="G31">
        <f t="shared" si="4"/>
        <v>6.2383762773635683</v>
      </c>
      <c r="H31">
        <v>0.8865583822625922</v>
      </c>
      <c r="I31" s="1">
        <f t="shared" si="7"/>
        <v>24.491461361207715</v>
      </c>
      <c r="N31">
        <f t="shared" si="5"/>
        <v>9.05217038144038</v>
      </c>
      <c r="R31">
        <f t="shared" si="6"/>
        <v>-15.439290979767335</v>
      </c>
      <c r="S31">
        <f t="shared" si="8"/>
        <v>238.371705957925</v>
      </c>
    </row>
    <row r="32" spans="1:46" x14ac:dyDescent="0.35">
      <c r="A32">
        <v>17</v>
      </c>
      <c r="B32">
        <v>1.6</v>
      </c>
      <c r="C32">
        <v>1.6</v>
      </c>
      <c r="D32">
        <f t="shared" si="1"/>
        <v>2.5600000000000005</v>
      </c>
      <c r="E32">
        <f t="shared" si="2"/>
        <v>2.5600000000000005</v>
      </c>
      <c r="F32">
        <f t="shared" si="3"/>
        <v>2.5600000000000005</v>
      </c>
      <c r="G32">
        <f t="shared" si="4"/>
        <v>6.6872099501243802</v>
      </c>
      <c r="H32">
        <v>-0.36320443541626446</v>
      </c>
      <c r="I32" s="1">
        <f t="shared" si="7"/>
        <v>-0.79069742193519854</v>
      </c>
      <c r="N32">
        <f t="shared" si="5"/>
        <v>9.6805914282548393</v>
      </c>
      <c r="R32">
        <f t="shared" si="6"/>
        <v>10.471288850190039</v>
      </c>
      <c r="S32">
        <f t="shared" si="8"/>
        <v>109.64789018411422</v>
      </c>
      <c r="V32" s="5" t="s">
        <v>20</v>
      </c>
      <c r="W32" s="5"/>
      <c r="AG32" s="5" t="s">
        <v>20</v>
      </c>
      <c r="AH32" s="5"/>
      <c r="AS32" s="5" t="s">
        <v>20</v>
      </c>
      <c r="AT32" s="5"/>
    </row>
    <row r="33" spans="1:53" x14ac:dyDescent="0.35">
      <c r="A33">
        <v>18</v>
      </c>
      <c r="B33">
        <v>1.7</v>
      </c>
      <c r="C33">
        <v>1.7</v>
      </c>
      <c r="D33">
        <f t="shared" si="1"/>
        <v>2.8899999999999997</v>
      </c>
      <c r="E33">
        <f t="shared" si="2"/>
        <v>2.8899999999999997</v>
      </c>
      <c r="F33">
        <f t="shared" si="3"/>
        <v>2.8899999999999997</v>
      </c>
      <c r="G33">
        <f t="shared" si="4"/>
        <v>7.1607500635876207</v>
      </c>
      <c r="H33">
        <v>0.25404233383596875</v>
      </c>
      <c r="I33" s="1">
        <f t="shared" si="7"/>
        <v>12.391151610942021</v>
      </c>
      <c r="N33">
        <f t="shared" si="5"/>
        <v>10.327814074574384</v>
      </c>
      <c r="R33">
        <f t="shared" si="6"/>
        <v>-2.0633375363676372</v>
      </c>
      <c r="S33">
        <f t="shared" si="8"/>
        <v>4.2573617889836708</v>
      </c>
      <c r="V33" s="2" t="s">
        <v>21</v>
      </c>
      <c r="W33" s="2">
        <v>0.91507793961292705</v>
      </c>
      <c r="AG33" s="2" t="s">
        <v>21</v>
      </c>
      <c r="AH33" s="2">
        <v>0.93314421139072501</v>
      </c>
      <c r="AS33" s="2" t="s">
        <v>21</v>
      </c>
      <c r="AT33" s="2">
        <v>0.93314421139072501</v>
      </c>
    </row>
    <row r="34" spans="1:53" x14ac:dyDescent="0.35">
      <c r="A34">
        <v>19</v>
      </c>
      <c r="B34">
        <v>1.8</v>
      </c>
      <c r="C34">
        <v>1.8</v>
      </c>
      <c r="D34">
        <f t="shared" si="1"/>
        <v>3.24</v>
      </c>
      <c r="E34">
        <f t="shared" si="2"/>
        <v>3.24</v>
      </c>
      <c r="F34">
        <f t="shared" si="3"/>
        <v>3.24</v>
      </c>
      <c r="G34">
        <f t="shared" si="4"/>
        <v>7.6589966177532922</v>
      </c>
      <c r="H34">
        <v>-0.54461793297377881</v>
      </c>
      <c r="I34" s="1">
        <f t="shared" si="7"/>
        <v>-3.553978937660581</v>
      </c>
      <c r="N34">
        <f t="shared" si="5"/>
        <v>10.993838320399027</v>
      </c>
      <c r="R34">
        <f t="shared" si="6"/>
        <v>14.547817258059608</v>
      </c>
      <c r="S34">
        <f t="shared" si="8"/>
        <v>211.63898697389695</v>
      </c>
      <c r="V34" s="2" t="s">
        <v>22</v>
      </c>
      <c r="W34" s="17">
        <v>0.83736763556623983</v>
      </c>
      <c r="AG34" s="2" t="s">
        <v>22</v>
      </c>
      <c r="AH34" s="17">
        <v>0.87075811925201818</v>
      </c>
      <c r="AS34" s="2" t="s">
        <v>22</v>
      </c>
      <c r="AT34" s="17">
        <v>0.87075811925201818</v>
      </c>
    </row>
    <row r="35" spans="1:53" x14ac:dyDescent="0.35">
      <c r="A35">
        <v>20</v>
      </c>
      <c r="B35">
        <v>1.9</v>
      </c>
      <c r="C35">
        <v>1.9</v>
      </c>
      <c r="D35">
        <f t="shared" si="1"/>
        <v>3.61</v>
      </c>
      <c r="E35">
        <f t="shared" si="2"/>
        <v>3.61</v>
      </c>
      <c r="F35">
        <f t="shared" si="3"/>
        <v>3.61</v>
      </c>
      <c r="G35">
        <f t="shared" si="4"/>
        <v>8.1819496126213913</v>
      </c>
      <c r="H35">
        <v>-0.57170382206095383</v>
      </c>
      <c r="I35" s="1">
        <f t="shared" si="7"/>
        <v>-3.5886892032965516</v>
      </c>
      <c r="N35">
        <f t="shared" si="5"/>
        <v>11.678664165728758</v>
      </c>
      <c r="R35">
        <f t="shared" si="6"/>
        <v>15.26735336902531</v>
      </c>
      <c r="S35">
        <f t="shared" si="8"/>
        <v>233.09207889468848</v>
      </c>
      <c r="V35" s="2" t="s">
        <v>23</v>
      </c>
      <c r="W35" s="2">
        <v>0.82743060681039571</v>
      </c>
      <c r="AG35" s="2" t="s">
        <v>23</v>
      </c>
      <c r="AH35" s="2">
        <v>0.85128843165291501</v>
      </c>
      <c r="AS35" s="2" t="s">
        <v>23</v>
      </c>
      <c r="AT35" s="2">
        <v>0.84266774199774264</v>
      </c>
    </row>
    <row r="36" spans="1:53" x14ac:dyDescent="0.35">
      <c r="A36">
        <v>21</v>
      </c>
      <c r="B36">
        <v>2</v>
      </c>
      <c r="C36">
        <v>2</v>
      </c>
      <c r="D36">
        <f t="shared" si="1"/>
        <v>4</v>
      </c>
      <c r="E36">
        <f t="shared" si="2"/>
        <v>4</v>
      </c>
      <c r="F36">
        <f t="shared" si="3"/>
        <v>4</v>
      </c>
      <c r="G36">
        <f t="shared" si="4"/>
        <v>8.7296090481919233</v>
      </c>
      <c r="H36">
        <v>0.32545813155593351</v>
      </c>
      <c r="I36" s="1">
        <f t="shared" si="7"/>
        <v>15.430369071867194</v>
      </c>
      <c r="N36">
        <f t="shared" si="5"/>
        <v>12.382291610563584</v>
      </c>
      <c r="R36">
        <f t="shared" si="6"/>
        <v>-3.0480774613036097</v>
      </c>
      <c r="S36">
        <f t="shared" si="8"/>
        <v>9.2907762101070581</v>
      </c>
      <c r="V36" s="2" t="s">
        <v>24</v>
      </c>
      <c r="W36" s="2">
        <v>22.0811929258895</v>
      </c>
      <c r="AG36" s="2" t="s">
        <v>24</v>
      </c>
      <c r="AH36" s="2">
        <v>19.768996072855821</v>
      </c>
      <c r="AS36" s="2" t="s">
        <v>24</v>
      </c>
      <c r="AT36" s="2">
        <v>19.768996072855821</v>
      </c>
    </row>
    <row r="37" spans="1:53" ht="15" thickBot="1" x14ac:dyDescent="0.4">
      <c r="A37">
        <v>22</v>
      </c>
      <c r="B37">
        <v>2.1</v>
      </c>
      <c r="C37">
        <v>2.1</v>
      </c>
      <c r="D37">
        <f t="shared" si="1"/>
        <v>4.41</v>
      </c>
      <c r="E37">
        <f t="shared" si="2"/>
        <v>4.41</v>
      </c>
      <c r="F37">
        <f t="shared" si="3"/>
        <v>4.41</v>
      </c>
      <c r="G37">
        <f t="shared" si="4"/>
        <v>9.3019749244648846</v>
      </c>
      <c r="H37">
        <v>0.19971821529907174</v>
      </c>
      <c r="I37" s="1">
        <f t="shared" si="7"/>
        <v>13.4139134606996</v>
      </c>
      <c r="N37">
        <f t="shared" si="5"/>
        <v>13.104720654903501</v>
      </c>
      <c r="R37">
        <f t="shared" si="6"/>
        <v>-0.30919280579609953</v>
      </c>
      <c r="S37">
        <f t="shared" si="8"/>
        <v>9.5600191156064523E-2</v>
      </c>
      <c r="V37" s="3" t="s">
        <v>25</v>
      </c>
      <c r="W37" s="3">
        <v>119</v>
      </c>
      <c r="AG37" s="3" t="s">
        <v>25</v>
      </c>
      <c r="AH37" s="3">
        <v>119</v>
      </c>
      <c r="AS37" s="3" t="s">
        <v>25</v>
      </c>
      <c r="AT37" s="3">
        <v>119</v>
      </c>
    </row>
    <row r="38" spans="1:53" x14ac:dyDescent="0.35">
      <c r="A38">
        <v>23</v>
      </c>
      <c r="B38">
        <v>2.2000000000000002</v>
      </c>
      <c r="C38">
        <v>2.2000000000000002</v>
      </c>
      <c r="D38">
        <f t="shared" si="1"/>
        <v>4.8400000000000007</v>
      </c>
      <c r="E38">
        <f t="shared" si="2"/>
        <v>4.8400000000000007</v>
      </c>
      <c r="F38">
        <f t="shared" si="3"/>
        <v>4.8400000000000007</v>
      </c>
      <c r="G38">
        <f t="shared" si="4"/>
        <v>9.899047241440277</v>
      </c>
      <c r="H38">
        <v>-4.5417891669785604E-2</v>
      </c>
      <c r="I38" s="1">
        <f t="shared" si="7"/>
        <v>8.9639518686328223</v>
      </c>
      <c r="N38">
        <f t="shared" si="5"/>
        <v>13.84595129874851</v>
      </c>
      <c r="R38">
        <f t="shared" si="6"/>
        <v>4.8819994301156875</v>
      </c>
      <c r="S38">
        <f t="shared" si="8"/>
        <v>23.833918435649899</v>
      </c>
    </row>
    <row r="39" spans="1:53" ht="15" thickBot="1" x14ac:dyDescent="0.4">
      <c r="A39">
        <v>24</v>
      </c>
      <c r="B39">
        <v>2.2999999999999998</v>
      </c>
      <c r="C39">
        <v>2.2999999999999998</v>
      </c>
      <c r="D39">
        <f t="shared" si="1"/>
        <v>5.2899999999999991</v>
      </c>
      <c r="E39">
        <f t="shared" si="2"/>
        <v>5.2899999999999991</v>
      </c>
      <c r="F39">
        <f t="shared" si="3"/>
        <v>5.2899999999999991</v>
      </c>
      <c r="G39">
        <f t="shared" si="4"/>
        <v>10.520825999118095</v>
      </c>
      <c r="H39">
        <v>1.1832707969006151</v>
      </c>
      <c r="I39" s="1">
        <f t="shared" si="7"/>
        <v>34.882834147903182</v>
      </c>
      <c r="N39">
        <f t="shared" si="5"/>
        <v>14.605983542098608</v>
      </c>
      <c r="R39">
        <f t="shared" si="6"/>
        <v>-20.276850605804576</v>
      </c>
      <c r="S39">
        <f t="shared" si="8"/>
        <v>411.15067049011742</v>
      </c>
      <c r="V39" t="s">
        <v>26</v>
      </c>
      <c r="AG39" t="s">
        <v>26</v>
      </c>
      <c r="AS39" t="s">
        <v>26</v>
      </c>
    </row>
    <row r="40" spans="1:53" x14ac:dyDescent="0.35">
      <c r="A40">
        <v>25</v>
      </c>
      <c r="B40">
        <v>2.4</v>
      </c>
      <c r="C40">
        <v>2.4</v>
      </c>
      <c r="D40">
        <f t="shared" si="1"/>
        <v>5.76</v>
      </c>
      <c r="E40">
        <f t="shared" si="2"/>
        <v>5.76</v>
      </c>
      <c r="F40">
        <f t="shared" si="3"/>
        <v>5.76</v>
      </c>
      <c r="G40">
        <f t="shared" si="4"/>
        <v>11.167311197498346</v>
      </c>
      <c r="H40">
        <v>0.57504053074808326</v>
      </c>
      <c r="I40" s="1">
        <f t="shared" si="7"/>
        <v>23.006648509516161</v>
      </c>
      <c r="N40">
        <f t="shared" si="5"/>
        <v>15.384817384953802</v>
      </c>
      <c r="R40">
        <f t="shared" si="6"/>
        <v>-7.6218311245623589</v>
      </c>
      <c r="S40">
        <f t="shared" si="8"/>
        <v>58.092309691347509</v>
      </c>
      <c r="V40" s="4"/>
      <c r="W40" s="4" t="s">
        <v>31</v>
      </c>
      <c r="X40" s="4" t="s">
        <v>32</v>
      </c>
      <c r="Y40" s="4" t="s">
        <v>33</v>
      </c>
      <c r="Z40" s="4" t="s">
        <v>34</v>
      </c>
      <c r="AA40" s="4" t="s">
        <v>35</v>
      </c>
      <c r="AG40" s="4"/>
      <c r="AH40" s="4" t="s">
        <v>31</v>
      </c>
      <c r="AI40" s="4" t="s">
        <v>32</v>
      </c>
      <c r="AJ40" s="4" t="s">
        <v>33</v>
      </c>
      <c r="AK40" s="4" t="s">
        <v>34</v>
      </c>
      <c r="AL40" s="4" t="s">
        <v>35</v>
      </c>
      <c r="AS40" s="4"/>
      <c r="AT40" s="4" t="s">
        <v>31</v>
      </c>
      <c r="AU40" s="4" t="s">
        <v>32</v>
      </c>
      <c r="AV40" s="4" t="s">
        <v>33</v>
      </c>
      <c r="AW40" s="4" t="s">
        <v>34</v>
      </c>
      <c r="AX40" s="4" t="s">
        <v>35</v>
      </c>
    </row>
    <row r="41" spans="1:53" x14ac:dyDescent="0.35">
      <c r="A41">
        <v>26</v>
      </c>
      <c r="B41">
        <v>2.5</v>
      </c>
      <c r="C41">
        <v>2.5</v>
      </c>
      <c r="D41">
        <f t="shared" si="1"/>
        <v>6.25</v>
      </c>
      <c r="E41">
        <f t="shared" si="2"/>
        <v>6.25</v>
      </c>
      <c r="F41">
        <f t="shared" si="3"/>
        <v>6.25</v>
      </c>
      <c r="G41">
        <f t="shared" si="4"/>
        <v>11.838502836581029</v>
      </c>
      <c r="H41">
        <v>7.2238890425069258E-2</v>
      </c>
      <c r="I41" s="1">
        <f t="shared" si="7"/>
        <v>13.325807722161287</v>
      </c>
      <c r="N41">
        <f t="shared" si="5"/>
        <v>16.182452827314087</v>
      </c>
      <c r="R41">
        <f t="shared" si="6"/>
        <v>2.8566451051528006</v>
      </c>
      <c r="S41">
        <f t="shared" si="8"/>
        <v>8.1604212567934553</v>
      </c>
      <c r="V41" s="2" t="s">
        <v>27</v>
      </c>
      <c r="W41" s="2">
        <v>2</v>
      </c>
      <c r="X41" s="2">
        <v>293724.46503923263</v>
      </c>
      <c r="Y41" s="2">
        <v>146862.23251961631</v>
      </c>
      <c r="Z41" s="2">
        <v>602.41400106529147</v>
      </c>
      <c r="AA41" s="2">
        <v>5.363889904323934E-62</v>
      </c>
      <c r="AG41" s="2" t="s">
        <v>27</v>
      </c>
      <c r="AH41" s="2">
        <v>4</v>
      </c>
      <c r="AI41" s="2">
        <v>305436.88565526757</v>
      </c>
      <c r="AJ41" s="2">
        <v>76359.221413816893</v>
      </c>
      <c r="AK41" s="2">
        <v>390.77093759644697</v>
      </c>
      <c r="AL41" s="2">
        <v>1.5043780076618617E-65</v>
      </c>
      <c r="AS41" s="2" t="s">
        <v>27</v>
      </c>
      <c r="AT41" s="2">
        <v>5</v>
      </c>
      <c r="AU41" s="2">
        <v>305436.88565526757</v>
      </c>
      <c r="AV41" s="2">
        <v>61087.377131053516</v>
      </c>
      <c r="AW41" s="2">
        <v>390.77093759644697</v>
      </c>
      <c r="AX41" s="2">
        <v>1.4676765373003099E-69</v>
      </c>
    </row>
    <row r="42" spans="1:53" x14ac:dyDescent="0.35">
      <c r="A42">
        <v>27</v>
      </c>
      <c r="B42">
        <v>2.6</v>
      </c>
      <c r="C42">
        <v>2.6</v>
      </c>
      <c r="D42">
        <f t="shared" si="1"/>
        <v>6.7600000000000007</v>
      </c>
      <c r="E42">
        <f t="shared" si="2"/>
        <v>6.7600000000000007</v>
      </c>
      <c r="F42">
        <f t="shared" si="3"/>
        <v>6.7600000000000007</v>
      </c>
      <c r="G42">
        <f t="shared" si="4"/>
        <v>12.534400916366142</v>
      </c>
      <c r="H42">
        <v>-0.335637651005527</v>
      </c>
      <c r="I42" s="1">
        <f t="shared" si="7"/>
        <v>5.6240578146403593</v>
      </c>
      <c r="N42">
        <f t="shared" si="5"/>
        <v>16.998889869179465</v>
      </c>
      <c r="R42">
        <f t="shared" si="6"/>
        <v>11.374832054539105</v>
      </c>
      <c r="S42">
        <f t="shared" si="8"/>
        <v>129.38680426897034</v>
      </c>
      <c r="V42" s="2" t="s">
        <v>28</v>
      </c>
      <c r="W42" s="2">
        <v>117</v>
      </c>
      <c r="X42" s="2">
        <v>57046.752480551244</v>
      </c>
      <c r="Y42" s="2">
        <v>487.57908103035254</v>
      </c>
      <c r="Z42" s="2"/>
      <c r="AA42" s="2"/>
      <c r="AG42" s="2" t="s">
        <v>28</v>
      </c>
      <c r="AH42" s="2">
        <v>116</v>
      </c>
      <c r="AI42" s="2">
        <v>45334.331864516309</v>
      </c>
      <c r="AJ42" s="2">
        <v>390.81320572858885</v>
      </c>
      <c r="AK42" s="2"/>
      <c r="AL42" s="2"/>
      <c r="AS42" s="2" t="s">
        <v>28</v>
      </c>
      <c r="AT42" s="2">
        <v>116</v>
      </c>
      <c r="AU42" s="2">
        <v>45334.331864516309</v>
      </c>
      <c r="AV42" s="2">
        <v>390.81320572858885</v>
      </c>
      <c r="AW42" s="2"/>
      <c r="AX42" s="2"/>
    </row>
    <row r="43" spans="1:53" ht="15" thickBot="1" x14ac:dyDescent="0.4">
      <c r="A43">
        <v>28</v>
      </c>
      <c r="B43">
        <v>2.7</v>
      </c>
      <c r="C43">
        <v>2.7</v>
      </c>
      <c r="D43">
        <f t="shared" si="1"/>
        <v>7.2900000000000009</v>
      </c>
      <c r="E43">
        <f t="shared" si="2"/>
        <v>7.2900000000000009</v>
      </c>
      <c r="F43">
        <f t="shared" si="3"/>
        <v>7.2900000000000009</v>
      </c>
      <c r="G43">
        <f t="shared" si="4"/>
        <v>13.255005436853683</v>
      </c>
      <c r="H43">
        <v>0.98220425570616499</v>
      </c>
      <c r="I43" s="1">
        <f t="shared" si="7"/>
        <v>33.477314771252622</v>
      </c>
      <c r="N43">
        <f t="shared" si="5"/>
        <v>17.834128510549935</v>
      </c>
      <c r="R43">
        <f t="shared" si="6"/>
        <v>-15.643186260702688</v>
      </c>
      <c r="S43">
        <f t="shared" si="8"/>
        <v>244.70927638703733</v>
      </c>
      <c r="V43" s="3" t="s">
        <v>29</v>
      </c>
      <c r="W43" s="3">
        <v>119</v>
      </c>
      <c r="X43" s="3">
        <v>350771.21751978388</v>
      </c>
      <c r="Y43" s="3"/>
      <c r="Z43" s="3"/>
      <c r="AA43" s="3"/>
      <c r="AG43" s="3" t="s">
        <v>29</v>
      </c>
      <c r="AH43" s="3">
        <v>120</v>
      </c>
      <c r="AI43" s="3">
        <v>350771.21751978388</v>
      </c>
      <c r="AJ43" s="3"/>
      <c r="AK43" s="3"/>
      <c r="AL43" s="3"/>
      <c r="AS43" s="3" t="s">
        <v>29</v>
      </c>
      <c r="AT43" s="3">
        <v>121</v>
      </c>
      <c r="AU43" s="3">
        <v>350771.21751978388</v>
      </c>
      <c r="AV43" s="3"/>
      <c r="AW43" s="3"/>
      <c r="AX43" s="3"/>
    </row>
    <row r="44" spans="1:53" ht="15" thickBot="1" x14ac:dyDescent="0.4">
      <c r="A44">
        <v>29</v>
      </c>
      <c r="B44">
        <v>2.8</v>
      </c>
      <c r="C44">
        <v>2.8</v>
      </c>
      <c r="D44">
        <f t="shared" si="1"/>
        <v>7.839999999999999</v>
      </c>
      <c r="E44">
        <f t="shared" si="2"/>
        <v>7.839999999999999</v>
      </c>
      <c r="F44">
        <f t="shared" si="3"/>
        <v>7.839999999999999</v>
      </c>
      <c r="G44">
        <f t="shared" si="4"/>
        <v>14.000316398043651</v>
      </c>
      <c r="H44">
        <v>9.6422354545211419E-2</v>
      </c>
      <c r="I44" s="1">
        <f t="shared" si="7"/>
        <v>15.985527385510272</v>
      </c>
      <c r="N44">
        <f t="shared" si="5"/>
        <v>18.68816875142549</v>
      </c>
      <c r="R44">
        <f t="shared" si="6"/>
        <v>2.702641365915218</v>
      </c>
      <c r="S44">
        <f t="shared" si="8"/>
        <v>7.3042703527560748</v>
      </c>
    </row>
    <row r="45" spans="1:53" x14ac:dyDescent="0.35">
      <c r="A45">
        <v>30</v>
      </c>
      <c r="B45">
        <v>2.9</v>
      </c>
      <c r="C45">
        <v>2.9</v>
      </c>
      <c r="D45">
        <f t="shared" si="1"/>
        <v>8.41</v>
      </c>
      <c r="E45">
        <f t="shared" si="2"/>
        <v>8.41</v>
      </c>
      <c r="F45">
        <f t="shared" si="3"/>
        <v>8.41</v>
      </c>
      <c r="G45">
        <f t="shared" si="4"/>
        <v>14.770333799936052</v>
      </c>
      <c r="H45">
        <v>-0.24126393327605911</v>
      </c>
      <c r="I45" s="1">
        <f t="shared" si="7"/>
        <v>9.8030229156694055</v>
      </c>
      <c r="N45">
        <f t="shared" si="5"/>
        <v>19.561010591806141</v>
      </c>
      <c r="R45">
        <f t="shared" si="6"/>
        <v>9.7579876761367359</v>
      </c>
      <c r="S45">
        <f t="shared" si="8"/>
        <v>95.218323487636411</v>
      </c>
      <c r="V45" s="4"/>
      <c r="W45" s="4" t="s">
        <v>36</v>
      </c>
      <c r="X45" s="4" t="s">
        <v>24</v>
      </c>
      <c r="Y45" s="4" t="s">
        <v>37</v>
      </c>
      <c r="Z45" s="4" t="s">
        <v>38</v>
      </c>
      <c r="AA45" s="4" t="s">
        <v>39</v>
      </c>
      <c r="AB45" s="4" t="s">
        <v>40</v>
      </c>
      <c r="AC45" s="4" t="s">
        <v>41</v>
      </c>
      <c r="AD45" s="4" t="s">
        <v>42</v>
      </c>
      <c r="AG45" s="4"/>
      <c r="AH45" s="4" t="s">
        <v>36</v>
      </c>
      <c r="AI45" s="4" t="s">
        <v>24</v>
      </c>
      <c r="AJ45" s="4" t="s">
        <v>37</v>
      </c>
      <c r="AK45" s="4" t="s">
        <v>38</v>
      </c>
      <c r="AL45" s="4" t="s">
        <v>39</v>
      </c>
      <c r="AM45" s="4" t="s">
        <v>40</v>
      </c>
      <c r="AN45" s="4" t="s">
        <v>41</v>
      </c>
      <c r="AO45" s="4" t="s">
        <v>42</v>
      </c>
      <c r="AS45" s="4"/>
      <c r="AT45" s="4" t="s">
        <v>36</v>
      </c>
      <c r="AU45" s="4" t="s">
        <v>24</v>
      </c>
      <c r="AV45" s="4" t="s">
        <v>37</v>
      </c>
      <c r="AW45" s="4" t="s">
        <v>38</v>
      </c>
      <c r="AX45" s="4" t="s">
        <v>39</v>
      </c>
      <c r="AY45" s="4" t="s">
        <v>40</v>
      </c>
      <c r="AZ45" s="4" t="s">
        <v>41</v>
      </c>
      <c r="BA45" s="4" t="s">
        <v>42</v>
      </c>
    </row>
    <row r="46" spans="1:53" x14ac:dyDescent="0.35">
      <c r="A46">
        <v>31</v>
      </c>
      <c r="B46">
        <v>3</v>
      </c>
      <c r="C46">
        <v>3</v>
      </c>
      <c r="D46">
        <f t="shared" si="1"/>
        <v>9</v>
      </c>
      <c r="E46">
        <f t="shared" si="2"/>
        <v>9</v>
      </c>
      <c r="F46">
        <f t="shared" si="3"/>
        <v>9</v>
      </c>
      <c r="G46">
        <f t="shared" si="4"/>
        <v>15.565057642530883</v>
      </c>
      <c r="H46">
        <v>5.7060560720856301E-2</v>
      </c>
      <c r="I46" s="1">
        <f t="shared" si="7"/>
        <v>16.739860442445252</v>
      </c>
      <c r="N46">
        <f t="shared" si="5"/>
        <v>20.452654031691889</v>
      </c>
      <c r="R46">
        <f t="shared" si="6"/>
        <v>3.7127935892466368</v>
      </c>
      <c r="S46">
        <f t="shared" si="8"/>
        <v>13.784836236350925</v>
      </c>
      <c r="V46" s="2" t="s">
        <v>30</v>
      </c>
      <c r="W46" s="17">
        <v>-19.749208221240252</v>
      </c>
      <c r="X46" s="2">
        <v>4.0229774604944231</v>
      </c>
      <c r="Y46" s="2">
        <v>-4.9091023788169768</v>
      </c>
      <c r="Z46" s="2">
        <v>2.993169836782762E-6</v>
      </c>
      <c r="AA46" s="2">
        <v>-27.716504272433887</v>
      </c>
      <c r="AB46" s="2">
        <v>-11.781912170046615</v>
      </c>
      <c r="AC46" s="2">
        <v>-27.716504272433887</v>
      </c>
      <c r="AD46" s="2">
        <v>-11.781912170046615</v>
      </c>
      <c r="AG46" s="2" t="s">
        <v>30</v>
      </c>
      <c r="AH46" s="17">
        <v>1.8822341053810945</v>
      </c>
      <c r="AI46" s="2">
        <v>5.3465529776857998</v>
      </c>
      <c r="AJ46" s="2">
        <v>0.35204628350952955</v>
      </c>
      <c r="AK46" s="2">
        <v>0.72544230058189152</v>
      </c>
      <c r="AL46" s="2">
        <v>-8.7072877457484754</v>
      </c>
      <c r="AM46" s="2">
        <v>12.471755956510664</v>
      </c>
      <c r="AN46" s="2">
        <v>-8.7072877457484754</v>
      </c>
      <c r="AO46" s="2">
        <v>12.471755956510664</v>
      </c>
      <c r="AS46" s="2" t="s">
        <v>30</v>
      </c>
      <c r="AT46" s="17">
        <v>1.8822341053810945</v>
      </c>
      <c r="AU46" s="2">
        <v>5.3465529776857998</v>
      </c>
      <c r="AV46" s="2">
        <v>0.35204628350952955</v>
      </c>
      <c r="AW46" s="2">
        <v>0.72544230058189152</v>
      </c>
      <c r="AX46" s="2">
        <v>-8.7072877457484754</v>
      </c>
      <c r="AY46" s="2">
        <v>12.471755956510664</v>
      </c>
      <c r="AZ46" s="2">
        <v>-8.7072877457484754</v>
      </c>
      <c r="BA46" s="2">
        <v>12.471755956510664</v>
      </c>
    </row>
    <row r="47" spans="1:53" x14ac:dyDescent="0.35">
      <c r="A47">
        <v>32</v>
      </c>
      <c r="B47">
        <v>3.1</v>
      </c>
      <c r="C47">
        <v>3.1</v>
      </c>
      <c r="D47">
        <f t="shared" si="1"/>
        <v>9.6100000000000012</v>
      </c>
      <c r="E47">
        <f t="shared" si="2"/>
        <v>9.6100000000000012</v>
      </c>
      <c r="F47">
        <f t="shared" si="3"/>
        <v>9.6100000000000012</v>
      </c>
      <c r="G47">
        <f t="shared" si="4"/>
        <v>16.384487925828143</v>
      </c>
      <c r="H47">
        <v>0.3386344360478688</v>
      </c>
      <c r="I47" s="1">
        <f t="shared" si="7"/>
        <v>23.35653093750938</v>
      </c>
      <c r="N47">
        <f t="shared" si="5"/>
        <v>21.363099071082726</v>
      </c>
      <c r="R47">
        <f t="shared" si="6"/>
        <v>-1.9934318664266542</v>
      </c>
      <c r="S47">
        <f t="shared" si="8"/>
        <v>3.973770606085254</v>
      </c>
      <c r="V47" s="2" t="s">
        <v>43</v>
      </c>
      <c r="W47" s="17">
        <v>0</v>
      </c>
      <c r="X47" s="2">
        <v>0</v>
      </c>
      <c r="Y47" s="2">
        <v>65535</v>
      </c>
      <c r="Z47" s="2" t="e">
        <v>#NUM!</v>
      </c>
      <c r="AA47" s="2">
        <v>0</v>
      </c>
      <c r="AB47" s="2">
        <v>0</v>
      </c>
      <c r="AC47" s="2">
        <v>0</v>
      </c>
      <c r="AD47" s="2">
        <v>0</v>
      </c>
      <c r="AG47" s="2" t="s">
        <v>43</v>
      </c>
      <c r="AH47" s="17">
        <v>0</v>
      </c>
      <c r="AI47" s="2">
        <v>0</v>
      </c>
      <c r="AJ47" s="2">
        <v>65535</v>
      </c>
      <c r="AK47" s="2" t="e">
        <v>#NUM!</v>
      </c>
      <c r="AL47" s="2">
        <v>0</v>
      </c>
      <c r="AM47" s="2">
        <v>0</v>
      </c>
      <c r="AN47" s="2">
        <v>0</v>
      </c>
      <c r="AO47" s="2">
        <v>0</v>
      </c>
      <c r="AS47" s="2" t="s">
        <v>43</v>
      </c>
      <c r="AT47" s="17">
        <v>0</v>
      </c>
      <c r="AU47" s="2">
        <v>0</v>
      </c>
      <c r="AV47" s="2">
        <v>65535</v>
      </c>
      <c r="AW47" s="2" t="e">
        <v>#NUM!</v>
      </c>
      <c r="AX47" s="2">
        <v>0</v>
      </c>
      <c r="AY47" s="2">
        <v>0</v>
      </c>
      <c r="AZ47" s="2">
        <v>0</v>
      </c>
      <c r="BA47" s="2">
        <v>0</v>
      </c>
    </row>
    <row r="48" spans="1:53" ht="15" thickBot="1" x14ac:dyDescent="0.4">
      <c r="A48">
        <v>33</v>
      </c>
      <c r="B48">
        <v>3.2</v>
      </c>
      <c r="C48">
        <v>3.2</v>
      </c>
      <c r="D48">
        <f t="shared" ref="D48:D79" si="9">B48*B48</f>
        <v>10.240000000000002</v>
      </c>
      <c r="E48">
        <f t="shared" ref="E48:E79" si="10">C48*C48</f>
        <v>10.240000000000002</v>
      </c>
      <c r="F48">
        <f t="shared" ref="F48:F79" si="11">B48*C48</f>
        <v>10.240000000000002</v>
      </c>
      <c r="G48">
        <f t="shared" ref="G48:G79" si="12">$C$11+$D$11*B48+$E$11*C48+$F$11*D48+$G$11*E48+$H$11*F48</f>
        <v>17.228624649827836</v>
      </c>
      <c r="H48">
        <v>0.16851799955475144</v>
      </c>
      <c r="I48" s="1">
        <f t="shared" si="7"/>
        <v>20.698191285904159</v>
      </c>
      <c r="N48">
        <f t="shared" ref="N48:N79" si="13">$K$6+$L$6*B48+$M$6*C48+$N$6*D48+$O$6*E48+$P$6*F48</f>
        <v>22.292345709978651</v>
      </c>
      <c r="R48">
        <f t="shared" ref="R48:R79" si="14">N48-I48</f>
        <v>1.5941544240744925</v>
      </c>
      <c r="S48">
        <f t="shared" si="8"/>
        <v>2.5413283277962768</v>
      </c>
      <c r="V48" s="3" t="s">
        <v>63</v>
      </c>
      <c r="W48" s="18">
        <v>14.462906427366438</v>
      </c>
      <c r="X48" s="3">
        <v>0.58926147414353169</v>
      </c>
      <c r="Y48" s="3">
        <v>24.544123554637103</v>
      </c>
      <c r="Z48" s="3" t="e">
        <v>#NUM!</v>
      </c>
      <c r="AA48" s="3">
        <v>13.295904955902238</v>
      </c>
      <c r="AB48" s="3">
        <v>15.629907898830638</v>
      </c>
      <c r="AC48" s="3">
        <v>13.295904955902238</v>
      </c>
      <c r="AD48" s="3">
        <v>15.629907898830638</v>
      </c>
      <c r="AG48" s="2" t="s">
        <v>63</v>
      </c>
      <c r="AH48" s="17">
        <v>3.3698590803811395</v>
      </c>
      <c r="AI48" s="2">
        <v>2.0938882482651442</v>
      </c>
      <c r="AJ48" s="2">
        <v>1.6093786682136353</v>
      </c>
      <c r="AK48" s="2" t="e">
        <v>#NUM!</v>
      </c>
      <c r="AL48" s="2">
        <v>-0.77735043037632012</v>
      </c>
      <c r="AM48" s="2">
        <v>7.5170685911385995</v>
      </c>
      <c r="AN48" s="2">
        <v>-0.77735043037632012</v>
      </c>
      <c r="AO48" s="2">
        <v>7.5170685911385995</v>
      </c>
      <c r="AS48" s="2" t="s">
        <v>63</v>
      </c>
      <c r="AT48" s="17">
        <v>3.3698590803811395</v>
      </c>
      <c r="AU48" s="2">
        <v>2.0938882482651442</v>
      </c>
      <c r="AV48" s="2">
        <v>1.6093786682136353</v>
      </c>
      <c r="AW48" s="2" t="e">
        <v>#NUM!</v>
      </c>
      <c r="AX48" s="2">
        <v>-0.77735043037632012</v>
      </c>
      <c r="AY48" s="2">
        <v>7.5170685911385995</v>
      </c>
      <c r="AZ48" s="2">
        <v>-0.77735043037632012</v>
      </c>
      <c r="BA48" s="2">
        <v>7.5170685911385995</v>
      </c>
    </row>
    <row r="49" spans="1:53" x14ac:dyDescent="0.35">
      <c r="A49">
        <v>34</v>
      </c>
      <c r="B49">
        <v>3.3</v>
      </c>
      <c r="C49">
        <v>3.3</v>
      </c>
      <c r="D49">
        <f t="shared" si="9"/>
        <v>10.889999999999999</v>
      </c>
      <c r="E49">
        <f t="shared" si="10"/>
        <v>10.889999999999999</v>
      </c>
      <c r="F49">
        <f t="shared" si="11"/>
        <v>10.889999999999999</v>
      </c>
      <c r="G49">
        <f t="shared" si="12"/>
        <v>18.097467814529953</v>
      </c>
      <c r="H49">
        <v>1.311946107307449E-2</v>
      </c>
      <c r="I49" s="1">
        <f t="shared" si="7"/>
        <v>18.367580470404747</v>
      </c>
      <c r="N49">
        <f t="shared" si="13"/>
        <v>23.240393948379669</v>
      </c>
      <c r="R49">
        <f t="shared" si="14"/>
        <v>4.8728134779749226</v>
      </c>
      <c r="S49">
        <f t="shared" si="8"/>
        <v>23.744311191134063</v>
      </c>
      <c r="AG49" s="2" t="s">
        <v>81</v>
      </c>
      <c r="AH49" s="17">
        <v>0.94008875821909277</v>
      </c>
      <c r="AI49" s="2">
        <v>0.17172366321205479</v>
      </c>
      <c r="AJ49" s="2">
        <v>5.4744275811203389</v>
      </c>
      <c r="AK49" s="2">
        <v>2.5745666115858944E-7</v>
      </c>
      <c r="AL49" s="2">
        <v>0.59996840562376952</v>
      </c>
      <c r="AM49" s="2">
        <v>1.280209110814416</v>
      </c>
      <c r="AN49" s="2">
        <v>0.59996840562376952</v>
      </c>
      <c r="AO49" s="2">
        <v>1.280209110814416</v>
      </c>
      <c r="AS49" s="2" t="s">
        <v>81</v>
      </c>
      <c r="AT49" s="17">
        <v>0.94008875821909277</v>
      </c>
      <c r="AU49" s="2">
        <v>0.17172366321205479</v>
      </c>
      <c r="AV49" s="2">
        <v>5.4744275811203389</v>
      </c>
      <c r="AW49" s="2">
        <v>2.5745666115858944E-7</v>
      </c>
      <c r="AX49" s="2">
        <v>0.59996840562376952</v>
      </c>
      <c r="AY49" s="2">
        <v>1.280209110814416</v>
      </c>
      <c r="AZ49" s="2">
        <v>0.59996840562376952</v>
      </c>
      <c r="BA49" s="2">
        <v>1.280209110814416</v>
      </c>
    </row>
    <row r="50" spans="1:53" ht="15" thickBot="1" x14ac:dyDescent="0.4">
      <c r="A50">
        <v>35</v>
      </c>
      <c r="B50">
        <v>3.4</v>
      </c>
      <c r="C50">
        <v>3.4</v>
      </c>
      <c r="D50">
        <f t="shared" si="9"/>
        <v>11.559999999999999</v>
      </c>
      <c r="E50">
        <f t="shared" si="10"/>
        <v>11.559999999999999</v>
      </c>
      <c r="F50">
        <f t="shared" si="11"/>
        <v>11.559999999999999</v>
      </c>
      <c r="G50">
        <f t="shared" si="12"/>
        <v>18.991017419934504</v>
      </c>
      <c r="H50">
        <v>-0.33741912375262473</v>
      </c>
      <c r="I50" s="1">
        <f t="shared" si="7"/>
        <v>12.043996109217751</v>
      </c>
      <c r="N50">
        <f t="shared" si="13"/>
        <v>24.207243786285787</v>
      </c>
      <c r="R50">
        <f t="shared" si="14"/>
        <v>12.163247677068036</v>
      </c>
      <c r="S50">
        <f t="shared" si="8"/>
        <v>147.94459405370097</v>
      </c>
      <c r="AG50" s="3" t="s">
        <v>82</v>
      </c>
      <c r="AH50" s="18">
        <v>0</v>
      </c>
      <c r="AI50" s="3">
        <v>0</v>
      </c>
      <c r="AJ50" s="3">
        <v>65535</v>
      </c>
      <c r="AK50" s="3" t="e">
        <v>#NUM!</v>
      </c>
      <c r="AL50" s="3">
        <v>0</v>
      </c>
      <c r="AM50" s="3">
        <v>0</v>
      </c>
      <c r="AN50" s="3">
        <v>0</v>
      </c>
      <c r="AO50" s="3">
        <v>0</v>
      </c>
      <c r="AS50" s="2" t="s">
        <v>82</v>
      </c>
      <c r="AT50" s="17">
        <v>0</v>
      </c>
      <c r="AU50" s="2">
        <v>0</v>
      </c>
      <c r="AV50" s="2">
        <v>65535</v>
      </c>
      <c r="AW50" s="2" t="e">
        <v>#NUM!</v>
      </c>
      <c r="AX50" s="2">
        <v>0</v>
      </c>
      <c r="AY50" s="2">
        <v>0</v>
      </c>
      <c r="AZ50" s="2">
        <v>0</v>
      </c>
      <c r="BA50" s="2">
        <v>0</v>
      </c>
    </row>
    <row r="51" spans="1:53" ht="15" thickBot="1" x14ac:dyDescent="0.4">
      <c r="A51">
        <v>36</v>
      </c>
      <c r="B51">
        <v>3.5</v>
      </c>
      <c r="C51">
        <v>3.5</v>
      </c>
      <c r="D51">
        <f t="shared" si="9"/>
        <v>12.25</v>
      </c>
      <c r="E51">
        <f t="shared" si="10"/>
        <v>12.25</v>
      </c>
      <c r="F51">
        <f t="shared" si="11"/>
        <v>12.25</v>
      </c>
      <c r="G51">
        <f t="shared" si="12"/>
        <v>19.909273466041487</v>
      </c>
      <c r="H51">
        <v>0.10388021109974943</v>
      </c>
      <c r="I51" s="1">
        <f t="shared" si="7"/>
        <v>22.048032029118044</v>
      </c>
      <c r="N51">
        <f t="shared" si="13"/>
        <v>25.19289522369699</v>
      </c>
      <c r="R51">
        <f t="shared" si="14"/>
        <v>3.1448631945789458</v>
      </c>
      <c r="S51">
        <f t="shared" si="8"/>
        <v>9.890164512617293</v>
      </c>
      <c r="AS51" s="3" t="s">
        <v>84</v>
      </c>
      <c r="AT51" s="18">
        <v>0</v>
      </c>
      <c r="AU51" s="3">
        <v>0</v>
      </c>
      <c r="AV51" s="3">
        <v>65535</v>
      </c>
      <c r="AW51" s="3" t="e">
        <v>#NUM!</v>
      </c>
      <c r="AX51" s="3">
        <v>0</v>
      </c>
      <c r="AY51" s="3">
        <v>0</v>
      </c>
      <c r="AZ51" s="3">
        <v>0</v>
      </c>
      <c r="BA51" s="3">
        <v>0</v>
      </c>
    </row>
    <row r="52" spans="1:53" x14ac:dyDescent="0.35">
      <c r="A52">
        <v>37</v>
      </c>
      <c r="B52">
        <v>3.6</v>
      </c>
      <c r="C52">
        <v>3.6</v>
      </c>
      <c r="D52">
        <f t="shared" si="9"/>
        <v>12.96</v>
      </c>
      <c r="E52">
        <f t="shared" si="10"/>
        <v>12.96</v>
      </c>
      <c r="F52">
        <f t="shared" si="11"/>
        <v>12.96</v>
      </c>
      <c r="G52">
        <f t="shared" si="12"/>
        <v>20.852235952850897</v>
      </c>
      <c r="H52">
        <v>1.0508142622711603</v>
      </c>
      <c r="I52" s="1">
        <f t="shared" si="7"/>
        <v>42.487136169575997</v>
      </c>
      <c r="N52">
        <f t="shared" si="13"/>
        <v>26.197348260613289</v>
      </c>
      <c r="R52">
        <f t="shared" si="14"/>
        <v>-16.289787908962708</v>
      </c>
      <c r="S52">
        <f t="shared" si="8"/>
        <v>265.35719011898766</v>
      </c>
    </row>
    <row r="53" spans="1:53" x14ac:dyDescent="0.35">
      <c r="A53">
        <v>38</v>
      </c>
      <c r="B53">
        <v>3.7</v>
      </c>
      <c r="C53">
        <v>3.7</v>
      </c>
      <c r="D53">
        <f t="shared" si="9"/>
        <v>13.690000000000001</v>
      </c>
      <c r="E53">
        <f t="shared" si="10"/>
        <v>13.690000000000001</v>
      </c>
      <c r="F53">
        <f t="shared" si="11"/>
        <v>13.690000000000001</v>
      </c>
      <c r="G53">
        <f t="shared" si="12"/>
        <v>21.819904880362735</v>
      </c>
      <c r="H53">
        <v>0.17698084775474854</v>
      </c>
      <c r="I53" s="1">
        <f t="shared" si="7"/>
        <v>25.463710564128135</v>
      </c>
      <c r="N53">
        <f t="shared" si="13"/>
        <v>27.220602897034674</v>
      </c>
      <c r="R53">
        <f t="shared" si="14"/>
        <v>1.7568923329065385</v>
      </c>
      <c r="S53">
        <f t="shared" si="8"/>
        <v>3.0866706694257791</v>
      </c>
    </row>
    <row r="54" spans="1:53" x14ac:dyDescent="0.35">
      <c r="A54">
        <v>39</v>
      </c>
      <c r="B54">
        <v>3.8</v>
      </c>
      <c r="C54">
        <v>3.8</v>
      </c>
      <c r="D54">
        <f t="shared" si="9"/>
        <v>14.44</v>
      </c>
      <c r="E54">
        <f t="shared" si="10"/>
        <v>14.44</v>
      </c>
      <c r="F54">
        <f t="shared" si="11"/>
        <v>14.44</v>
      </c>
      <c r="G54">
        <f t="shared" si="12"/>
        <v>22.812280248577004</v>
      </c>
      <c r="H54">
        <v>2.8652493710978888E-2</v>
      </c>
      <c r="I54" s="1">
        <f t="shared" si="7"/>
        <v>23.402197862616209</v>
      </c>
      <c r="N54">
        <f t="shared" si="13"/>
        <v>28.262659132961154</v>
      </c>
      <c r="R54">
        <f t="shared" si="14"/>
        <v>4.8604612703449455</v>
      </c>
      <c r="S54">
        <f t="shared" si="8"/>
        <v>23.624083760523202</v>
      </c>
    </row>
    <row r="55" spans="1:53" x14ac:dyDescent="0.35">
      <c r="A55">
        <v>40</v>
      </c>
      <c r="B55">
        <v>3.9</v>
      </c>
      <c r="C55">
        <v>3.9</v>
      </c>
      <c r="D55">
        <f t="shared" si="9"/>
        <v>15.209999999999999</v>
      </c>
      <c r="E55">
        <f t="shared" si="10"/>
        <v>15.209999999999999</v>
      </c>
      <c r="F55">
        <f t="shared" si="11"/>
        <v>15.209999999999999</v>
      </c>
      <c r="G55">
        <f t="shared" si="12"/>
        <v>23.829362057493707</v>
      </c>
      <c r="H55">
        <v>0.71034037318895571</v>
      </c>
      <c r="I55" s="1">
        <f t="shared" si="7"/>
        <v>38.454347314772804</v>
      </c>
      <c r="N55">
        <f t="shared" si="13"/>
        <v>29.323516968392724</v>
      </c>
      <c r="R55">
        <f t="shared" si="14"/>
        <v>-9.1308303463800797</v>
      </c>
      <c r="S55">
        <f t="shared" si="8"/>
        <v>83.372062814375369</v>
      </c>
    </row>
    <row r="56" spans="1:53" x14ac:dyDescent="0.35">
      <c r="A56">
        <v>41</v>
      </c>
      <c r="B56">
        <v>4</v>
      </c>
      <c r="C56">
        <v>4</v>
      </c>
      <c r="D56">
        <f t="shared" si="9"/>
        <v>16</v>
      </c>
      <c r="E56">
        <f t="shared" si="10"/>
        <v>16</v>
      </c>
      <c r="F56">
        <f t="shared" si="11"/>
        <v>16</v>
      </c>
      <c r="G56">
        <f t="shared" si="12"/>
        <v>24.871150307112838</v>
      </c>
      <c r="H56">
        <v>-0.69292354965000413</v>
      </c>
      <c r="I56" s="1">
        <f t="shared" si="7"/>
        <v>10.60475481482524</v>
      </c>
      <c r="N56">
        <f t="shared" si="13"/>
        <v>30.40317640332939</v>
      </c>
      <c r="R56">
        <f t="shared" si="14"/>
        <v>19.798421588504148</v>
      </c>
      <c r="S56">
        <f t="shared" si="8"/>
        <v>391.9774973961471</v>
      </c>
    </row>
    <row r="57" spans="1:53" x14ac:dyDescent="0.35">
      <c r="A57">
        <v>42</v>
      </c>
      <c r="B57">
        <v>4.0999999999999996</v>
      </c>
      <c r="C57">
        <v>4.0999999999999996</v>
      </c>
      <c r="D57">
        <f t="shared" si="9"/>
        <v>16.809999999999999</v>
      </c>
      <c r="E57">
        <f t="shared" si="10"/>
        <v>16.809999999999999</v>
      </c>
      <c r="F57">
        <f t="shared" si="11"/>
        <v>16.809999999999999</v>
      </c>
      <c r="G57">
        <f t="shared" si="12"/>
        <v>25.937644997434397</v>
      </c>
      <c r="H57">
        <v>-0.70542682806262746</v>
      </c>
      <c r="I57" s="1">
        <f t="shared" si="7"/>
        <v>11.413823249573923</v>
      </c>
      <c r="N57">
        <f t="shared" si="13"/>
        <v>31.501637437771141</v>
      </c>
      <c r="R57">
        <f t="shared" si="14"/>
        <v>20.087814188197218</v>
      </c>
      <c r="S57">
        <f t="shared" si="8"/>
        <v>403.52027885953743</v>
      </c>
    </row>
    <row r="58" spans="1:53" x14ac:dyDescent="0.35">
      <c r="A58">
        <v>43</v>
      </c>
      <c r="B58">
        <v>4.2</v>
      </c>
      <c r="C58">
        <v>4.2</v>
      </c>
      <c r="D58">
        <f t="shared" si="9"/>
        <v>17.64</v>
      </c>
      <c r="E58">
        <f t="shared" si="10"/>
        <v>17.64</v>
      </c>
      <c r="F58">
        <f t="shared" si="11"/>
        <v>17.64</v>
      </c>
      <c r="G58">
        <f t="shared" si="12"/>
        <v>27.02884612845839</v>
      </c>
      <c r="H58">
        <v>2.3617394617758691</v>
      </c>
      <c r="I58" s="1">
        <f t="shared" si="7"/>
        <v>75.653992767587056</v>
      </c>
      <c r="N58">
        <f t="shared" si="13"/>
        <v>32.618900071717995</v>
      </c>
      <c r="R58">
        <f t="shared" si="14"/>
        <v>-43.035092695869061</v>
      </c>
      <c r="S58">
        <f t="shared" si="8"/>
        <v>1852.0192033420426</v>
      </c>
    </row>
    <row r="59" spans="1:53" x14ac:dyDescent="0.35">
      <c r="A59">
        <v>44</v>
      </c>
      <c r="B59">
        <v>4.3</v>
      </c>
      <c r="C59">
        <v>4.3</v>
      </c>
      <c r="D59">
        <f t="shared" si="9"/>
        <v>18.489999999999998</v>
      </c>
      <c r="E59">
        <f t="shared" si="10"/>
        <v>18.489999999999998</v>
      </c>
      <c r="F59">
        <f t="shared" si="11"/>
        <v>18.489999999999998</v>
      </c>
      <c r="G59">
        <f t="shared" si="12"/>
        <v>28.144753700184808</v>
      </c>
      <c r="H59">
        <v>0.84559587776311673</v>
      </c>
      <c r="I59" s="1">
        <f t="shared" si="7"/>
        <v>45.554474043662864</v>
      </c>
      <c r="N59">
        <f t="shared" si="13"/>
        <v>33.754964305169928</v>
      </c>
      <c r="R59">
        <f t="shared" si="14"/>
        <v>-11.799509738492937</v>
      </c>
      <c r="S59">
        <f t="shared" si="8"/>
        <v>139.22843006878966</v>
      </c>
    </row>
    <row r="60" spans="1:53" x14ac:dyDescent="0.35">
      <c r="A60">
        <v>45</v>
      </c>
      <c r="B60">
        <v>4.4000000000000004</v>
      </c>
      <c r="C60">
        <v>4.4000000000000004</v>
      </c>
      <c r="D60">
        <f t="shared" si="9"/>
        <v>19.360000000000003</v>
      </c>
      <c r="E60">
        <f t="shared" si="10"/>
        <v>19.360000000000003</v>
      </c>
      <c r="F60">
        <f t="shared" si="11"/>
        <v>19.360000000000003</v>
      </c>
      <c r="G60">
        <f t="shared" si="12"/>
        <v>29.285367712613663</v>
      </c>
      <c r="H60">
        <v>1.0278404261043761</v>
      </c>
      <c r="I60" s="1">
        <f t="shared" si="7"/>
        <v>50.447266495203763</v>
      </c>
      <c r="N60">
        <f t="shared" si="13"/>
        <v>34.909830138126971</v>
      </c>
      <c r="R60">
        <f t="shared" si="14"/>
        <v>-15.537436357076793</v>
      </c>
      <c r="S60">
        <f t="shared" si="8"/>
        <v>241.41192855021174</v>
      </c>
    </row>
    <row r="61" spans="1:53" x14ac:dyDescent="0.35">
      <c r="A61">
        <v>46</v>
      </c>
      <c r="B61">
        <v>4.5</v>
      </c>
      <c r="C61">
        <v>4.5</v>
      </c>
      <c r="D61">
        <f t="shared" si="9"/>
        <v>20.25</v>
      </c>
      <c r="E61">
        <f t="shared" si="10"/>
        <v>20.25</v>
      </c>
      <c r="F61">
        <f t="shared" si="11"/>
        <v>20.25</v>
      </c>
      <c r="G61">
        <f t="shared" si="12"/>
        <v>30.450688165744943</v>
      </c>
      <c r="H61">
        <v>0.78626044341945089</v>
      </c>
      <c r="I61" s="1">
        <f t="shared" si="7"/>
        <v>46.638769017419079</v>
      </c>
      <c r="N61">
        <f t="shared" si="13"/>
        <v>36.083497570589088</v>
      </c>
      <c r="R61">
        <f t="shared" si="14"/>
        <v>-10.555271446829991</v>
      </c>
      <c r="S61">
        <f t="shared" si="8"/>
        <v>111.4137553162645</v>
      </c>
    </row>
    <row r="62" spans="1:53" x14ac:dyDescent="0.35">
      <c r="A62">
        <v>47</v>
      </c>
      <c r="B62">
        <v>4.5999999999999996</v>
      </c>
      <c r="C62">
        <v>4.5999999999999996</v>
      </c>
      <c r="D62">
        <f t="shared" si="9"/>
        <v>21.159999999999997</v>
      </c>
      <c r="E62">
        <f t="shared" si="10"/>
        <v>21.159999999999997</v>
      </c>
      <c r="F62">
        <f t="shared" si="11"/>
        <v>21.159999999999997</v>
      </c>
      <c r="G62">
        <f t="shared" si="12"/>
        <v>31.640715059578646</v>
      </c>
      <c r="H62">
        <v>0.57549186749383807</v>
      </c>
      <c r="I62" s="1">
        <f t="shared" si="7"/>
        <v>43.489344808717973</v>
      </c>
      <c r="N62">
        <f t="shared" si="13"/>
        <v>37.275966602556302</v>
      </c>
      <c r="R62">
        <f t="shared" si="14"/>
        <v>-6.2133782061616714</v>
      </c>
      <c r="S62">
        <f t="shared" si="8"/>
        <v>38.606068732804829</v>
      </c>
    </row>
    <row r="63" spans="1:53" x14ac:dyDescent="0.35">
      <c r="A63">
        <v>48</v>
      </c>
      <c r="B63">
        <v>4.7</v>
      </c>
      <c r="C63">
        <v>4.7</v>
      </c>
      <c r="D63">
        <f t="shared" si="9"/>
        <v>22.090000000000003</v>
      </c>
      <c r="E63">
        <f t="shared" si="10"/>
        <v>22.090000000000003</v>
      </c>
      <c r="F63">
        <f t="shared" si="11"/>
        <v>22.090000000000003</v>
      </c>
      <c r="G63">
        <f t="shared" si="12"/>
        <v>32.855448394114795</v>
      </c>
      <c r="H63">
        <v>-0.59619878811645322</v>
      </c>
      <c r="I63" s="1">
        <f t="shared" si="7"/>
        <v>20.58049005623166</v>
      </c>
      <c r="N63">
        <f t="shared" si="13"/>
        <v>38.487237234028619</v>
      </c>
      <c r="R63">
        <f t="shared" si="14"/>
        <v>17.906747177796959</v>
      </c>
      <c r="S63">
        <f t="shared" si="8"/>
        <v>320.65159448953932</v>
      </c>
    </row>
    <row r="64" spans="1:53" x14ac:dyDescent="0.35">
      <c r="A64">
        <v>49</v>
      </c>
      <c r="B64">
        <v>4.8</v>
      </c>
      <c r="C64">
        <v>4.8</v>
      </c>
      <c r="D64">
        <f t="shared" si="9"/>
        <v>23.04</v>
      </c>
      <c r="E64">
        <f t="shared" si="10"/>
        <v>23.04</v>
      </c>
      <c r="F64">
        <f t="shared" si="11"/>
        <v>23.04</v>
      </c>
      <c r="G64">
        <f t="shared" si="12"/>
        <v>34.094888169353361</v>
      </c>
      <c r="H64">
        <v>-0.59300418797647581</v>
      </c>
      <c r="I64" s="1">
        <f t="shared" si="7"/>
        <v>21.885702497242164</v>
      </c>
      <c r="N64">
        <f t="shared" si="13"/>
        <v>39.717309465006018</v>
      </c>
      <c r="R64">
        <f t="shared" si="14"/>
        <v>17.831606967763854</v>
      </c>
      <c r="S64">
        <f t="shared" si="8"/>
        <v>317.96620705280441</v>
      </c>
    </row>
    <row r="65" spans="1:19" x14ac:dyDescent="0.35">
      <c r="A65">
        <v>50</v>
      </c>
      <c r="B65">
        <v>4.9000000000000004</v>
      </c>
      <c r="C65">
        <v>4.9000000000000004</v>
      </c>
      <c r="D65">
        <f t="shared" si="9"/>
        <v>24.010000000000005</v>
      </c>
      <c r="E65">
        <f t="shared" si="10"/>
        <v>24.010000000000005</v>
      </c>
      <c r="F65">
        <f t="shared" si="11"/>
        <v>24.010000000000005</v>
      </c>
      <c r="G65">
        <f t="shared" si="12"/>
        <v>35.359034385294372</v>
      </c>
      <c r="H65">
        <v>-1.2619238987099379E-3</v>
      </c>
      <c r="I65" s="1">
        <f t="shared" si="7"/>
        <v>35.333053011982322</v>
      </c>
      <c r="N65">
        <f t="shared" si="13"/>
        <v>40.966183295488513</v>
      </c>
      <c r="R65">
        <f t="shared" si="14"/>
        <v>5.6331302835061905</v>
      </c>
      <c r="S65">
        <f t="shared" si="8"/>
        <v>31.732156790954534</v>
      </c>
    </row>
    <row r="66" spans="1:19" x14ac:dyDescent="0.35">
      <c r="A66">
        <v>51</v>
      </c>
      <c r="B66">
        <v>5</v>
      </c>
      <c r="C66">
        <v>5</v>
      </c>
      <c r="D66">
        <f t="shared" si="9"/>
        <v>25</v>
      </c>
      <c r="E66">
        <f t="shared" si="10"/>
        <v>25</v>
      </c>
      <c r="F66">
        <f t="shared" si="11"/>
        <v>25</v>
      </c>
      <c r="G66">
        <f t="shared" si="12"/>
        <v>36.647887041937793</v>
      </c>
      <c r="H66">
        <v>1.2706209417956416</v>
      </c>
      <c r="I66" s="1">
        <f t="shared" si="7"/>
        <v>62.808321170054242</v>
      </c>
      <c r="N66">
        <f t="shared" si="13"/>
        <v>42.233858725476097</v>
      </c>
      <c r="R66">
        <f t="shared" si="14"/>
        <v>-20.574462444578145</v>
      </c>
      <c r="S66">
        <f t="shared" si="8"/>
        <v>423.30850488335653</v>
      </c>
    </row>
    <row r="67" spans="1:19" x14ac:dyDescent="0.35">
      <c r="A67">
        <v>52</v>
      </c>
      <c r="B67">
        <v>5.0999999999999996</v>
      </c>
      <c r="C67">
        <v>5.0999999999999996</v>
      </c>
      <c r="D67">
        <f t="shared" si="9"/>
        <v>26.009999999999998</v>
      </c>
      <c r="E67">
        <f t="shared" si="10"/>
        <v>26.009999999999998</v>
      </c>
      <c r="F67">
        <f t="shared" si="11"/>
        <v>26.009999999999998</v>
      </c>
      <c r="G67">
        <f t="shared" si="12"/>
        <v>37.961446139283652</v>
      </c>
      <c r="H67">
        <v>0.7183382422226714</v>
      </c>
      <c r="I67" s="1">
        <f t="shared" si="7"/>
        <v>52.751097127418824</v>
      </c>
      <c r="N67">
        <f t="shared" si="13"/>
        <v>43.520335754968769</v>
      </c>
      <c r="R67">
        <f t="shared" si="14"/>
        <v>-9.2307613724500541</v>
      </c>
      <c r="S67">
        <f t="shared" si="8"/>
        <v>85.206955515116007</v>
      </c>
    </row>
    <row r="68" spans="1:19" x14ac:dyDescent="0.35">
      <c r="A68">
        <v>53</v>
      </c>
      <c r="B68">
        <v>5.2</v>
      </c>
      <c r="C68">
        <v>5.2</v>
      </c>
      <c r="D68">
        <f t="shared" si="9"/>
        <v>27.040000000000003</v>
      </c>
      <c r="E68">
        <f t="shared" si="10"/>
        <v>27.040000000000003</v>
      </c>
      <c r="F68">
        <f t="shared" si="11"/>
        <v>27.040000000000003</v>
      </c>
      <c r="G68">
        <f t="shared" si="12"/>
        <v>39.299711677331949</v>
      </c>
      <c r="H68">
        <v>0.50476046453695744</v>
      </c>
      <c r="I68" s="1">
        <f t="shared" si="7"/>
        <v>49.692073749009737</v>
      </c>
      <c r="N68">
        <f t="shared" si="13"/>
        <v>44.825614383966546</v>
      </c>
      <c r="R68">
        <f t="shared" si="14"/>
        <v>-4.8664593650431911</v>
      </c>
      <c r="S68">
        <f t="shared" si="8"/>
        <v>23.682426751616578</v>
      </c>
    </row>
    <row r="69" spans="1:19" x14ac:dyDescent="0.35">
      <c r="A69">
        <v>54</v>
      </c>
      <c r="B69">
        <v>5.3</v>
      </c>
      <c r="C69">
        <v>5.3</v>
      </c>
      <c r="D69">
        <f t="shared" si="9"/>
        <v>28.09</v>
      </c>
      <c r="E69">
        <f t="shared" si="10"/>
        <v>28.09</v>
      </c>
      <c r="F69">
        <f t="shared" si="11"/>
        <v>28.09</v>
      </c>
      <c r="G69">
        <f t="shared" si="12"/>
        <v>40.662683656082663</v>
      </c>
      <c r="H69">
        <v>0.5080642040411476</v>
      </c>
      <c r="I69" s="1">
        <f t="shared" si="7"/>
        <v>51.123065431224241</v>
      </c>
      <c r="N69">
        <f t="shared" si="13"/>
        <v>46.149694612469389</v>
      </c>
      <c r="R69">
        <f t="shared" si="14"/>
        <v>-4.9733708187548515</v>
      </c>
      <c r="S69">
        <f t="shared" si="8"/>
        <v>24.734417300842303</v>
      </c>
    </row>
    <row r="70" spans="1:19" x14ac:dyDescent="0.35">
      <c r="A70">
        <v>55</v>
      </c>
      <c r="B70">
        <v>5.4</v>
      </c>
      <c r="C70">
        <v>5.4</v>
      </c>
      <c r="D70">
        <f t="shared" si="9"/>
        <v>29.160000000000004</v>
      </c>
      <c r="E70">
        <f t="shared" si="10"/>
        <v>29.160000000000004</v>
      </c>
      <c r="F70">
        <f t="shared" si="11"/>
        <v>29.160000000000004</v>
      </c>
      <c r="G70">
        <f t="shared" si="12"/>
        <v>42.050362075535816</v>
      </c>
      <c r="H70">
        <v>0.57323632063344121</v>
      </c>
      <c r="I70" s="1">
        <f t="shared" si="7"/>
        <v>53.852553045710195</v>
      </c>
      <c r="N70">
        <f t="shared" si="13"/>
        <v>47.492576440477357</v>
      </c>
      <c r="R70">
        <f t="shared" si="14"/>
        <v>-6.3599766052328377</v>
      </c>
      <c r="S70">
        <f t="shared" si="8"/>
        <v>40.44930241910901</v>
      </c>
    </row>
    <row r="71" spans="1:19" x14ac:dyDescent="0.35">
      <c r="A71">
        <v>56</v>
      </c>
      <c r="B71">
        <v>5.5</v>
      </c>
      <c r="C71">
        <v>5.5</v>
      </c>
      <c r="D71">
        <f t="shared" si="9"/>
        <v>30.25</v>
      </c>
      <c r="E71">
        <f t="shared" si="10"/>
        <v>30.25</v>
      </c>
      <c r="F71">
        <f t="shared" si="11"/>
        <v>30.25</v>
      </c>
      <c r="G71">
        <f t="shared" si="12"/>
        <v>43.462746935691392</v>
      </c>
      <c r="H71">
        <v>1.2231885193614289</v>
      </c>
      <c r="I71" s="1">
        <f t="shared" si="7"/>
        <v>68.646609120271606</v>
      </c>
      <c r="N71">
        <f t="shared" si="13"/>
        <v>48.854259867990393</v>
      </c>
      <c r="R71">
        <f t="shared" si="14"/>
        <v>-19.792349252281213</v>
      </c>
      <c r="S71">
        <f t="shared" si="8"/>
        <v>391.73708892427669</v>
      </c>
    </row>
    <row r="72" spans="1:19" x14ac:dyDescent="0.35">
      <c r="A72">
        <v>57</v>
      </c>
      <c r="B72">
        <v>5.6</v>
      </c>
      <c r="C72">
        <v>5.6</v>
      </c>
      <c r="D72">
        <f t="shared" si="9"/>
        <v>31.359999999999996</v>
      </c>
      <c r="E72">
        <f t="shared" si="10"/>
        <v>31.359999999999996</v>
      </c>
      <c r="F72">
        <f t="shared" si="11"/>
        <v>31.359999999999996</v>
      </c>
      <c r="G72">
        <f t="shared" si="12"/>
        <v>44.8998382365494</v>
      </c>
      <c r="H72">
        <v>-0.84899056673748419</v>
      </c>
      <c r="I72" s="1">
        <f t="shared" si="7"/>
        <v>27.420225658197676</v>
      </c>
      <c r="N72">
        <f t="shared" si="13"/>
        <v>50.234744895008518</v>
      </c>
      <c r="R72">
        <f t="shared" si="14"/>
        <v>22.814519236810842</v>
      </c>
      <c r="S72">
        <f t="shared" si="8"/>
        <v>520.50228800681191</v>
      </c>
    </row>
    <row r="73" spans="1:19" x14ac:dyDescent="0.35">
      <c r="A73">
        <v>58</v>
      </c>
      <c r="B73">
        <v>5.7</v>
      </c>
      <c r="C73">
        <v>5.7</v>
      </c>
      <c r="D73">
        <f t="shared" si="9"/>
        <v>32.49</v>
      </c>
      <c r="E73">
        <f t="shared" si="10"/>
        <v>32.49</v>
      </c>
      <c r="F73">
        <f t="shared" si="11"/>
        <v>32.49</v>
      </c>
      <c r="G73">
        <f t="shared" si="12"/>
        <v>46.361635978109845</v>
      </c>
      <c r="H73">
        <v>0.39600877244083676</v>
      </c>
      <c r="I73" s="1">
        <f t="shared" si="7"/>
        <v>54.514942023069523</v>
      </c>
      <c r="N73">
        <f t="shared" si="13"/>
        <v>51.63403152153176</v>
      </c>
      <c r="R73">
        <f t="shared" si="14"/>
        <v>-2.8809105015377625</v>
      </c>
      <c r="S73">
        <f t="shared" si="8"/>
        <v>8.2996453178705618</v>
      </c>
    </row>
    <row r="74" spans="1:19" x14ac:dyDescent="0.35">
      <c r="A74">
        <v>59</v>
      </c>
      <c r="B74">
        <v>5.8</v>
      </c>
      <c r="C74">
        <v>5.8</v>
      </c>
      <c r="D74">
        <f t="shared" si="9"/>
        <v>33.64</v>
      </c>
      <c r="E74">
        <f t="shared" si="10"/>
        <v>33.64</v>
      </c>
      <c r="F74">
        <f t="shared" si="11"/>
        <v>33.64</v>
      </c>
      <c r="G74">
        <f t="shared" si="12"/>
        <v>47.848140160372715</v>
      </c>
      <c r="H74">
        <v>-1.5716523193987086</v>
      </c>
      <c r="I74" s="1">
        <f t="shared" si="7"/>
        <v>15.489861131988775</v>
      </c>
      <c r="N74">
        <f t="shared" si="13"/>
        <v>53.052119747560077</v>
      </c>
      <c r="R74">
        <f t="shared" si="14"/>
        <v>37.562258615571302</v>
      </c>
      <c r="S74">
        <f t="shared" si="8"/>
        <v>1410.9232723030605</v>
      </c>
    </row>
    <row r="75" spans="1:19" x14ac:dyDescent="0.35">
      <c r="A75">
        <v>60</v>
      </c>
      <c r="B75">
        <v>5.9</v>
      </c>
      <c r="C75">
        <v>5.9</v>
      </c>
      <c r="D75">
        <f t="shared" si="9"/>
        <v>34.81</v>
      </c>
      <c r="E75">
        <f t="shared" si="10"/>
        <v>34.81</v>
      </c>
      <c r="F75">
        <f t="shared" si="11"/>
        <v>34.81</v>
      </c>
      <c r="G75">
        <f t="shared" si="12"/>
        <v>49.359350783338016</v>
      </c>
      <c r="H75">
        <v>-0.59163653531868476</v>
      </c>
      <c r="I75" s="1">
        <f t="shared" si="7"/>
        <v>37.17832330230285</v>
      </c>
      <c r="N75">
        <f t="shared" si="13"/>
        <v>54.48900957309349</v>
      </c>
      <c r="R75">
        <f t="shared" si="14"/>
        <v>17.31068627079064</v>
      </c>
      <c r="S75">
        <f t="shared" si="8"/>
        <v>299.65985916573953</v>
      </c>
    </row>
    <row r="76" spans="1:19" x14ac:dyDescent="0.35">
      <c r="A76">
        <v>61</v>
      </c>
      <c r="B76">
        <v>6</v>
      </c>
      <c r="C76">
        <v>6</v>
      </c>
      <c r="D76">
        <f t="shared" si="9"/>
        <v>36</v>
      </c>
      <c r="E76">
        <f t="shared" si="10"/>
        <v>36</v>
      </c>
      <c r="F76">
        <f t="shared" si="11"/>
        <v>36</v>
      </c>
      <c r="G76">
        <f t="shared" si="12"/>
        <v>50.895267847005741</v>
      </c>
      <c r="H76">
        <v>0.21096980162838008</v>
      </c>
      <c r="I76" s="1">
        <f t="shared" si="7"/>
        <v>55.238861925284894</v>
      </c>
      <c r="N76">
        <f t="shared" si="13"/>
        <v>55.944700998131992</v>
      </c>
      <c r="R76">
        <f t="shared" si="14"/>
        <v>0.70583907284709824</v>
      </c>
      <c r="S76">
        <f t="shared" si="8"/>
        <v>0.49820879675765123</v>
      </c>
    </row>
    <row r="77" spans="1:19" x14ac:dyDescent="0.35">
      <c r="A77">
        <v>62</v>
      </c>
      <c r="B77">
        <v>6.1</v>
      </c>
      <c r="C77">
        <v>6.1</v>
      </c>
      <c r="D77">
        <f t="shared" si="9"/>
        <v>37.209999999999994</v>
      </c>
      <c r="E77">
        <f t="shared" si="10"/>
        <v>37.209999999999994</v>
      </c>
      <c r="F77">
        <f t="shared" si="11"/>
        <v>37.209999999999994</v>
      </c>
      <c r="G77">
        <f t="shared" si="12"/>
        <v>52.45589135137589</v>
      </c>
      <c r="H77">
        <v>3.6334313335828483E-3</v>
      </c>
      <c r="I77" s="1">
        <f t="shared" si="7"/>
        <v>52.530698981200487</v>
      </c>
      <c r="N77">
        <f t="shared" si="13"/>
        <v>57.419194022675583</v>
      </c>
      <c r="R77">
        <f t="shared" si="14"/>
        <v>4.8884950414750961</v>
      </c>
      <c r="S77">
        <f t="shared" si="8"/>
        <v>23.897383770526602</v>
      </c>
    </row>
    <row r="78" spans="1:19" x14ac:dyDescent="0.35">
      <c r="A78">
        <v>63</v>
      </c>
      <c r="B78">
        <v>6.2</v>
      </c>
      <c r="C78">
        <v>6.2</v>
      </c>
      <c r="D78">
        <f t="shared" si="9"/>
        <v>38.440000000000005</v>
      </c>
      <c r="E78">
        <f t="shared" si="10"/>
        <v>38.440000000000005</v>
      </c>
      <c r="F78">
        <f t="shared" si="11"/>
        <v>38.440000000000005</v>
      </c>
      <c r="G78">
        <f t="shared" si="12"/>
        <v>54.041221296448498</v>
      </c>
      <c r="H78">
        <v>0.12929831427754834</v>
      </c>
      <c r="I78" s="1">
        <f t="shared" si="7"/>
        <v>56.703305575300497</v>
      </c>
      <c r="N78">
        <f t="shared" si="13"/>
        <v>58.91248864672427</v>
      </c>
      <c r="R78">
        <f t="shared" si="14"/>
        <v>2.209183071423773</v>
      </c>
      <c r="S78">
        <f t="shared" si="8"/>
        <v>4.8804898430653756</v>
      </c>
    </row>
    <row r="79" spans="1:19" x14ac:dyDescent="0.35">
      <c r="A79">
        <v>64</v>
      </c>
      <c r="B79">
        <v>6.3</v>
      </c>
      <c r="C79">
        <v>6.3</v>
      </c>
      <c r="D79">
        <f t="shared" si="9"/>
        <v>39.69</v>
      </c>
      <c r="E79">
        <f t="shared" si="10"/>
        <v>39.69</v>
      </c>
      <c r="F79">
        <f t="shared" si="11"/>
        <v>39.69</v>
      </c>
      <c r="G79">
        <f t="shared" si="12"/>
        <v>55.651257682223509</v>
      </c>
      <c r="H79">
        <v>0.1064950083673466</v>
      </c>
      <c r="I79" s="1">
        <f t="shared" si="7"/>
        <v>57.843851523334038</v>
      </c>
      <c r="N79">
        <f t="shared" si="13"/>
        <v>60.424584870278053</v>
      </c>
      <c r="R79">
        <f t="shared" si="14"/>
        <v>2.5807333469440152</v>
      </c>
      <c r="S79">
        <f t="shared" si="8"/>
        <v>6.6601846080288594</v>
      </c>
    </row>
    <row r="80" spans="1:19" x14ac:dyDescent="0.35">
      <c r="A80">
        <v>65</v>
      </c>
      <c r="B80">
        <v>6.4</v>
      </c>
      <c r="C80">
        <v>6.4</v>
      </c>
      <c r="D80">
        <f t="shared" ref="D80:D111" si="15">B80*B80</f>
        <v>40.960000000000008</v>
      </c>
      <c r="E80">
        <f t="shared" ref="E80:E111" si="16">C80*C80</f>
        <v>40.960000000000008</v>
      </c>
      <c r="F80">
        <f t="shared" ref="F80:F111" si="17">B80*C80</f>
        <v>40.960000000000008</v>
      </c>
      <c r="G80">
        <f t="shared" ref="G80:G111" si="18">$C$11+$D$11*B80+$E$11*C80+$F$11*D80+$G$11*E80+$H$11*F80</f>
        <v>57.28600050870098</v>
      </c>
      <c r="H80">
        <v>2.3259781301021576</v>
      </c>
      <c r="I80" s="1">
        <f t="shared" si="7"/>
        <v>105.17486779746591</v>
      </c>
      <c r="N80">
        <f t="shared" ref="N80:N111" si="19">$K$6+$L$6*B80+$M$6*C80+$N$6*D80+$O$6*E80+$P$6*F80</f>
        <v>61.955482693336933</v>
      </c>
      <c r="R80">
        <f t="shared" ref="R80:R111" si="20">N80-I80</f>
        <v>-43.219385104128975</v>
      </c>
      <c r="S80">
        <f t="shared" si="8"/>
        <v>1867.9152487790054</v>
      </c>
    </row>
    <row r="81" spans="1:19" x14ac:dyDescent="0.35">
      <c r="A81">
        <v>66</v>
      </c>
      <c r="B81">
        <v>6.5</v>
      </c>
      <c r="C81">
        <v>6.5</v>
      </c>
      <c r="D81">
        <f t="shared" si="15"/>
        <v>42.25</v>
      </c>
      <c r="E81">
        <f t="shared" si="16"/>
        <v>42.25</v>
      </c>
      <c r="F81">
        <f t="shared" si="17"/>
        <v>42.25</v>
      </c>
      <c r="G81">
        <f t="shared" si="18"/>
        <v>58.945449775880846</v>
      </c>
      <c r="H81">
        <v>-0.36876599551760592</v>
      </c>
      <c r="I81" s="1">
        <f t="shared" ref="I81:I124" si="21">G81+$I$11*H81</f>
        <v>51.353037108107273</v>
      </c>
      <c r="N81">
        <f t="shared" si="19"/>
        <v>63.505182115900894</v>
      </c>
      <c r="R81">
        <f t="shared" si="20"/>
        <v>12.152145007793621</v>
      </c>
      <c r="S81">
        <f t="shared" ref="S81:S124" si="22">R81^2</f>
        <v>147.67462829044342</v>
      </c>
    </row>
    <row r="82" spans="1:19" x14ac:dyDescent="0.35">
      <c r="A82">
        <v>67</v>
      </c>
      <c r="B82">
        <v>6.6</v>
      </c>
      <c r="C82">
        <v>6.6</v>
      </c>
      <c r="D82">
        <f t="shared" si="15"/>
        <v>43.559999999999995</v>
      </c>
      <c r="E82">
        <f t="shared" si="16"/>
        <v>43.559999999999995</v>
      </c>
      <c r="F82">
        <f t="shared" si="17"/>
        <v>43.559999999999995</v>
      </c>
      <c r="G82">
        <f t="shared" si="18"/>
        <v>60.629605483763143</v>
      </c>
      <c r="H82">
        <v>0.58408886616234668</v>
      </c>
      <c r="I82" s="1">
        <f t="shared" si="21"/>
        <v>72.65523626442112</v>
      </c>
      <c r="N82">
        <f t="shared" si="19"/>
        <v>65.073683137969937</v>
      </c>
      <c r="R82">
        <f t="shared" si="20"/>
        <v>-7.5815531264511833</v>
      </c>
      <c r="S82">
        <f t="shared" si="22"/>
        <v>57.479947809201711</v>
      </c>
    </row>
    <row r="83" spans="1:19" x14ac:dyDescent="0.35">
      <c r="A83">
        <v>68</v>
      </c>
      <c r="B83">
        <v>6.7</v>
      </c>
      <c r="C83">
        <v>6.7</v>
      </c>
      <c r="D83">
        <f t="shared" si="15"/>
        <v>44.89</v>
      </c>
      <c r="E83">
        <f t="shared" si="16"/>
        <v>44.89</v>
      </c>
      <c r="F83">
        <f t="shared" si="17"/>
        <v>44.89</v>
      </c>
      <c r="G83">
        <f t="shared" si="18"/>
        <v>62.338467632347893</v>
      </c>
      <c r="H83">
        <v>1.8995160644408315</v>
      </c>
      <c r="I83" s="1">
        <f t="shared" si="21"/>
        <v>101.44703514019835</v>
      </c>
      <c r="N83">
        <f t="shared" si="19"/>
        <v>66.66098575954409</v>
      </c>
      <c r="R83">
        <f t="shared" si="20"/>
        <v>-34.786049380654262</v>
      </c>
      <c r="S83">
        <f t="shared" si="22"/>
        <v>1210.0692315133167</v>
      </c>
    </row>
    <row r="84" spans="1:19" x14ac:dyDescent="0.35">
      <c r="A84">
        <v>69</v>
      </c>
      <c r="B84">
        <v>6.8</v>
      </c>
      <c r="C84">
        <v>6.8</v>
      </c>
      <c r="D84">
        <f t="shared" si="15"/>
        <v>46.239999999999995</v>
      </c>
      <c r="E84">
        <f t="shared" si="16"/>
        <v>46.239999999999995</v>
      </c>
      <c r="F84">
        <f t="shared" si="17"/>
        <v>46.239999999999995</v>
      </c>
      <c r="G84">
        <f t="shared" si="18"/>
        <v>64.072036221635045</v>
      </c>
      <c r="H84">
        <v>-2.0158950064796954E-2</v>
      </c>
      <c r="I84" s="1">
        <f t="shared" si="21"/>
        <v>63.65698963463575</v>
      </c>
      <c r="N84">
        <f t="shared" si="19"/>
        <v>68.267089980623325</v>
      </c>
      <c r="R84">
        <f t="shared" si="20"/>
        <v>4.6101003459875756</v>
      </c>
      <c r="S84">
        <f t="shared" si="22"/>
        <v>21.253025200074763</v>
      </c>
    </row>
    <row r="85" spans="1:19" x14ac:dyDescent="0.35">
      <c r="A85">
        <v>70</v>
      </c>
      <c r="B85">
        <v>6.9</v>
      </c>
      <c r="C85">
        <v>6.9</v>
      </c>
      <c r="D85">
        <f t="shared" si="15"/>
        <v>47.610000000000007</v>
      </c>
      <c r="E85">
        <f t="shared" si="16"/>
        <v>47.610000000000007</v>
      </c>
      <c r="F85">
        <f t="shared" si="17"/>
        <v>47.610000000000007</v>
      </c>
      <c r="G85">
        <f t="shared" si="18"/>
        <v>65.830311251624678</v>
      </c>
      <c r="H85">
        <v>0.51740016715484671</v>
      </c>
      <c r="I85" s="1">
        <f t="shared" si="21"/>
        <v>76.482908375990164</v>
      </c>
      <c r="N85">
        <f t="shared" si="19"/>
        <v>69.891995801207671</v>
      </c>
      <c r="R85">
        <f t="shared" si="20"/>
        <v>-6.590912574782493</v>
      </c>
      <c r="S85">
        <f t="shared" si="22"/>
        <v>43.44012856842599</v>
      </c>
    </row>
    <row r="86" spans="1:19" x14ac:dyDescent="0.35">
      <c r="A86">
        <v>71</v>
      </c>
      <c r="B86">
        <v>7</v>
      </c>
      <c r="C86">
        <v>7</v>
      </c>
      <c r="D86">
        <f t="shared" si="15"/>
        <v>49</v>
      </c>
      <c r="E86">
        <f t="shared" si="16"/>
        <v>49</v>
      </c>
      <c r="F86">
        <f t="shared" si="17"/>
        <v>49</v>
      </c>
      <c r="G86">
        <f t="shared" si="18"/>
        <v>67.613292722316686</v>
      </c>
      <c r="H86">
        <v>3.8603502616751939E-2</v>
      </c>
      <c r="I86" s="1">
        <f t="shared" si="21"/>
        <v>68.408088679239086</v>
      </c>
      <c r="N86">
        <f t="shared" si="19"/>
        <v>71.535703221297084</v>
      </c>
      <c r="R86">
        <f t="shared" si="20"/>
        <v>3.1276145420579979</v>
      </c>
      <c r="S86">
        <f t="shared" si="22"/>
        <v>9.781972723692661</v>
      </c>
    </row>
    <row r="87" spans="1:19" x14ac:dyDescent="0.35">
      <c r="A87">
        <v>72</v>
      </c>
      <c r="B87">
        <v>7.1</v>
      </c>
      <c r="C87">
        <v>7.1</v>
      </c>
      <c r="D87">
        <f t="shared" si="15"/>
        <v>50.41</v>
      </c>
      <c r="E87">
        <f t="shared" si="16"/>
        <v>50.41</v>
      </c>
      <c r="F87">
        <f t="shared" si="17"/>
        <v>50.41</v>
      </c>
      <c r="G87">
        <f t="shared" si="18"/>
        <v>69.420980633711139</v>
      </c>
      <c r="H87">
        <v>-1.6994408724713139</v>
      </c>
      <c r="I87" s="1">
        <f t="shared" si="21"/>
        <v>34.431701347879162</v>
      </c>
      <c r="N87">
        <f t="shared" si="19"/>
        <v>73.198212240891593</v>
      </c>
      <c r="R87">
        <f t="shared" si="20"/>
        <v>38.76651089301243</v>
      </c>
      <c r="S87">
        <f t="shared" si="22"/>
        <v>1502.8423668180515</v>
      </c>
    </row>
    <row r="88" spans="1:19" x14ac:dyDescent="0.35">
      <c r="A88">
        <v>73</v>
      </c>
      <c r="B88">
        <v>7.2</v>
      </c>
      <c r="C88">
        <v>7.2</v>
      </c>
      <c r="D88">
        <f t="shared" si="15"/>
        <v>51.84</v>
      </c>
      <c r="E88">
        <f t="shared" si="16"/>
        <v>51.84</v>
      </c>
      <c r="F88">
        <f t="shared" si="17"/>
        <v>51.84</v>
      </c>
      <c r="G88">
        <f t="shared" si="18"/>
        <v>71.253374985808051</v>
      </c>
      <c r="H88">
        <v>-1.0420853868708946</v>
      </c>
      <c r="I88" s="1">
        <f t="shared" si="21"/>
        <v>49.798190971145921</v>
      </c>
      <c r="N88">
        <f t="shared" si="19"/>
        <v>74.879522859991212</v>
      </c>
      <c r="R88">
        <f t="shared" si="20"/>
        <v>25.081331888845291</v>
      </c>
      <c r="S88">
        <f t="shared" si="22"/>
        <v>629.07320931840775</v>
      </c>
    </row>
    <row r="89" spans="1:19" x14ac:dyDescent="0.35">
      <c r="A89">
        <v>74</v>
      </c>
      <c r="B89">
        <v>7.3</v>
      </c>
      <c r="C89">
        <v>7.3</v>
      </c>
      <c r="D89">
        <f t="shared" si="15"/>
        <v>53.29</v>
      </c>
      <c r="E89">
        <f t="shared" si="16"/>
        <v>53.29</v>
      </c>
      <c r="F89">
        <f t="shared" si="17"/>
        <v>53.29</v>
      </c>
      <c r="G89">
        <f t="shared" si="18"/>
        <v>73.110475778607352</v>
      </c>
      <c r="H89">
        <v>-0.41052999222301878</v>
      </c>
      <c r="I89" s="1">
        <f t="shared" si="21"/>
        <v>64.65819668741814</v>
      </c>
      <c r="N89">
        <f t="shared" si="19"/>
        <v>76.579635078595913</v>
      </c>
      <c r="R89">
        <f t="shared" si="20"/>
        <v>11.921438391177773</v>
      </c>
      <c r="S89">
        <f t="shared" si="22"/>
        <v>142.1206933146473</v>
      </c>
    </row>
    <row r="90" spans="1:19" x14ac:dyDescent="0.35">
      <c r="A90">
        <v>75</v>
      </c>
      <c r="B90">
        <v>7.4</v>
      </c>
      <c r="C90">
        <v>7.4</v>
      </c>
      <c r="D90">
        <f t="shared" si="15"/>
        <v>54.760000000000005</v>
      </c>
      <c r="E90">
        <f t="shared" si="16"/>
        <v>54.760000000000005</v>
      </c>
      <c r="F90">
        <f t="shared" si="17"/>
        <v>54.760000000000005</v>
      </c>
      <c r="G90">
        <f t="shared" si="18"/>
        <v>74.992283012109112</v>
      </c>
      <c r="H90">
        <v>-2.2171661839820445</v>
      </c>
      <c r="I90" s="1">
        <f t="shared" si="21"/>
        <v>29.34371230212134</v>
      </c>
      <c r="N90">
        <f t="shared" si="19"/>
        <v>78.298548896705711</v>
      </c>
      <c r="R90">
        <f t="shared" si="20"/>
        <v>48.954836594584371</v>
      </c>
      <c r="S90">
        <f t="shared" si="22"/>
        <v>2396.5760260024572</v>
      </c>
    </row>
    <row r="91" spans="1:19" x14ac:dyDescent="0.35">
      <c r="A91">
        <v>76</v>
      </c>
      <c r="B91">
        <v>7.5</v>
      </c>
      <c r="C91">
        <v>7.5</v>
      </c>
      <c r="D91">
        <f t="shared" si="15"/>
        <v>56.25</v>
      </c>
      <c r="E91">
        <f t="shared" si="16"/>
        <v>56.25</v>
      </c>
      <c r="F91">
        <f t="shared" si="17"/>
        <v>56.25</v>
      </c>
      <c r="G91">
        <f t="shared" si="18"/>
        <v>76.89879668631329</v>
      </c>
      <c r="H91">
        <v>-8.559140951547306E-2</v>
      </c>
      <c r="I91" s="1">
        <f t="shared" si="21"/>
        <v>75.136580783120422</v>
      </c>
      <c r="N91">
        <f t="shared" si="19"/>
        <v>80.03626431432059</v>
      </c>
      <c r="R91">
        <f t="shared" si="20"/>
        <v>4.8996835312001679</v>
      </c>
      <c r="S91">
        <f t="shared" si="22"/>
        <v>24.006898705914146</v>
      </c>
    </row>
    <row r="92" spans="1:19" x14ac:dyDescent="0.35">
      <c r="A92">
        <v>77</v>
      </c>
      <c r="B92">
        <v>7.6</v>
      </c>
      <c r="C92">
        <v>7.6</v>
      </c>
      <c r="D92">
        <f t="shared" si="15"/>
        <v>57.76</v>
      </c>
      <c r="E92">
        <f t="shared" si="16"/>
        <v>57.76</v>
      </c>
      <c r="F92">
        <f t="shared" si="17"/>
        <v>57.76</v>
      </c>
      <c r="G92">
        <f t="shared" si="18"/>
        <v>78.830016801219898</v>
      </c>
      <c r="H92">
        <v>0.12066266208421439</v>
      </c>
      <c r="I92" s="1">
        <f t="shared" si="21"/>
        <v>81.314304222704052</v>
      </c>
      <c r="N92">
        <f t="shared" si="19"/>
        <v>81.792781331440551</v>
      </c>
      <c r="R92">
        <f t="shared" si="20"/>
        <v>0.47847710873649874</v>
      </c>
      <c r="S92">
        <f t="shared" si="22"/>
        <v>0.22894034358483922</v>
      </c>
    </row>
    <row r="93" spans="1:19" x14ac:dyDescent="0.35">
      <c r="A93">
        <v>78</v>
      </c>
      <c r="B93">
        <v>7.7</v>
      </c>
      <c r="C93">
        <v>7.7</v>
      </c>
      <c r="D93">
        <f t="shared" si="15"/>
        <v>59.290000000000006</v>
      </c>
      <c r="E93">
        <f t="shared" si="16"/>
        <v>59.290000000000006</v>
      </c>
      <c r="F93">
        <f t="shared" si="17"/>
        <v>59.290000000000006</v>
      </c>
      <c r="G93">
        <f t="shared" si="18"/>
        <v>80.785943356828938</v>
      </c>
      <c r="H93">
        <v>1.4675879356218502</v>
      </c>
      <c r="I93" s="1">
        <f t="shared" si="21"/>
        <v>111.00167194603132</v>
      </c>
      <c r="N93">
        <f t="shared" si="19"/>
        <v>83.568099948065637</v>
      </c>
      <c r="R93">
        <f t="shared" si="20"/>
        <v>-27.433571997965686</v>
      </c>
      <c r="S93">
        <f t="shared" si="22"/>
        <v>752.60087256756697</v>
      </c>
    </row>
    <row r="94" spans="1:19" x14ac:dyDescent="0.35">
      <c r="A94">
        <v>79</v>
      </c>
      <c r="B94">
        <v>7.8</v>
      </c>
      <c r="C94">
        <v>7.8</v>
      </c>
      <c r="D94">
        <f t="shared" si="15"/>
        <v>60.839999999999996</v>
      </c>
      <c r="E94">
        <f t="shared" si="16"/>
        <v>60.839999999999996</v>
      </c>
      <c r="F94">
        <f t="shared" si="17"/>
        <v>60.839999999999996</v>
      </c>
      <c r="G94">
        <f t="shared" si="18"/>
        <v>82.766576353140408</v>
      </c>
      <c r="H94">
        <v>0.16153762771864422</v>
      </c>
      <c r="I94" s="1">
        <f t="shared" si="21"/>
        <v>86.092426203508651</v>
      </c>
      <c r="N94">
        <f t="shared" si="19"/>
        <v>85.362220164195776</v>
      </c>
      <c r="R94">
        <f t="shared" si="20"/>
        <v>-0.73020603931287553</v>
      </c>
      <c r="S94">
        <f t="shared" si="22"/>
        <v>0.53320085984899668</v>
      </c>
    </row>
    <row r="95" spans="1:19" x14ac:dyDescent="0.35">
      <c r="A95">
        <v>80</v>
      </c>
      <c r="B95">
        <v>7.9</v>
      </c>
      <c r="C95">
        <v>7.9</v>
      </c>
      <c r="D95">
        <f t="shared" si="15"/>
        <v>62.410000000000004</v>
      </c>
      <c r="E95">
        <f t="shared" si="16"/>
        <v>62.410000000000004</v>
      </c>
      <c r="F95">
        <f t="shared" si="17"/>
        <v>62.410000000000004</v>
      </c>
      <c r="G95">
        <f t="shared" si="18"/>
        <v>84.77191579015431</v>
      </c>
      <c r="H95">
        <v>1.0184135135204997</v>
      </c>
      <c r="I95" s="1">
        <f t="shared" si="21"/>
        <v>105.73972669211064</v>
      </c>
      <c r="N95">
        <f t="shared" si="19"/>
        <v>87.175141979831054</v>
      </c>
      <c r="R95">
        <f t="shared" si="20"/>
        <v>-18.564584712279583</v>
      </c>
      <c r="S95">
        <f t="shared" si="22"/>
        <v>344.64380553940481</v>
      </c>
    </row>
    <row r="96" spans="1:19" x14ac:dyDescent="0.35">
      <c r="A96">
        <v>81</v>
      </c>
      <c r="B96">
        <v>8</v>
      </c>
      <c r="C96">
        <v>8</v>
      </c>
      <c r="D96">
        <f t="shared" si="15"/>
        <v>64</v>
      </c>
      <c r="E96">
        <f t="shared" si="16"/>
        <v>64</v>
      </c>
      <c r="F96">
        <f t="shared" si="17"/>
        <v>64</v>
      </c>
      <c r="G96">
        <f t="shared" si="18"/>
        <v>86.801961667870643</v>
      </c>
      <c r="H96">
        <v>-0.31651779863750562</v>
      </c>
      <c r="I96" s="1">
        <f t="shared" si="21"/>
        <v>80.28527148178631</v>
      </c>
      <c r="N96">
        <f t="shared" si="19"/>
        <v>89.006865394971385</v>
      </c>
      <c r="R96">
        <f t="shared" si="20"/>
        <v>8.7215939131850746</v>
      </c>
      <c r="S96">
        <f t="shared" si="22"/>
        <v>76.066200386506949</v>
      </c>
    </row>
    <row r="97" spans="1:19" x14ac:dyDescent="0.35">
      <c r="A97">
        <v>82</v>
      </c>
      <c r="B97">
        <v>8.1</v>
      </c>
      <c r="C97">
        <v>8.1</v>
      </c>
      <c r="D97">
        <f t="shared" si="15"/>
        <v>65.61</v>
      </c>
      <c r="E97">
        <f t="shared" si="16"/>
        <v>65.61</v>
      </c>
      <c r="F97">
        <f t="shared" si="17"/>
        <v>65.61</v>
      </c>
      <c r="G97">
        <f t="shared" si="18"/>
        <v>88.856713986289392</v>
      </c>
      <c r="H97">
        <v>-0.38469806895591319</v>
      </c>
      <c r="I97" s="1">
        <f t="shared" si="21"/>
        <v>80.93628062879057</v>
      </c>
      <c r="N97">
        <f t="shared" si="19"/>
        <v>90.857390409616812</v>
      </c>
      <c r="R97">
        <f t="shared" si="20"/>
        <v>9.9211097808262423</v>
      </c>
      <c r="S97">
        <f t="shared" si="22"/>
        <v>98.428419283206125</v>
      </c>
    </row>
    <row r="98" spans="1:19" x14ac:dyDescent="0.35">
      <c r="A98">
        <v>83</v>
      </c>
      <c r="B98">
        <v>8.1999999999999993</v>
      </c>
      <c r="C98">
        <v>8.1999999999999993</v>
      </c>
      <c r="D98">
        <f t="shared" si="15"/>
        <v>67.239999999999995</v>
      </c>
      <c r="E98">
        <f t="shared" si="16"/>
        <v>67.239999999999995</v>
      </c>
      <c r="F98">
        <f t="shared" si="17"/>
        <v>67.239999999999995</v>
      </c>
      <c r="G98">
        <f t="shared" si="18"/>
        <v>90.936172745410573</v>
      </c>
      <c r="H98">
        <v>-0.96976464192266576</v>
      </c>
      <c r="I98" s="1">
        <f t="shared" si="21"/>
        <v>70.969978894597588</v>
      </c>
      <c r="N98">
        <f t="shared" si="19"/>
        <v>92.726717023767335</v>
      </c>
      <c r="R98">
        <f t="shared" si="20"/>
        <v>21.756738129169747</v>
      </c>
      <c r="S98">
        <f t="shared" si="22"/>
        <v>473.35565402126872</v>
      </c>
    </row>
    <row r="99" spans="1:19" x14ac:dyDescent="0.35">
      <c r="A99">
        <v>84</v>
      </c>
      <c r="B99">
        <v>8.3000000000000007</v>
      </c>
      <c r="C99">
        <v>8.3000000000000007</v>
      </c>
      <c r="D99">
        <f t="shared" si="15"/>
        <v>68.890000000000015</v>
      </c>
      <c r="E99">
        <f t="shared" si="16"/>
        <v>68.890000000000015</v>
      </c>
      <c r="F99">
        <f t="shared" si="17"/>
        <v>68.890000000000015</v>
      </c>
      <c r="G99">
        <f t="shared" si="18"/>
        <v>93.040337945234228</v>
      </c>
      <c r="H99">
        <v>0.53003532229922712</v>
      </c>
      <c r="I99" s="1">
        <f t="shared" si="21"/>
        <v>103.9530764957169</v>
      </c>
      <c r="N99">
        <f t="shared" si="19"/>
        <v>94.614845237422983</v>
      </c>
      <c r="R99">
        <f t="shared" si="20"/>
        <v>-9.3382312582939164</v>
      </c>
      <c r="S99">
        <f t="shared" si="22"/>
        <v>87.202563033377587</v>
      </c>
    </row>
    <row r="100" spans="1:19" x14ac:dyDescent="0.35">
      <c r="A100">
        <v>85</v>
      </c>
      <c r="B100">
        <v>8.4</v>
      </c>
      <c r="C100">
        <v>8.4</v>
      </c>
      <c r="D100">
        <f t="shared" si="15"/>
        <v>70.56</v>
      </c>
      <c r="E100">
        <f t="shared" si="16"/>
        <v>70.56</v>
      </c>
      <c r="F100">
        <f t="shared" si="17"/>
        <v>70.56</v>
      </c>
      <c r="G100">
        <f t="shared" si="18"/>
        <v>95.169209585760257</v>
      </c>
      <c r="H100">
        <v>-1.7269849195145071</v>
      </c>
      <c r="I100" s="1">
        <f t="shared" si="21"/>
        <v>59.612834162446951</v>
      </c>
      <c r="N100">
        <f t="shared" si="19"/>
        <v>96.52177505058367</v>
      </c>
      <c r="R100">
        <f t="shared" si="20"/>
        <v>36.908940888136719</v>
      </c>
      <c r="S100">
        <f t="shared" si="22"/>
        <v>1362.2699174839706</v>
      </c>
    </row>
    <row r="101" spans="1:19" x14ac:dyDescent="0.35">
      <c r="A101">
        <v>86</v>
      </c>
      <c r="B101">
        <v>8.5</v>
      </c>
      <c r="C101">
        <v>8.5</v>
      </c>
      <c r="D101">
        <f t="shared" si="15"/>
        <v>72.25</v>
      </c>
      <c r="E101">
        <f t="shared" si="16"/>
        <v>72.25</v>
      </c>
      <c r="F101">
        <f t="shared" si="17"/>
        <v>72.25</v>
      </c>
      <c r="G101">
        <f t="shared" si="18"/>
        <v>97.322787666988731</v>
      </c>
      <c r="H101">
        <v>2.1569849195657298</v>
      </c>
      <c r="I101" s="1">
        <f t="shared" si="21"/>
        <v>141.73230434306072</v>
      </c>
      <c r="N101">
        <f t="shared" si="19"/>
        <v>98.447506463249482</v>
      </c>
      <c r="R101">
        <f t="shared" si="20"/>
        <v>-43.284797879811236</v>
      </c>
      <c r="S101">
        <f t="shared" si="22"/>
        <v>1873.5737274961114</v>
      </c>
    </row>
    <row r="102" spans="1:19" x14ac:dyDescent="0.35">
      <c r="A102">
        <v>87</v>
      </c>
      <c r="B102">
        <v>8.6</v>
      </c>
      <c r="C102">
        <v>8.6</v>
      </c>
      <c r="D102">
        <f t="shared" si="15"/>
        <v>73.959999999999994</v>
      </c>
      <c r="E102">
        <f t="shared" si="16"/>
        <v>73.959999999999994</v>
      </c>
      <c r="F102">
        <f t="shared" si="17"/>
        <v>73.959999999999994</v>
      </c>
      <c r="G102">
        <f t="shared" si="18"/>
        <v>99.501072188919636</v>
      </c>
      <c r="H102">
        <v>-0.38469806895591319</v>
      </c>
      <c r="I102" s="1">
        <f t="shared" si="21"/>
        <v>91.580638831420814</v>
      </c>
      <c r="N102">
        <f t="shared" si="19"/>
        <v>100.39203947542036</v>
      </c>
      <c r="R102">
        <f t="shared" si="20"/>
        <v>8.8114006439995478</v>
      </c>
      <c r="S102">
        <f t="shared" si="22"/>
        <v>77.640781309075649</v>
      </c>
    </row>
    <row r="103" spans="1:19" x14ac:dyDescent="0.35">
      <c r="A103">
        <v>88</v>
      </c>
      <c r="B103">
        <v>8.6999999999999993</v>
      </c>
      <c r="C103">
        <v>8.6999999999999993</v>
      </c>
      <c r="D103">
        <f t="shared" si="15"/>
        <v>75.689999999999984</v>
      </c>
      <c r="E103">
        <f t="shared" si="16"/>
        <v>75.689999999999984</v>
      </c>
      <c r="F103">
        <f t="shared" si="17"/>
        <v>75.689999999999984</v>
      </c>
      <c r="G103">
        <f t="shared" si="18"/>
        <v>101.70406315155296</v>
      </c>
      <c r="H103">
        <v>1.4734519027115311</v>
      </c>
      <c r="I103" s="1">
        <f t="shared" si="21"/>
        <v>132.04052320340719</v>
      </c>
      <c r="N103">
        <f t="shared" si="19"/>
        <v>102.35537408709635</v>
      </c>
      <c r="R103">
        <f t="shared" si="20"/>
        <v>-29.685149116310839</v>
      </c>
      <c r="S103">
        <f t="shared" si="22"/>
        <v>881.20807805761024</v>
      </c>
    </row>
    <row r="104" spans="1:19" x14ac:dyDescent="0.35">
      <c r="A104">
        <v>89</v>
      </c>
      <c r="B104">
        <v>8.8000000000000007</v>
      </c>
      <c r="C104">
        <v>8.8000000000000007</v>
      </c>
      <c r="D104">
        <f t="shared" si="15"/>
        <v>77.440000000000012</v>
      </c>
      <c r="E104">
        <f t="shared" si="16"/>
        <v>77.440000000000012</v>
      </c>
      <c r="F104">
        <f t="shared" si="17"/>
        <v>77.440000000000012</v>
      </c>
      <c r="G104">
        <f t="shared" si="18"/>
        <v>103.93176055488877</v>
      </c>
      <c r="H104">
        <v>1.2541590876935516</v>
      </c>
      <c r="I104" s="1">
        <f t="shared" si="21"/>
        <v>129.75326649781744</v>
      </c>
      <c r="N104">
        <f t="shared" si="19"/>
        <v>104.33751029827744</v>
      </c>
      <c r="R104">
        <f t="shared" si="20"/>
        <v>-25.415756199539999</v>
      </c>
      <c r="S104">
        <f t="shared" si="22"/>
        <v>645.96066319445583</v>
      </c>
    </row>
    <row r="105" spans="1:19" x14ac:dyDescent="0.35">
      <c r="A105">
        <v>90</v>
      </c>
      <c r="B105">
        <v>8.9</v>
      </c>
      <c r="C105">
        <v>8.9</v>
      </c>
      <c r="D105">
        <f t="shared" si="15"/>
        <v>79.210000000000008</v>
      </c>
      <c r="E105">
        <f t="shared" si="16"/>
        <v>79.210000000000008</v>
      </c>
      <c r="F105">
        <f t="shared" si="17"/>
        <v>79.210000000000008</v>
      </c>
      <c r="G105">
        <f t="shared" si="18"/>
        <v>106.18416439892697</v>
      </c>
      <c r="H105">
        <v>-0.89280774773214944</v>
      </c>
      <c r="I105" s="1">
        <f t="shared" si="21"/>
        <v>87.802413000581623</v>
      </c>
      <c r="N105">
        <f t="shared" si="19"/>
        <v>106.33844810896362</v>
      </c>
      <c r="R105">
        <f t="shared" si="20"/>
        <v>18.536035108381995</v>
      </c>
      <c r="S105">
        <f t="shared" si="22"/>
        <v>343.58459753916992</v>
      </c>
    </row>
    <row r="106" spans="1:19" x14ac:dyDescent="0.35">
      <c r="A106">
        <v>91</v>
      </c>
      <c r="B106">
        <v>9</v>
      </c>
      <c r="C106">
        <v>9</v>
      </c>
      <c r="D106">
        <f t="shared" si="15"/>
        <v>81</v>
      </c>
      <c r="E106">
        <f t="shared" si="16"/>
        <v>81</v>
      </c>
      <c r="F106">
        <f t="shared" si="17"/>
        <v>81</v>
      </c>
      <c r="G106">
        <f t="shared" si="18"/>
        <v>108.46127468366758</v>
      </c>
      <c r="H106">
        <v>-0.36696519600809552</v>
      </c>
      <c r="I106" s="1">
        <f t="shared" si="21"/>
        <v>100.90593813780958</v>
      </c>
      <c r="N106">
        <f t="shared" si="19"/>
        <v>108.35818751915488</v>
      </c>
      <c r="R106">
        <f t="shared" si="20"/>
        <v>7.4522493813452968</v>
      </c>
      <c r="S106">
        <f t="shared" si="22"/>
        <v>55.536020841761356</v>
      </c>
    </row>
    <row r="107" spans="1:19" x14ac:dyDescent="0.35">
      <c r="A107">
        <v>92</v>
      </c>
      <c r="B107">
        <v>9.1</v>
      </c>
      <c r="C107">
        <v>9.1</v>
      </c>
      <c r="D107">
        <f t="shared" si="15"/>
        <v>82.809999999999988</v>
      </c>
      <c r="E107">
        <f t="shared" si="16"/>
        <v>82.809999999999988</v>
      </c>
      <c r="F107">
        <f t="shared" si="17"/>
        <v>82.809999999999988</v>
      </c>
      <c r="G107">
        <f t="shared" si="18"/>
        <v>110.76309140911061</v>
      </c>
      <c r="H107">
        <v>-0.25641384127084166</v>
      </c>
      <c r="I107" s="1">
        <f t="shared" si="21"/>
        <v>105.48386360524367</v>
      </c>
      <c r="N107">
        <f t="shared" si="19"/>
        <v>110.39672852885121</v>
      </c>
      <c r="R107">
        <f t="shared" si="20"/>
        <v>4.9128649236075432</v>
      </c>
      <c r="S107">
        <f t="shared" si="22"/>
        <v>24.136241757613352</v>
      </c>
    </row>
    <row r="108" spans="1:19" x14ac:dyDescent="0.35">
      <c r="A108">
        <v>93</v>
      </c>
      <c r="B108">
        <v>9.1999999999999993</v>
      </c>
      <c r="C108">
        <v>9.1999999999999993</v>
      </c>
      <c r="D108">
        <f t="shared" si="15"/>
        <v>84.639999999999986</v>
      </c>
      <c r="E108">
        <f t="shared" si="16"/>
        <v>84.639999999999986</v>
      </c>
      <c r="F108">
        <f t="shared" si="17"/>
        <v>84.639999999999986</v>
      </c>
      <c r="G108">
        <f t="shared" si="18"/>
        <v>113.08961457525611</v>
      </c>
      <c r="H108">
        <v>-1.6048625184339471</v>
      </c>
      <c r="I108" s="1">
        <f t="shared" si="21"/>
        <v>80.047580702555479</v>
      </c>
      <c r="N108">
        <f t="shared" si="19"/>
        <v>112.45407113805265</v>
      </c>
      <c r="R108">
        <f t="shared" si="20"/>
        <v>32.406490435497176</v>
      </c>
      <c r="S108">
        <f t="shared" si="22"/>
        <v>1050.1806223459701</v>
      </c>
    </row>
    <row r="109" spans="1:19" x14ac:dyDescent="0.35">
      <c r="A109">
        <v>94</v>
      </c>
      <c r="B109">
        <v>9.3000000000000007</v>
      </c>
      <c r="C109">
        <v>9.3000000000000007</v>
      </c>
      <c r="D109">
        <f t="shared" si="15"/>
        <v>86.490000000000009</v>
      </c>
      <c r="E109">
        <f t="shared" si="16"/>
        <v>86.490000000000009</v>
      </c>
      <c r="F109">
        <f t="shared" si="17"/>
        <v>86.490000000000009</v>
      </c>
      <c r="G109">
        <f t="shared" si="18"/>
        <v>115.44084418210406</v>
      </c>
      <c r="H109">
        <v>1.3368253348744474</v>
      </c>
      <c r="I109" s="1">
        <f t="shared" si="21"/>
        <v>142.96434073675542</v>
      </c>
      <c r="N109">
        <f t="shared" si="19"/>
        <v>114.53021534675923</v>
      </c>
      <c r="R109">
        <f t="shared" si="20"/>
        <v>-28.434125389996183</v>
      </c>
      <c r="S109">
        <f t="shared" si="22"/>
        <v>808.49948669402556</v>
      </c>
    </row>
    <row r="110" spans="1:19" x14ac:dyDescent="0.35">
      <c r="A110">
        <v>95</v>
      </c>
      <c r="B110">
        <v>9.4</v>
      </c>
      <c r="C110">
        <v>9.4</v>
      </c>
      <c r="D110">
        <f t="shared" si="15"/>
        <v>88.360000000000014</v>
      </c>
      <c r="E110">
        <f t="shared" si="16"/>
        <v>88.360000000000014</v>
      </c>
      <c r="F110">
        <f t="shared" si="17"/>
        <v>88.360000000000014</v>
      </c>
      <c r="G110">
        <f t="shared" si="18"/>
        <v>117.81678022965441</v>
      </c>
      <c r="H110">
        <v>1.1908559827134013</v>
      </c>
      <c r="I110" s="1">
        <f t="shared" si="21"/>
        <v>142.33495749802327</v>
      </c>
      <c r="N110">
        <f t="shared" si="19"/>
        <v>116.62516115497084</v>
      </c>
      <c r="R110">
        <f t="shared" si="20"/>
        <v>-25.709796343052432</v>
      </c>
      <c r="S110">
        <f t="shared" si="22"/>
        <v>660.9936280012322</v>
      </c>
    </row>
    <row r="111" spans="1:19" x14ac:dyDescent="0.35">
      <c r="A111">
        <v>96</v>
      </c>
      <c r="B111">
        <v>9.5</v>
      </c>
      <c r="C111">
        <v>9.5</v>
      </c>
      <c r="D111">
        <f t="shared" si="15"/>
        <v>90.25</v>
      </c>
      <c r="E111">
        <f t="shared" si="16"/>
        <v>90.25</v>
      </c>
      <c r="F111">
        <f t="shared" si="17"/>
        <v>90.25</v>
      </c>
      <c r="G111">
        <f t="shared" si="18"/>
        <v>120.21742271790717</v>
      </c>
      <c r="H111">
        <v>0.97148131317226216</v>
      </c>
      <c r="I111" s="1">
        <f t="shared" si="21"/>
        <v>140.21896059908158</v>
      </c>
      <c r="N111">
        <f t="shared" si="19"/>
        <v>118.73890856268757</v>
      </c>
      <c r="R111">
        <f t="shared" si="20"/>
        <v>-21.480052036394014</v>
      </c>
      <c r="S111">
        <f t="shared" si="22"/>
        <v>461.39263548619459</v>
      </c>
    </row>
    <row r="112" spans="1:19" x14ac:dyDescent="0.35">
      <c r="A112">
        <v>97</v>
      </c>
      <c r="B112">
        <v>9.6</v>
      </c>
      <c r="C112">
        <v>9.6</v>
      </c>
      <c r="D112">
        <f t="shared" ref="D112:D124" si="23">B112*B112</f>
        <v>92.16</v>
      </c>
      <c r="E112">
        <f t="shared" ref="E112:E124" si="24">C112*C112</f>
        <v>92.16</v>
      </c>
      <c r="F112">
        <f t="shared" ref="F112:F124" si="25">B112*C112</f>
        <v>92.16</v>
      </c>
      <c r="G112">
        <f t="shared" ref="G112:G124" si="26">$C$11+$D$11*B112+$E$11*C112+$F$11*D112+$G$11*E112+$H$11*F112</f>
        <v>122.64277164686239</v>
      </c>
      <c r="H112">
        <v>-0.26932184482575394</v>
      </c>
      <c r="I112" s="1">
        <f t="shared" si="21"/>
        <v>117.09778482264861</v>
      </c>
      <c r="N112">
        <f t="shared" ref="N112:N124" si="27">$K$6+$L$6*B112+$M$6*C112+$N$6*D112+$O$6*E112+$P$6*F112</f>
        <v>120.87145756990938</v>
      </c>
      <c r="R112">
        <f t="shared" ref="R112:R124" si="28">N112-I112</f>
        <v>3.7736727472607754</v>
      </c>
      <c r="S112">
        <f t="shared" si="22"/>
        <v>14.240606003418687</v>
      </c>
    </row>
    <row r="113" spans="1:19" x14ac:dyDescent="0.35">
      <c r="A113">
        <v>98</v>
      </c>
      <c r="B113">
        <v>9.6999999999999993</v>
      </c>
      <c r="C113">
        <v>9.6999999999999993</v>
      </c>
      <c r="D113">
        <f t="shared" si="23"/>
        <v>94.089999999999989</v>
      </c>
      <c r="E113">
        <f t="shared" si="24"/>
        <v>94.089999999999989</v>
      </c>
      <c r="F113">
        <f t="shared" si="25"/>
        <v>94.089999999999989</v>
      </c>
      <c r="G113">
        <f t="shared" si="26"/>
        <v>125.09282701652</v>
      </c>
      <c r="H113">
        <v>1.194125616166275</v>
      </c>
      <c r="I113" s="1">
        <f t="shared" si="21"/>
        <v>149.67832178907395</v>
      </c>
      <c r="N113">
        <f t="shared" si="27"/>
        <v>123.02280817663627</v>
      </c>
      <c r="R113">
        <f t="shared" si="28"/>
        <v>-26.655513612437673</v>
      </c>
      <c r="S113">
        <f t="shared" si="22"/>
        <v>710.51640594285004</v>
      </c>
    </row>
    <row r="114" spans="1:19" x14ac:dyDescent="0.35">
      <c r="A114">
        <v>99</v>
      </c>
      <c r="B114">
        <v>9.8000000000000007</v>
      </c>
      <c r="C114">
        <v>9.8000000000000007</v>
      </c>
      <c r="D114">
        <f t="shared" si="23"/>
        <v>96.04000000000002</v>
      </c>
      <c r="E114">
        <f t="shared" si="24"/>
        <v>96.04000000000002</v>
      </c>
      <c r="F114">
        <f t="shared" si="25"/>
        <v>96.04000000000002</v>
      </c>
      <c r="G114">
        <f t="shared" si="26"/>
        <v>127.56758882688013</v>
      </c>
      <c r="H114">
        <v>-0.89543163994676434</v>
      </c>
      <c r="I114" s="1">
        <f t="shared" si="21"/>
        <v>109.13181489735983</v>
      </c>
      <c r="N114">
        <f t="shared" si="27"/>
        <v>125.19296038286831</v>
      </c>
      <c r="R114">
        <f t="shared" si="28"/>
        <v>16.061145485508476</v>
      </c>
      <c r="S114">
        <f t="shared" si="22"/>
        <v>257.96039430666929</v>
      </c>
    </row>
    <row r="115" spans="1:19" x14ac:dyDescent="0.35">
      <c r="A115">
        <v>100</v>
      </c>
      <c r="B115">
        <v>9.9</v>
      </c>
      <c r="C115">
        <v>9.9</v>
      </c>
      <c r="D115">
        <f t="shared" si="23"/>
        <v>98.01</v>
      </c>
      <c r="E115">
        <f t="shared" si="24"/>
        <v>98.01</v>
      </c>
      <c r="F115">
        <f t="shared" si="25"/>
        <v>98.01</v>
      </c>
      <c r="G115">
        <f t="shared" si="26"/>
        <v>130.06705707794259</v>
      </c>
      <c r="H115">
        <v>0.34877757570939139</v>
      </c>
      <c r="I115" s="1">
        <f t="shared" si="21"/>
        <v>137.24793415511039</v>
      </c>
      <c r="N115">
        <f t="shared" si="27"/>
        <v>127.38191418860538</v>
      </c>
      <c r="R115">
        <f t="shared" si="28"/>
        <v>-9.8660199665050072</v>
      </c>
      <c r="S115">
        <f t="shared" si="22"/>
        <v>97.338349979475467</v>
      </c>
    </row>
    <row r="116" spans="1:19" x14ac:dyDescent="0.35">
      <c r="A116">
        <v>101</v>
      </c>
      <c r="B116">
        <v>10</v>
      </c>
      <c r="C116">
        <v>10</v>
      </c>
      <c r="D116">
        <f t="shared" si="23"/>
        <v>100</v>
      </c>
      <c r="E116">
        <f t="shared" si="24"/>
        <v>100</v>
      </c>
      <c r="F116">
        <f t="shared" si="25"/>
        <v>100</v>
      </c>
      <c r="G116">
        <f t="shared" si="26"/>
        <v>132.59123176970752</v>
      </c>
      <c r="H116">
        <v>0.54790348258393351</v>
      </c>
      <c r="I116" s="1">
        <f t="shared" si="21"/>
        <v>143.87185252230321</v>
      </c>
      <c r="N116">
        <f t="shared" si="27"/>
        <v>129.58966959384756</v>
      </c>
      <c r="R116">
        <f t="shared" si="28"/>
        <v>-14.282182928455654</v>
      </c>
      <c r="S116">
        <f t="shared" si="22"/>
        <v>203.98074920187014</v>
      </c>
    </row>
    <row r="117" spans="1:19" x14ac:dyDescent="0.35">
      <c r="A117">
        <v>102</v>
      </c>
      <c r="B117">
        <v>10.1</v>
      </c>
      <c r="C117">
        <v>10.1</v>
      </c>
      <c r="D117">
        <f t="shared" si="23"/>
        <v>102.00999999999999</v>
      </c>
      <c r="E117">
        <f t="shared" si="24"/>
        <v>102.00999999999999</v>
      </c>
      <c r="F117">
        <f t="shared" si="25"/>
        <v>102.00999999999999</v>
      </c>
      <c r="G117">
        <f t="shared" si="26"/>
        <v>135.14011290217485</v>
      </c>
      <c r="H117">
        <v>-0.69750285547343083</v>
      </c>
      <c r="I117" s="1">
        <f t="shared" si="21"/>
        <v>120.77943545339993</v>
      </c>
      <c r="N117">
        <f t="shared" si="27"/>
        <v>131.81622659859482</v>
      </c>
      <c r="R117">
        <f t="shared" si="28"/>
        <v>11.036791145194897</v>
      </c>
      <c r="S117">
        <f t="shared" si="22"/>
        <v>121.81075878265248</v>
      </c>
    </row>
    <row r="118" spans="1:19" x14ac:dyDescent="0.35">
      <c r="A118">
        <v>103</v>
      </c>
      <c r="B118">
        <v>10.199999999999999</v>
      </c>
      <c r="C118">
        <v>10.199999999999999</v>
      </c>
      <c r="D118">
        <f t="shared" si="23"/>
        <v>104.03999999999999</v>
      </c>
      <c r="E118">
        <f t="shared" si="24"/>
        <v>104.03999999999999</v>
      </c>
      <c r="F118">
        <f t="shared" si="25"/>
        <v>104.03999999999999</v>
      </c>
      <c r="G118">
        <f t="shared" si="26"/>
        <v>137.71370047534464</v>
      </c>
      <c r="H118">
        <v>0.89497689259587787</v>
      </c>
      <c r="I118" s="1">
        <f t="shared" si="21"/>
        <v>156.14011174781555</v>
      </c>
      <c r="N118">
        <f t="shared" si="27"/>
        <v>134.0615852028472</v>
      </c>
      <c r="R118">
        <f t="shared" si="28"/>
        <v>-22.078526544968355</v>
      </c>
      <c r="S118">
        <f t="shared" si="22"/>
        <v>487.4613343968723</v>
      </c>
    </row>
    <row r="119" spans="1:19" x14ac:dyDescent="0.35">
      <c r="A119">
        <v>104</v>
      </c>
      <c r="B119">
        <v>10.3</v>
      </c>
      <c r="C119">
        <v>10.3</v>
      </c>
      <c r="D119">
        <f t="shared" si="23"/>
        <v>106.09000000000002</v>
      </c>
      <c r="E119">
        <f t="shared" si="24"/>
        <v>106.09000000000002</v>
      </c>
      <c r="F119">
        <f t="shared" si="25"/>
        <v>106.09000000000002</v>
      </c>
      <c r="G119">
        <f t="shared" si="26"/>
        <v>140.31199448921691</v>
      </c>
      <c r="H119">
        <v>0.82693077274598181</v>
      </c>
      <c r="I119" s="1">
        <f t="shared" si="21"/>
        <v>157.3374245741029</v>
      </c>
      <c r="N119">
        <f t="shared" si="27"/>
        <v>136.32574540660468</v>
      </c>
      <c r="R119">
        <f t="shared" si="28"/>
        <v>-21.011679167498215</v>
      </c>
      <c r="S119">
        <f t="shared" si="22"/>
        <v>441.49066143787849</v>
      </c>
    </row>
    <row r="120" spans="1:19" x14ac:dyDescent="0.35">
      <c r="A120">
        <v>105</v>
      </c>
      <c r="B120">
        <v>10.4</v>
      </c>
      <c r="C120">
        <v>10.4</v>
      </c>
      <c r="D120">
        <f t="shared" si="23"/>
        <v>108.16000000000001</v>
      </c>
      <c r="E120">
        <f t="shared" si="24"/>
        <v>108.16000000000001</v>
      </c>
      <c r="F120">
        <f t="shared" si="25"/>
        <v>108.16000000000001</v>
      </c>
      <c r="G120">
        <f t="shared" si="26"/>
        <v>142.93499494379157</v>
      </c>
      <c r="H120">
        <v>0.22561948753718752</v>
      </c>
      <c r="I120" s="1">
        <f t="shared" si="21"/>
        <v>147.5802070189167</v>
      </c>
      <c r="N120">
        <f t="shared" si="27"/>
        <v>138.60870720986725</v>
      </c>
      <c r="R120">
        <f t="shared" si="28"/>
        <v>-8.9714998090494475</v>
      </c>
      <c r="S120">
        <f t="shared" si="22"/>
        <v>80.487808823774273</v>
      </c>
    </row>
    <row r="121" spans="1:19" x14ac:dyDescent="0.35">
      <c r="A121">
        <v>106</v>
      </c>
      <c r="B121">
        <v>10.5</v>
      </c>
      <c r="C121">
        <v>10.5</v>
      </c>
      <c r="D121">
        <f t="shared" si="23"/>
        <v>110.25</v>
      </c>
      <c r="E121">
        <f t="shared" si="24"/>
        <v>110.25</v>
      </c>
      <c r="F121">
        <f t="shared" si="25"/>
        <v>110.25</v>
      </c>
      <c r="G121">
        <f t="shared" si="26"/>
        <v>145.58270183906862</v>
      </c>
      <c r="H121">
        <v>-2.1794585336465389</v>
      </c>
      <c r="I121" s="1">
        <f t="shared" si="21"/>
        <v>100.71048265161596</v>
      </c>
      <c r="N121">
        <f t="shared" si="27"/>
        <v>140.91047061263487</v>
      </c>
      <c r="R121">
        <f t="shared" si="28"/>
        <v>40.199987961018905</v>
      </c>
      <c r="S121">
        <f t="shared" si="22"/>
        <v>1616.0390320660649</v>
      </c>
    </row>
    <row r="122" spans="1:19" x14ac:dyDescent="0.35">
      <c r="A122">
        <v>107</v>
      </c>
      <c r="B122">
        <v>10.6</v>
      </c>
      <c r="C122">
        <v>10.6</v>
      </c>
      <c r="D122">
        <f t="shared" si="23"/>
        <v>112.36</v>
      </c>
      <c r="E122">
        <f t="shared" si="24"/>
        <v>112.36</v>
      </c>
      <c r="F122">
        <f t="shared" si="25"/>
        <v>112.36</v>
      </c>
      <c r="G122">
        <f t="shared" si="26"/>
        <v>148.25511517504813</v>
      </c>
      <c r="H122">
        <v>0.73959199653472751</v>
      </c>
      <c r="I122" s="1">
        <f t="shared" si="21"/>
        <v>163.482353347029</v>
      </c>
      <c r="N122">
        <f t="shared" si="27"/>
        <v>143.2310356149076</v>
      </c>
      <c r="R122">
        <f t="shared" si="28"/>
        <v>-20.251317732121407</v>
      </c>
      <c r="S122">
        <f t="shared" si="22"/>
        <v>410.11586988733495</v>
      </c>
    </row>
    <row r="123" spans="1:19" x14ac:dyDescent="0.35">
      <c r="A123">
        <v>108</v>
      </c>
      <c r="B123">
        <v>10.7</v>
      </c>
      <c r="C123">
        <v>10.7</v>
      </c>
      <c r="D123">
        <f t="shared" si="23"/>
        <v>114.48999999999998</v>
      </c>
      <c r="E123">
        <f t="shared" si="24"/>
        <v>114.48999999999998</v>
      </c>
      <c r="F123">
        <f t="shared" si="25"/>
        <v>114.48999999999998</v>
      </c>
      <c r="G123">
        <f t="shared" si="26"/>
        <v>150.95223495173002</v>
      </c>
      <c r="H123">
        <v>0.15611476555932313</v>
      </c>
      <c r="I123" s="1">
        <f t="shared" si="21"/>
        <v>154.16643511678433</v>
      </c>
      <c r="N123">
        <f t="shared" si="27"/>
        <v>145.57040221668541</v>
      </c>
      <c r="R123">
        <f t="shared" si="28"/>
        <v>-8.5960329000989191</v>
      </c>
      <c r="S123">
        <f t="shared" si="22"/>
        <v>73.891781619583028</v>
      </c>
    </row>
    <row r="124" spans="1:19" x14ac:dyDescent="0.35">
      <c r="A124">
        <v>109</v>
      </c>
      <c r="B124">
        <v>10.8</v>
      </c>
      <c r="C124">
        <v>10.8</v>
      </c>
      <c r="D124">
        <f t="shared" si="23"/>
        <v>116.64000000000001</v>
      </c>
      <c r="E124">
        <f t="shared" si="24"/>
        <v>116.64000000000001</v>
      </c>
      <c r="F124">
        <f t="shared" si="25"/>
        <v>116.64000000000001</v>
      </c>
      <c r="G124">
        <f t="shared" si="26"/>
        <v>153.67406116911445</v>
      </c>
      <c r="H124">
        <v>-1.647331373533234</v>
      </c>
      <c r="I124" s="1">
        <f t="shared" si="21"/>
        <v>119.75764875457165</v>
      </c>
      <c r="N124">
        <f t="shared" si="27"/>
        <v>147.92857041796836</v>
      </c>
      <c r="R124">
        <f t="shared" si="28"/>
        <v>28.170921663396712</v>
      </c>
      <c r="S124">
        <f t="shared" si="22"/>
        <v>793.60082736523418</v>
      </c>
    </row>
    <row r="125" spans="1:19" x14ac:dyDescent="0.35">
      <c r="A125">
        <v>110</v>
      </c>
      <c r="B125">
        <v>10.9</v>
      </c>
      <c r="C125">
        <v>10.9</v>
      </c>
      <c r="D125">
        <f t="shared" ref="D125:D134" si="29">B125*B125</f>
        <v>118.81</v>
      </c>
      <c r="E125">
        <f t="shared" ref="E125:E134" si="30">C125*C125</f>
        <v>118.81</v>
      </c>
      <c r="F125">
        <f t="shared" ref="F125:F134" si="31">B125*C125</f>
        <v>118.81</v>
      </c>
      <c r="G125">
        <f t="shared" ref="G125:G134" si="32">$C$11+$D$11*B125+$E$11*C125+$F$11*D125+$G$11*E125+$H$11*F125</f>
        <v>156.42059382720123</v>
      </c>
      <c r="H125">
        <v>-0.301672571367817</v>
      </c>
      <c r="I125" s="1">
        <f t="shared" ref="I125:I134" si="33">G125+$I$11*H125</f>
        <v>150.2095475804941</v>
      </c>
      <c r="N125">
        <f t="shared" ref="N125:N134" si="34">$K$6+$L$6*B125+$M$6*C125+$N$6*D125+$O$6*E125+$P$6*F125</f>
        <v>150.30554021875636</v>
      </c>
      <c r="R125">
        <f t="shared" ref="R125:R134" si="35">N125-I125</f>
        <v>9.5992638262259788E-2</v>
      </c>
      <c r="S125">
        <f t="shared" ref="S125:S134" si="36">R125^2</f>
        <v>9.2145866005490622E-3</v>
      </c>
    </row>
    <row r="126" spans="1:19" x14ac:dyDescent="0.35">
      <c r="A126">
        <v>111</v>
      </c>
      <c r="B126">
        <v>11</v>
      </c>
      <c r="C126">
        <v>11</v>
      </c>
      <c r="D126">
        <f t="shared" si="29"/>
        <v>121</v>
      </c>
      <c r="E126">
        <f t="shared" si="30"/>
        <v>121</v>
      </c>
      <c r="F126">
        <f t="shared" si="31"/>
        <v>121</v>
      </c>
      <c r="G126">
        <f t="shared" si="32"/>
        <v>159.19183292599047</v>
      </c>
      <c r="H126">
        <v>-0.38873849916853942</v>
      </c>
      <c r="I126" s="1">
        <f t="shared" si="33"/>
        <v>151.18821236060785</v>
      </c>
      <c r="N126">
        <f t="shared" si="34"/>
        <v>152.70131161904945</v>
      </c>
      <c r="R126">
        <f t="shared" si="35"/>
        <v>1.5130992584415992</v>
      </c>
      <c r="S126">
        <f t="shared" si="36"/>
        <v>2.2894693658965175</v>
      </c>
    </row>
    <row r="127" spans="1:19" x14ac:dyDescent="0.35">
      <c r="A127">
        <v>112</v>
      </c>
      <c r="B127">
        <v>11.1</v>
      </c>
      <c r="C127">
        <v>11.1</v>
      </c>
      <c r="D127">
        <f t="shared" si="29"/>
        <v>123.21</v>
      </c>
      <c r="E127">
        <f t="shared" si="30"/>
        <v>123.21</v>
      </c>
      <c r="F127">
        <f t="shared" si="31"/>
        <v>123.21</v>
      </c>
      <c r="G127">
        <f t="shared" si="32"/>
        <v>161.98777846548211</v>
      </c>
      <c r="H127">
        <v>-2.0892730390187353</v>
      </c>
      <c r="I127" s="1">
        <f t="shared" si="33"/>
        <v>118.97236142406373</v>
      </c>
      <c r="N127">
        <f t="shared" si="34"/>
        <v>155.11588461884764</v>
      </c>
      <c r="R127">
        <f t="shared" si="35"/>
        <v>36.14352319478391</v>
      </c>
      <c r="S127">
        <f t="shared" si="36"/>
        <v>1306.3542689318824</v>
      </c>
    </row>
    <row r="128" spans="1:19" x14ac:dyDescent="0.35">
      <c r="A128">
        <v>113</v>
      </c>
      <c r="B128">
        <v>11.2</v>
      </c>
      <c r="C128">
        <v>11.2</v>
      </c>
      <c r="D128">
        <f t="shared" si="29"/>
        <v>125.43999999999998</v>
      </c>
      <c r="E128">
        <f t="shared" si="30"/>
        <v>125.43999999999998</v>
      </c>
      <c r="F128">
        <f t="shared" si="31"/>
        <v>125.43999999999998</v>
      </c>
      <c r="G128">
        <f t="shared" si="32"/>
        <v>164.80843044567618</v>
      </c>
      <c r="H128">
        <v>-0.20229435904184356</v>
      </c>
      <c r="I128" s="1">
        <f t="shared" si="33"/>
        <v>160.6434524572567</v>
      </c>
      <c r="N128">
        <f t="shared" si="34"/>
        <v>157.54925921815089</v>
      </c>
      <c r="R128">
        <f t="shared" si="35"/>
        <v>-3.094193239105806</v>
      </c>
      <c r="S128">
        <f t="shared" si="36"/>
        <v>9.5740318009280792</v>
      </c>
    </row>
    <row r="129" spans="1:19" x14ac:dyDescent="0.35">
      <c r="A129">
        <v>114</v>
      </c>
      <c r="B129">
        <v>11.3</v>
      </c>
      <c r="C129">
        <v>11.3</v>
      </c>
      <c r="D129">
        <f t="shared" si="29"/>
        <v>127.69000000000001</v>
      </c>
      <c r="E129">
        <f t="shared" si="30"/>
        <v>127.69000000000001</v>
      </c>
      <c r="F129">
        <f t="shared" si="31"/>
        <v>127.69000000000001</v>
      </c>
      <c r="G129">
        <f t="shared" si="32"/>
        <v>167.65378886657274</v>
      </c>
      <c r="H129">
        <v>-1.2225405043864157</v>
      </c>
      <c r="I129" s="1">
        <f t="shared" si="33"/>
        <v>142.48326846828789</v>
      </c>
      <c r="N129">
        <f t="shared" si="34"/>
        <v>160.00143541695934</v>
      </c>
      <c r="R129">
        <f t="shared" si="35"/>
        <v>17.51816694867145</v>
      </c>
      <c r="S129">
        <f t="shared" si="36"/>
        <v>306.88617324152477</v>
      </c>
    </row>
    <row r="130" spans="1:19" x14ac:dyDescent="0.35">
      <c r="A130">
        <v>115</v>
      </c>
      <c r="B130">
        <v>11.4</v>
      </c>
      <c r="C130">
        <v>11.4</v>
      </c>
      <c r="D130">
        <f t="shared" si="29"/>
        <v>129.96</v>
      </c>
      <c r="E130">
        <f t="shared" si="30"/>
        <v>129.96</v>
      </c>
      <c r="F130">
        <f t="shared" si="31"/>
        <v>129.96</v>
      </c>
      <c r="G130">
        <f t="shared" si="32"/>
        <v>170.52385372817167</v>
      </c>
      <c r="H130">
        <v>-6.9325096774264239E-2</v>
      </c>
      <c r="I130" s="1">
        <f t="shared" si="33"/>
        <v>169.09654006763535</v>
      </c>
      <c r="N130">
        <f t="shared" si="34"/>
        <v>162.47241321527278</v>
      </c>
      <c r="R130">
        <f t="shared" si="35"/>
        <v>-6.6241268523625649</v>
      </c>
      <c r="S130">
        <f t="shared" si="36"/>
        <v>43.879056556190783</v>
      </c>
    </row>
    <row r="131" spans="1:19" x14ac:dyDescent="0.35">
      <c r="A131">
        <v>116</v>
      </c>
      <c r="B131">
        <v>11.5</v>
      </c>
      <c r="C131">
        <v>11.5</v>
      </c>
      <c r="D131">
        <f t="shared" si="29"/>
        <v>132.25</v>
      </c>
      <c r="E131">
        <f t="shared" si="30"/>
        <v>132.25</v>
      </c>
      <c r="F131">
        <f t="shared" si="31"/>
        <v>132.25</v>
      </c>
      <c r="G131">
        <f t="shared" si="32"/>
        <v>173.41862503047304</v>
      </c>
      <c r="H131">
        <v>-0.76322976383380592</v>
      </c>
      <c r="I131" s="1">
        <f t="shared" si="33"/>
        <v>157.70471594506506</v>
      </c>
      <c r="N131">
        <f t="shared" si="34"/>
        <v>164.96219261309136</v>
      </c>
      <c r="R131">
        <f t="shared" si="35"/>
        <v>7.2574766680262996</v>
      </c>
      <c r="S131">
        <f t="shared" si="36"/>
        <v>52.670967586946119</v>
      </c>
    </row>
    <row r="132" spans="1:19" x14ac:dyDescent="0.35">
      <c r="A132">
        <v>117</v>
      </c>
      <c r="B132">
        <v>11.6</v>
      </c>
      <c r="C132">
        <v>11.6</v>
      </c>
      <c r="D132">
        <f t="shared" si="29"/>
        <v>134.56</v>
      </c>
      <c r="E132">
        <f t="shared" si="30"/>
        <v>134.56</v>
      </c>
      <c r="F132">
        <f t="shared" si="31"/>
        <v>134.56</v>
      </c>
      <c r="G132">
        <f t="shared" si="32"/>
        <v>176.33810277347686</v>
      </c>
      <c r="H132">
        <v>0.1300691110373009</v>
      </c>
      <c r="I132" s="1">
        <f t="shared" si="33"/>
        <v>179.01605675602758</v>
      </c>
      <c r="N132">
        <f t="shared" si="34"/>
        <v>167.47077361041499</v>
      </c>
      <c r="R132">
        <f t="shared" si="35"/>
        <v>-11.545283145612586</v>
      </c>
      <c r="S132">
        <f t="shared" si="36"/>
        <v>133.29356291236607</v>
      </c>
    </row>
    <row r="133" spans="1:19" x14ac:dyDescent="0.35">
      <c r="A133">
        <v>118</v>
      </c>
      <c r="B133">
        <v>11.7</v>
      </c>
      <c r="C133">
        <v>11.7</v>
      </c>
      <c r="D133">
        <f t="shared" si="29"/>
        <v>136.88999999999999</v>
      </c>
      <c r="E133">
        <f t="shared" si="30"/>
        <v>136.88999999999999</v>
      </c>
      <c r="F133">
        <f t="shared" si="31"/>
        <v>136.88999999999999</v>
      </c>
      <c r="G133">
        <f t="shared" si="32"/>
        <v>179.28228695718309</v>
      </c>
      <c r="H133">
        <v>-1.4897295841365121</v>
      </c>
      <c r="I133" s="1">
        <f t="shared" si="33"/>
        <v>148.61069059624609</v>
      </c>
      <c r="N133">
        <f t="shared" si="34"/>
        <v>169.99815620724371</v>
      </c>
      <c r="R133">
        <f t="shared" si="35"/>
        <v>21.387465610997623</v>
      </c>
      <c r="S133">
        <f t="shared" si="36"/>
        <v>457.4236852616059</v>
      </c>
    </row>
    <row r="134" spans="1:19" x14ac:dyDescent="0.35">
      <c r="A134">
        <v>119</v>
      </c>
      <c r="B134">
        <v>11.8</v>
      </c>
      <c r="C134">
        <v>11.8</v>
      </c>
      <c r="D134">
        <f t="shared" si="29"/>
        <v>139.24</v>
      </c>
      <c r="E134">
        <f t="shared" si="30"/>
        <v>139.24</v>
      </c>
      <c r="F134">
        <f t="shared" si="31"/>
        <v>139.24</v>
      </c>
      <c r="G134">
        <f t="shared" si="32"/>
        <v>182.25117758159178</v>
      </c>
      <c r="H134">
        <v>0.76261585491010919</v>
      </c>
      <c r="I134" s="1">
        <f t="shared" si="33"/>
        <v>197.95244707998307</v>
      </c>
      <c r="N134">
        <f t="shared" si="34"/>
        <v>172.54434040357759</v>
      </c>
      <c r="R134">
        <f t="shared" si="35"/>
        <v>-25.408106676405481</v>
      </c>
      <c r="S134">
        <f t="shared" si="36"/>
        <v>645.57188487960082</v>
      </c>
    </row>
    <row r="135" spans="1:19" x14ac:dyDescent="0.35">
      <c r="H135" s="1"/>
      <c r="I135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DB2C-3D06-43DA-8D0C-0B3CD1049B1B}">
  <dimension ref="A1:AZ56"/>
  <sheetViews>
    <sheetView zoomScale="40" zoomScaleNormal="40" workbookViewId="0">
      <selection activeCell="J2" sqref="J2"/>
    </sheetView>
  </sheetViews>
  <sheetFormatPr defaultRowHeight="14.5" x14ac:dyDescent="0.35"/>
  <sheetData>
    <row r="1" spans="1:52" x14ac:dyDescent="0.35">
      <c r="A1" s="7" t="s">
        <v>67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</row>
    <row r="2" spans="1:52" x14ac:dyDescent="0.35">
      <c r="A2">
        <v>2.4706440702429973</v>
      </c>
      <c r="B2">
        <v>0.24706440702429971</v>
      </c>
      <c r="C2">
        <v>0.41177401170716621</v>
      </c>
      <c r="D2">
        <v>0.41177401170716621</v>
      </c>
      <c r="E2">
        <v>0.41177401170716621</v>
      </c>
      <c r="F2">
        <v>0.41177401170716621</v>
      </c>
    </row>
    <row r="5" spans="1:52" x14ac:dyDescent="0.35">
      <c r="B5" t="s">
        <v>85</v>
      </c>
    </row>
    <row r="6" spans="1:52" x14ac:dyDescent="0.35">
      <c r="B6">
        <v>0</v>
      </c>
      <c r="C6">
        <v>0.2</v>
      </c>
      <c r="D6">
        <v>0.4</v>
      </c>
      <c r="E6">
        <v>0.6</v>
      </c>
      <c r="F6">
        <v>0.8</v>
      </c>
      <c r="G6">
        <v>1</v>
      </c>
      <c r="H6">
        <v>1.2</v>
      </c>
      <c r="I6">
        <v>1.4</v>
      </c>
      <c r="J6">
        <v>1.6</v>
      </c>
      <c r="K6">
        <v>1.8</v>
      </c>
      <c r="L6">
        <v>2</v>
      </c>
      <c r="M6">
        <v>2.2000000000000002</v>
      </c>
      <c r="N6">
        <v>2.4</v>
      </c>
      <c r="O6">
        <v>2.6</v>
      </c>
      <c r="P6">
        <v>2.8</v>
      </c>
      <c r="Q6">
        <v>3</v>
      </c>
      <c r="R6">
        <v>3.2</v>
      </c>
      <c r="S6">
        <v>3.4</v>
      </c>
      <c r="T6">
        <v>3.6</v>
      </c>
      <c r="U6">
        <v>3.8</v>
      </c>
      <c r="V6">
        <v>4</v>
      </c>
      <c r="W6">
        <v>4.2</v>
      </c>
      <c r="X6">
        <v>4.4000000000000004</v>
      </c>
      <c r="Y6">
        <v>4.5999999999999996</v>
      </c>
      <c r="Z6">
        <v>4.8</v>
      </c>
      <c r="AA6">
        <v>5</v>
      </c>
      <c r="AB6">
        <v>5.2</v>
      </c>
      <c r="AC6">
        <v>5.4</v>
      </c>
      <c r="AD6">
        <v>5.6</v>
      </c>
      <c r="AE6">
        <v>5.8</v>
      </c>
      <c r="AF6">
        <v>6</v>
      </c>
      <c r="AG6">
        <v>6.2</v>
      </c>
      <c r="AH6">
        <v>6.4</v>
      </c>
      <c r="AI6">
        <v>6.6</v>
      </c>
      <c r="AJ6">
        <v>6.8</v>
      </c>
      <c r="AK6">
        <v>7</v>
      </c>
      <c r="AL6">
        <v>7.2</v>
      </c>
      <c r="AM6">
        <v>7.4</v>
      </c>
      <c r="AN6">
        <v>7.6</v>
      </c>
      <c r="AO6">
        <v>7.8</v>
      </c>
      <c r="AP6">
        <v>8</v>
      </c>
      <c r="AQ6">
        <v>8.1999999999999993</v>
      </c>
      <c r="AR6">
        <v>8.4</v>
      </c>
      <c r="AS6">
        <v>8.6</v>
      </c>
      <c r="AT6">
        <v>8.8000000000000007</v>
      </c>
      <c r="AU6">
        <v>9</v>
      </c>
      <c r="AV6">
        <v>9.1999999999999993</v>
      </c>
      <c r="AW6">
        <v>9.4</v>
      </c>
      <c r="AX6">
        <v>9.6</v>
      </c>
      <c r="AY6">
        <v>9.8000000000000007</v>
      </c>
      <c r="AZ6">
        <v>10</v>
      </c>
    </row>
    <row r="7" spans="1:52" x14ac:dyDescent="0.35">
      <c r="B7">
        <v>0.2</v>
      </c>
      <c r="C7">
        <f>$A$2+$B$2*C$6+$C$2*$B7+$D$2*C$6^2+$E$2*$B7^2+$F$2*C$6*$B7</f>
        <v>2.6518246353941506</v>
      </c>
      <c r="D7">
        <f t="shared" ref="D7:AZ12" si="0">$A$2+$B$2*D$6+$C$2*$B7+$D$2*D$6^2+$E$2*$B7^2+$F$2*D$6*$B7</f>
        <v>2.7671213586721572</v>
      </c>
      <c r="E7">
        <f t="shared" si="0"/>
        <v>2.9153600028867372</v>
      </c>
      <c r="F7">
        <f t="shared" si="0"/>
        <v>3.0965405680378901</v>
      </c>
      <c r="G7">
        <f t="shared" si="0"/>
        <v>3.3106630541256163</v>
      </c>
      <c r="H7">
        <f t="shared" si="0"/>
        <v>3.5577274611499159</v>
      </c>
      <c r="I7">
        <f t="shared" si="0"/>
        <v>3.8377337891107892</v>
      </c>
      <c r="J7">
        <f t="shared" si="0"/>
        <v>4.1506820380082354</v>
      </c>
      <c r="K7">
        <f t="shared" si="0"/>
        <v>4.4965722078422541</v>
      </c>
      <c r="L7">
        <f t="shared" si="0"/>
        <v>4.8754042986128479</v>
      </c>
      <c r="M7">
        <f t="shared" si="0"/>
        <v>5.2871783103200141</v>
      </c>
      <c r="N7">
        <f t="shared" si="0"/>
        <v>5.7318942429637527</v>
      </c>
      <c r="O7">
        <f t="shared" si="0"/>
        <v>6.2095520965440665</v>
      </c>
      <c r="P7">
        <f t="shared" si="0"/>
        <v>6.7201518710609518</v>
      </c>
      <c r="Q7">
        <f t="shared" si="0"/>
        <v>7.2636935665144113</v>
      </c>
      <c r="R7">
        <f t="shared" si="0"/>
        <v>7.840177182904446</v>
      </c>
      <c r="S7">
        <f t="shared" si="0"/>
        <v>8.4496027202310486</v>
      </c>
      <c r="T7">
        <f t="shared" si="0"/>
        <v>9.0919701784942291</v>
      </c>
      <c r="U7">
        <f t="shared" si="0"/>
        <v>9.7672795576939819</v>
      </c>
      <c r="V7">
        <f t="shared" si="0"/>
        <v>10.475530857830309</v>
      </c>
      <c r="W7">
        <f t="shared" si="0"/>
        <v>11.216724078903207</v>
      </c>
      <c r="X7">
        <f t="shared" si="0"/>
        <v>11.990859220912681</v>
      </c>
      <c r="Y7">
        <f t="shared" si="0"/>
        <v>12.797936283858725</v>
      </c>
      <c r="Z7">
        <f t="shared" si="0"/>
        <v>13.637955267741344</v>
      </c>
      <c r="AA7">
        <f t="shared" si="0"/>
        <v>14.510916172560536</v>
      </c>
      <c r="AB7">
        <f t="shared" si="0"/>
        <v>15.416818998316304</v>
      </c>
      <c r="AC7">
        <f t="shared" si="0"/>
        <v>16.355663745008645</v>
      </c>
      <c r="AD7">
        <f t="shared" si="0"/>
        <v>17.32745041263755</v>
      </c>
      <c r="AE7">
        <f t="shared" si="0"/>
        <v>18.332179001203038</v>
      </c>
      <c r="AF7">
        <f t="shared" si="0"/>
        <v>19.369849510705098</v>
      </c>
      <c r="AG7">
        <f t="shared" si="0"/>
        <v>20.440461941143731</v>
      </c>
      <c r="AH7">
        <f t="shared" si="0"/>
        <v>21.54401629251894</v>
      </c>
      <c r="AI7">
        <f t="shared" si="0"/>
        <v>22.68051256483071</v>
      </c>
      <c r="AJ7">
        <f t="shared" si="0"/>
        <v>23.849950758079064</v>
      </c>
      <c r="AK7">
        <f t="shared" si="0"/>
        <v>25.05233087226399</v>
      </c>
      <c r="AL7">
        <f t="shared" si="0"/>
        <v>26.287652907385489</v>
      </c>
      <c r="AM7">
        <f t="shared" si="0"/>
        <v>27.555916863443564</v>
      </c>
      <c r="AN7">
        <f t="shared" si="0"/>
        <v>28.857122740438207</v>
      </c>
      <c r="AO7">
        <f t="shared" si="0"/>
        <v>30.191270538369427</v>
      </c>
      <c r="AP7">
        <f t="shared" si="0"/>
        <v>31.558360257237219</v>
      </c>
      <c r="AQ7">
        <f t="shared" si="0"/>
        <v>32.958391897041579</v>
      </c>
      <c r="AR7">
        <f t="shared" si="0"/>
        <v>34.391365457782527</v>
      </c>
      <c r="AS7">
        <f t="shared" si="0"/>
        <v>35.857280939460033</v>
      </c>
      <c r="AT7">
        <f t="shared" si="0"/>
        <v>37.356138342074132</v>
      </c>
      <c r="AU7">
        <f t="shared" si="0"/>
        <v>38.887937665624776</v>
      </c>
      <c r="AV7">
        <f t="shared" si="0"/>
        <v>40.452678910112006</v>
      </c>
      <c r="AW7">
        <f t="shared" si="0"/>
        <v>42.050362075535823</v>
      </c>
      <c r="AX7">
        <f t="shared" si="0"/>
        <v>43.680987161896191</v>
      </c>
      <c r="AY7">
        <f t="shared" si="0"/>
        <v>45.344554169193152</v>
      </c>
      <c r="AZ7">
        <f t="shared" si="0"/>
        <v>47.041063097426672</v>
      </c>
    </row>
    <row r="8" spans="1:52" x14ac:dyDescent="0.35">
      <c r="B8">
        <v>0.4</v>
      </c>
      <c r="C8">
        <f t="shared" ref="C8:R28" si="1">$A$2+$B$2*C$6+$C$2*$B8+$D$2*C$6^2+$E$2*$B8^2+$F$2*C$6*$B8</f>
        <v>2.8000632796087306</v>
      </c>
      <c r="D8">
        <f t="shared" si="0"/>
        <v>2.9318309633550239</v>
      </c>
      <c r="E8">
        <f t="shared" si="0"/>
        <v>3.0965405680378906</v>
      </c>
      <c r="F8">
        <f t="shared" si="0"/>
        <v>3.2941920936573306</v>
      </c>
      <c r="G8">
        <f t="shared" si="0"/>
        <v>3.524785540213343</v>
      </c>
      <c r="H8">
        <f t="shared" si="0"/>
        <v>3.7883209077059297</v>
      </c>
      <c r="I8">
        <f t="shared" si="0"/>
        <v>4.0847981961350888</v>
      </c>
      <c r="J8">
        <f t="shared" si="0"/>
        <v>4.414217405500823</v>
      </c>
      <c r="K8">
        <f t="shared" si="0"/>
        <v>4.7765785358031287</v>
      </c>
      <c r="L8">
        <f t="shared" si="0"/>
        <v>5.1718815870420087</v>
      </c>
      <c r="M8">
        <f t="shared" si="0"/>
        <v>5.6001265592174621</v>
      </c>
      <c r="N8">
        <f t="shared" si="0"/>
        <v>6.061313452329486</v>
      </c>
      <c r="O8">
        <f t="shared" si="0"/>
        <v>6.5554422663780869</v>
      </c>
      <c r="P8">
        <f t="shared" si="0"/>
        <v>7.0825130013632576</v>
      </c>
      <c r="Q8">
        <f t="shared" si="0"/>
        <v>7.6425256572850042</v>
      </c>
      <c r="R8">
        <f t="shared" si="0"/>
        <v>8.235480234143326</v>
      </c>
      <c r="S8">
        <f t="shared" si="0"/>
        <v>8.8613767319382166</v>
      </c>
      <c r="T8">
        <f t="shared" si="0"/>
        <v>9.520215150669685</v>
      </c>
      <c r="U8">
        <f t="shared" si="0"/>
        <v>10.211995490337721</v>
      </c>
      <c r="V8">
        <f t="shared" si="0"/>
        <v>10.936717750942336</v>
      </c>
      <c r="W8">
        <f t="shared" si="0"/>
        <v>11.694381932483521</v>
      </c>
      <c r="X8">
        <f t="shared" si="0"/>
        <v>12.484988034961283</v>
      </c>
      <c r="Y8">
        <f t="shared" si="0"/>
        <v>13.30853605837561</v>
      </c>
      <c r="Z8">
        <f t="shared" si="0"/>
        <v>14.165026002726517</v>
      </c>
      <c r="AA8">
        <f t="shared" si="0"/>
        <v>15.054457868013996</v>
      </c>
      <c r="AB8">
        <f t="shared" si="0"/>
        <v>15.976831654238051</v>
      </c>
      <c r="AC8">
        <f t="shared" si="0"/>
        <v>16.932147361398677</v>
      </c>
      <c r="AD8">
        <f t="shared" si="0"/>
        <v>17.920404989495871</v>
      </c>
      <c r="AE8">
        <f t="shared" si="0"/>
        <v>18.941604538529646</v>
      </c>
      <c r="AF8">
        <f t="shared" si="0"/>
        <v>19.995746008499989</v>
      </c>
      <c r="AG8">
        <f t="shared" si="0"/>
        <v>21.082829399406908</v>
      </c>
      <c r="AH8">
        <f t="shared" si="0"/>
        <v>22.202854711250406</v>
      </c>
      <c r="AI8">
        <f t="shared" si="0"/>
        <v>23.355821944030463</v>
      </c>
      <c r="AJ8">
        <f t="shared" si="0"/>
        <v>24.541731097747103</v>
      </c>
      <c r="AK8">
        <f t="shared" si="0"/>
        <v>25.760582172400316</v>
      </c>
      <c r="AL8">
        <f t="shared" si="0"/>
        <v>27.012375167990104</v>
      </c>
      <c r="AM8">
        <f t="shared" si="0"/>
        <v>28.297110084516465</v>
      </c>
      <c r="AN8">
        <f t="shared" si="0"/>
        <v>29.614786921979391</v>
      </c>
      <c r="AO8">
        <f t="shared" si="0"/>
        <v>30.965405680378893</v>
      </c>
      <c r="AP8">
        <f t="shared" si="0"/>
        <v>32.348966359714979</v>
      </c>
      <c r="AQ8">
        <f t="shared" si="0"/>
        <v>33.765468959987622</v>
      </c>
      <c r="AR8">
        <f t="shared" si="0"/>
        <v>35.214913481196852</v>
      </c>
      <c r="AS8">
        <f t="shared" si="0"/>
        <v>36.697299923342648</v>
      </c>
      <c r="AT8">
        <f t="shared" si="0"/>
        <v>38.21262828642503</v>
      </c>
      <c r="AU8">
        <f t="shared" si="0"/>
        <v>39.760898570443963</v>
      </c>
      <c r="AV8">
        <f t="shared" si="0"/>
        <v>41.342110775399476</v>
      </c>
      <c r="AW8">
        <f t="shared" si="0"/>
        <v>42.95626490129159</v>
      </c>
      <c r="AX8">
        <f t="shared" si="0"/>
        <v>44.60336094812024</v>
      </c>
      <c r="AY8">
        <f t="shared" si="0"/>
        <v>46.283398915885492</v>
      </c>
      <c r="AZ8">
        <f t="shared" si="0"/>
        <v>47.996378804587295</v>
      </c>
    </row>
    <row r="9" spans="1:52" x14ac:dyDescent="0.35">
      <c r="B9">
        <v>0.6</v>
      </c>
      <c r="C9">
        <f t="shared" si="1"/>
        <v>2.9812438447598835</v>
      </c>
      <c r="D9">
        <f t="shared" si="0"/>
        <v>3.1294824889744635</v>
      </c>
      <c r="E9">
        <f t="shared" si="0"/>
        <v>3.3106630541256168</v>
      </c>
      <c r="F9">
        <f t="shared" si="0"/>
        <v>3.5247855402133434</v>
      </c>
      <c r="G9">
        <f t="shared" si="0"/>
        <v>3.7718499472376421</v>
      </c>
      <c r="H9">
        <f t="shared" si="0"/>
        <v>4.0518562751985154</v>
      </c>
      <c r="I9">
        <f t="shared" si="0"/>
        <v>4.3648045240959616</v>
      </c>
      <c r="J9">
        <f t="shared" si="0"/>
        <v>4.7106946939299821</v>
      </c>
      <c r="K9">
        <f t="shared" si="0"/>
        <v>5.0895267847005741</v>
      </c>
      <c r="L9">
        <f t="shared" si="0"/>
        <v>5.5013007964077403</v>
      </c>
      <c r="M9">
        <f t="shared" si="0"/>
        <v>5.9460167290514807</v>
      </c>
      <c r="N9">
        <f t="shared" si="0"/>
        <v>6.4236745826317918</v>
      </c>
      <c r="O9">
        <f t="shared" si="0"/>
        <v>6.9342743571486798</v>
      </c>
      <c r="P9">
        <f t="shared" si="0"/>
        <v>7.4778160526021367</v>
      </c>
      <c r="Q9">
        <f t="shared" si="0"/>
        <v>8.0542996689921704</v>
      </c>
      <c r="R9">
        <f t="shared" si="0"/>
        <v>8.6637252063187784</v>
      </c>
      <c r="S9">
        <f t="shared" si="0"/>
        <v>9.3060926645819553</v>
      </c>
      <c r="T9">
        <f t="shared" si="0"/>
        <v>9.9814020437817081</v>
      </c>
      <c r="U9">
        <f t="shared" si="0"/>
        <v>10.689653343918035</v>
      </c>
      <c r="V9">
        <f t="shared" si="0"/>
        <v>11.430846564990933</v>
      </c>
      <c r="W9">
        <f t="shared" si="0"/>
        <v>12.204981707000405</v>
      </c>
      <c r="X9">
        <f t="shared" si="0"/>
        <v>13.012058769946453</v>
      </c>
      <c r="Y9">
        <f t="shared" si="0"/>
        <v>13.852077753829068</v>
      </c>
      <c r="Z9">
        <f t="shared" si="0"/>
        <v>14.725038658648263</v>
      </c>
      <c r="AA9">
        <f t="shared" si="0"/>
        <v>15.63094148440403</v>
      </c>
      <c r="AB9">
        <f t="shared" si="0"/>
        <v>16.569786231096369</v>
      </c>
      <c r="AC9">
        <f t="shared" si="0"/>
        <v>17.541572898725281</v>
      </c>
      <c r="AD9">
        <f t="shared" si="0"/>
        <v>18.546301487290762</v>
      </c>
      <c r="AE9">
        <f t="shared" si="0"/>
        <v>19.583971996792823</v>
      </c>
      <c r="AF9">
        <f t="shared" si="0"/>
        <v>20.654584427231459</v>
      </c>
      <c r="AG9">
        <f t="shared" si="0"/>
        <v>21.758138778606664</v>
      </c>
      <c r="AH9">
        <f t="shared" si="0"/>
        <v>22.894635050918446</v>
      </c>
      <c r="AI9">
        <f t="shared" si="0"/>
        <v>24.064073244166789</v>
      </c>
      <c r="AJ9">
        <f t="shared" si="0"/>
        <v>25.266453358351715</v>
      </c>
      <c r="AK9">
        <f t="shared" si="0"/>
        <v>26.501775393473217</v>
      </c>
      <c r="AL9">
        <f t="shared" si="0"/>
        <v>27.770039349531292</v>
      </c>
      <c r="AM9">
        <f t="shared" si="0"/>
        <v>29.071245226525935</v>
      </c>
      <c r="AN9">
        <f t="shared" si="0"/>
        <v>30.405393024457151</v>
      </c>
      <c r="AO9">
        <f t="shared" si="0"/>
        <v>31.772482743324943</v>
      </c>
      <c r="AP9">
        <f t="shared" si="0"/>
        <v>33.172514383129311</v>
      </c>
      <c r="AQ9">
        <f t="shared" si="0"/>
        <v>34.605487943870244</v>
      </c>
      <c r="AR9">
        <f t="shared" si="0"/>
        <v>36.071403425547764</v>
      </c>
      <c r="AS9">
        <f t="shared" si="0"/>
        <v>37.570260828161842</v>
      </c>
      <c r="AT9">
        <f t="shared" si="0"/>
        <v>39.102060151712507</v>
      </c>
      <c r="AU9">
        <f t="shared" si="0"/>
        <v>40.666801396199737</v>
      </c>
      <c r="AV9">
        <f t="shared" si="0"/>
        <v>42.264484561623533</v>
      </c>
      <c r="AW9">
        <f t="shared" si="0"/>
        <v>43.895109647983922</v>
      </c>
      <c r="AX9">
        <f t="shared" si="0"/>
        <v>45.55867665528087</v>
      </c>
      <c r="AY9">
        <f t="shared" si="0"/>
        <v>47.255185583514404</v>
      </c>
      <c r="AZ9">
        <f t="shared" si="0"/>
        <v>48.984636432684489</v>
      </c>
    </row>
    <row r="10" spans="1:52" x14ac:dyDescent="0.35">
      <c r="B10">
        <v>0.8</v>
      </c>
      <c r="C10">
        <f t="shared" si="1"/>
        <v>3.1953663308476097</v>
      </c>
      <c r="D10">
        <f t="shared" si="0"/>
        <v>3.3600759355304763</v>
      </c>
      <c r="E10">
        <f t="shared" si="0"/>
        <v>3.5577274611499163</v>
      </c>
      <c r="F10">
        <f t="shared" si="0"/>
        <v>3.7883209077059292</v>
      </c>
      <c r="G10">
        <f t="shared" si="0"/>
        <v>4.0518562751985154</v>
      </c>
      <c r="H10">
        <f t="shared" si="0"/>
        <v>4.3483335636276745</v>
      </c>
      <c r="I10">
        <f t="shared" si="0"/>
        <v>4.6777527729934079</v>
      </c>
      <c r="J10">
        <f t="shared" si="0"/>
        <v>5.0401139032957145</v>
      </c>
      <c r="K10">
        <f t="shared" si="0"/>
        <v>5.4354169545345945</v>
      </c>
      <c r="L10">
        <f t="shared" si="0"/>
        <v>5.8636619267100469</v>
      </c>
      <c r="M10">
        <f t="shared" si="0"/>
        <v>6.3248488198220736</v>
      </c>
      <c r="N10">
        <f t="shared" si="0"/>
        <v>6.8189776338706727</v>
      </c>
      <c r="O10">
        <f t="shared" si="0"/>
        <v>7.346048368855846</v>
      </c>
      <c r="P10">
        <f t="shared" si="0"/>
        <v>7.9060610247775909</v>
      </c>
      <c r="Q10">
        <f t="shared" si="0"/>
        <v>8.4990156016359109</v>
      </c>
      <c r="R10">
        <f t="shared" si="0"/>
        <v>9.1249120994308033</v>
      </c>
      <c r="S10">
        <f t="shared" si="0"/>
        <v>9.7837505181622682</v>
      </c>
      <c r="T10">
        <f t="shared" si="0"/>
        <v>10.475530857830309</v>
      </c>
      <c r="U10">
        <f t="shared" si="0"/>
        <v>11.200253118434921</v>
      </c>
      <c r="V10">
        <f t="shared" si="0"/>
        <v>11.957917299976106</v>
      </c>
      <c r="W10">
        <f t="shared" si="0"/>
        <v>12.748523402453866</v>
      </c>
      <c r="X10">
        <f t="shared" si="0"/>
        <v>13.5720714258682</v>
      </c>
      <c r="Y10">
        <f t="shared" si="0"/>
        <v>14.428561370219102</v>
      </c>
      <c r="Z10">
        <f t="shared" si="0"/>
        <v>15.317993235506583</v>
      </c>
      <c r="AA10">
        <f t="shared" si="0"/>
        <v>16.240367021730634</v>
      </c>
      <c r="AB10">
        <f t="shared" si="0"/>
        <v>17.195682728891263</v>
      </c>
      <c r="AC10">
        <f t="shared" si="0"/>
        <v>18.183940356988462</v>
      </c>
      <c r="AD10">
        <f t="shared" si="0"/>
        <v>19.205139906022229</v>
      </c>
      <c r="AE10">
        <f t="shared" si="0"/>
        <v>20.259281375992579</v>
      </c>
      <c r="AF10">
        <f t="shared" si="0"/>
        <v>21.346364766899494</v>
      </c>
      <c r="AG10">
        <f t="shared" si="0"/>
        <v>22.466390078742993</v>
      </c>
      <c r="AH10">
        <f t="shared" si="0"/>
        <v>23.619357311523057</v>
      </c>
      <c r="AI10">
        <f t="shared" si="0"/>
        <v>24.80526646523969</v>
      </c>
      <c r="AJ10">
        <f t="shared" si="0"/>
        <v>26.024117539892902</v>
      </c>
      <c r="AK10">
        <f t="shared" si="0"/>
        <v>27.275910535482691</v>
      </c>
      <c r="AL10">
        <f t="shared" si="0"/>
        <v>28.560645452009052</v>
      </c>
      <c r="AM10">
        <f t="shared" si="0"/>
        <v>29.878322289471985</v>
      </c>
      <c r="AN10">
        <f t="shared" si="0"/>
        <v>31.228941047871484</v>
      </c>
      <c r="AO10">
        <f t="shared" si="0"/>
        <v>32.612501727207558</v>
      </c>
      <c r="AP10">
        <f t="shared" si="0"/>
        <v>34.029004327480216</v>
      </c>
      <c r="AQ10">
        <f t="shared" si="0"/>
        <v>35.478448848689439</v>
      </c>
      <c r="AR10">
        <f t="shared" si="0"/>
        <v>36.960835290835242</v>
      </c>
      <c r="AS10">
        <f t="shared" si="0"/>
        <v>38.476163653917602</v>
      </c>
      <c r="AT10">
        <f t="shared" si="0"/>
        <v>40.024433937936564</v>
      </c>
      <c r="AU10">
        <f t="shared" si="0"/>
        <v>41.605646142892077</v>
      </c>
      <c r="AV10">
        <f t="shared" si="0"/>
        <v>43.219800268784155</v>
      </c>
      <c r="AW10">
        <f t="shared" si="0"/>
        <v>44.866896315612834</v>
      </c>
      <c r="AX10">
        <f t="shared" si="0"/>
        <v>46.546934283378064</v>
      </c>
      <c r="AY10">
        <f t="shared" si="0"/>
        <v>48.259914172079895</v>
      </c>
      <c r="AZ10">
        <f t="shared" si="0"/>
        <v>50.005835981718263</v>
      </c>
    </row>
    <row r="11" spans="1:52" x14ac:dyDescent="0.35">
      <c r="B11">
        <v>1</v>
      </c>
      <c r="C11">
        <f t="shared" si="1"/>
        <v>3.4424307378719097</v>
      </c>
      <c r="D11">
        <f t="shared" si="0"/>
        <v>3.623611303023063</v>
      </c>
      <c r="E11">
        <f t="shared" si="0"/>
        <v>3.8377337891107892</v>
      </c>
      <c r="F11">
        <f t="shared" si="0"/>
        <v>4.0847981961350897</v>
      </c>
      <c r="G11">
        <f t="shared" si="0"/>
        <v>4.3648045240959616</v>
      </c>
      <c r="H11">
        <f t="shared" si="0"/>
        <v>4.6777527729934079</v>
      </c>
      <c r="I11">
        <f t="shared" si="0"/>
        <v>5.0236429428274274</v>
      </c>
      <c r="J11">
        <f t="shared" si="0"/>
        <v>5.4024750335980203</v>
      </c>
      <c r="K11">
        <f t="shared" si="0"/>
        <v>5.8142490453051874</v>
      </c>
      <c r="L11">
        <f t="shared" si="0"/>
        <v>6.258964977948926</v>
      </c>
      <c r="M11">
        <f t="shared" si="0"/>
        <v>6.7366228315292389</v>
      </c>
      <c r="N11">
        <f t="shared" si="0"/>
        <v>7.2472226060461251</v>
      </c>
      <c r="O11">
        <f t="shared" si="0"/>
        <v>7.7907643014995847</v>
      </c>
      <c r="P11">
        <f t="shared" si="0"/>
        <v>8.3672479178896175</v>
      </c>
      <c r="Q11">
        <f t="shared" si="0"/>
        <v>8.9766734552162237</v>
      </c>
      <c r="R11">
        <f t="shared" si="0"/>
        <v>9.6190409134794042</v>
      </c>
      <c r="S11">
        <f t="shared" si="0"/>
        <v>10.294350292679153</v>
      </c>
      <c r="T11">
        <f t="shared" si="0"/>
        <v>11.002601592815482</v>
      </c>
      <c r="U11">
        <f t="shared" si="0"/>
        <v>11.74379481388838</v>
      </c>
      <c r="V11">
        <f t="shared" si="0"/>
        <v>12.517929955897852</v>
      </c>
      <c r="W11">
        <f t="shared" si="0"/>
        <v>13.325007018843898</v>
      </c>
      <c r="X11">
        <f t="shared" si="0"/>
        <v>14.16502600272652</v>
      </c>
      <c r="Y11">
        <f t="shared" si="0"/>
        <v>15.037986907545708</v>
      </c>
      <c r="Z11">
        <f t="shared" si="0"/>
        <v>15.943889733301475</v>
      </c>
      <c r="AA11">
        <f t="shared" si="0"/>
        <v>16.882734479993815</v>
      </c>
      <c r="AB11">
        <f t="shared" si="0"/>
        <v>17.85452114762273</v>
      </c>
      <c r="AC11">
        <f t="shared" si="0"/>
        <v>18.859249736188215</v>
      </c>
      <c r="AD11">
        <f t="shared" si="0"/>
        <v>19.896920245690271</v>
      </c>
      <c r="AE11">
        <f t="shared" si="0"/>
        <v>20.967532676128904</v>
      </c>
      <c r="AF11">
        <f t="shared" si="0"/>
        <v>22.07108702750411</v>
      </c>
      <c r="AG11">
        <f t="shared" si="0"/>
        <v>23.207583299815891</v>
      </c>
      <c r="AH11">
        <f t="shared" si="0"/>
        <v>24.377021493064245</v>
      </c>
      <c r="AI11">
        <f t="shared" si="0"/>
        <v>25.579401607249164</v>
      </c>
      <c r="AJ11">
        <f t="shared" si="0"/>
        <v>26.814723642370659</v>
      </c>
      <c r="AK11">
        <f t="shared" si="0"/>
        <v>28.082987598428737</v>
      </c>
      <c r="AL11">
        <f t="shared" si="0"/>
        <v>29.384193475423384</v>
      </c>
      <c r="AM11">
        <f t="shared" si="0"/>
        <v>30.7183412733546</v>
      </c>
      <c r="AN11">
        <f t="shared" si="0"/>
        <v>32.085430992222385</v>
      </c>
      <c r="AO11">
        <f t="shared" si="0"/>
        <v>33.485462632026753</v>
      </c>
      <c r="AP11">
        <f t="shared" si="0"/>
        <v>34.918436192767693</v>
      </c>
      <c r="AQ11">
        <f t="shared" si="0"/>
        <v>36.384351674445206</v>
      </c>
      <c r="AR11">
        <f t="shared" si="0"/>
        <v>37.883209077059291</v>
      </c>
      <c r="AS11">
        <f t="shared" si="0"/>
        <v>39.415008400609942</v>
      </c>
      <c r="AT11">
        <f t="shared" si="0"/>
        <v>40.979749645097186</v>
      </c>
      <c r="AU11">
        <f t="shared" si="0"/>
        <v>42.577432810520989</v>
      </c>
      <c r="AV11">
        <f t="shared" si="0"/>
        <v>44.208057896881357</v>
      </c>
      <c r="AW11">
        <f t="shared" si="0"/>
        <v>45.871624904178326</v>
      </c>
      <c r="AX11">
        <f t="shared" si="0"/>
        <v>47.568133832411839</v>
      </c>
      <c r="AY11">
        <f t="shared" si="0"/>
        <v>49.297584681581945</v>
      </c>
      <c r="AZ11">
        <f t="shared" si="0"/>
        <v>51.05997745168861</v>
      </c>
    </row>
    <row r="12" spans="1:52" x14ac:dyDescent="0.35">
      <c r="B12">
        <v>1.2</v>
      </c>
      <c r="C12">
        <f t="shared" si="1"/>
        <v>3.722437065832783</v>
      </c>
      <c r="D12">
        <f t="shared" si="0"/>
        <v>3.920088591452223</v>
      </c>
      <c r="E12">
        <f t="shared" si="0"/>
        <v>4.1506820380082363</v>
      </c>
      <c r="F12">
        <f t="shared" si="0"/>
        <v>4.4142174055008221</v>
      </c>
      <c r="G12">
        <f t="shared" si="0"/>
        <v>4.7106946939299812</v>
      </c>
      <c r="H12">
        <f t="shared" si="0"/>
        <v>5.0401139032957136</v>
      </c>
      <c r="I12">
        <f t="shared" si="0"/>
        <v>5.4024750335980203</v>
      </c>
      <c r="J12">
        <f t="shared" si="0"/>
        <v>5.7977780848369003</v>
      </c>
      <c r="K12">
        <f t="shared" si="0"/>
        <v>6.2260230570123527</v>
      </c>
      <c r="L12">
        <f t="shared" si="0"/>
        <v>6.6872099501243794</v>
      </c>
      <c r="M12">
        <f t="shared" si="0"/>
        <v>7.1813387641729793</v>
      </c>
      <c r="N12">
        <f t="shared" ref="N12:AC43" si="2">$A$2+$B$2*N$6+$C$2*$B12+$D$2*N$6^2+$E$2*$B12^2+$F$2*N$6*$B12</f>
        <v>7.7084094991581509</v>
      </c>
      <c r="O12">
        <f t="shared" si="2"/>
        <v>8.2684221550798984</v>
      </c>
      <c r="P12">
        <f t="shared" si="2"/>
        <v>8.8613767319382166</v>
      </c>
      <c r="Q12">
        <f t="shared" si="2"/>
        <v>9.4872732297331108</v>
      </c>
      <c r="R12">
        <f t="shared" si="2"/>
        <v>10.146111648464577</v>
      </c>
      <c r="S12">
        <f t="shared" si="2"/>
        <v>10.837891988132613</v>
      </c>
      <c r="T12">
        <f t="shared" si="2"/>
        <v>11.562614248737228</v>
      </c>
      <c r="U12">
        <f t="shared" si="2"/>
        <v>12.320278430278412</v>
      </c>
      <c r="V12">
        <f t="shared" si="2"/>
        <v>13.110884532756174</v>
      </c>
      <c r="W12">
        <f t="shared" si="2"/>
        <v>13.934432556170504</v>
      </c>
      <c r="X12">
        <f t="shared" si="2"/>
        <v>14.790922500521413</v>
      </c>
      <c r="Y12">
        <f t="shared" si="2"/>
        <v>15.680354365808888</v>
      </c>
      <c r="Z12">
        <f t="shared" si="2"/>
        <v>16.602728152032942</v>
      </c>
      <c r="AA12">
        <f t="shared" si="2"/>
        <v>17.558043859193567</v>
      </c>
      <c r="AB12">
        <f t="shared" si="2"/>
        <v>18.546301487290769</v>
      </c>
      <c r="AC12">
        <f t="shared" si="2"/>
        <v>19.567501036324536</v>
      </c>
      <c r="AD12">
        <f t="shared" ref="AD12:AS27" si="3">$A$2+$B$2*AD$6+$C$2*$B12+$D$2*AD$6^2+$E$2*$B12^2+$F$2*AD$6*$B12</f>
        <v>20.621642506294879</v>
      </c>
      <c r="AE12">
        <f t="shared" si="3"/>
        <v>21.708725897201802</v>
      </c>
      <c r="AF12">
        <f t="shared" si="3"/>
        <v>22.828751209045294</v>
      </c>
      <c r="AG12">
        <f t="shared" si="3"/>
        <v>23.981718441825358</v>
      </c>
      <c r="AH12">
        <f t="shared" si="3"/>
        <v>25.167627595542001</v>
      </c>
      <c r="AI12">
        <f t="shared" si="3"/>
        <v>26.386478670195206</v>
      </c>
      <c r="AJ12">
        <f t="shared" si="3"/>
        <v>27.638271665784991</v>
      </c>
      <c r="AK12">
        <f t="shared" si="3"/>
        <v>28.923006582311352</v>
      </c>
      <c r="AL12">
        <f t="shared" si="3"/>
        <v>30.240683419774285</v>
      </c>
      <c r="AM12">
        <f t="shared" si="3"/>
        <v>31.591302178173795</v>
      </c>
      <c r="AN12">
        <f t="shared" si="3"/>
        <v>32.974862857509869</v>
      </c>
      <c r="AO12">
        <f t="shared" si="3"/>
        <v>34.39136545778252</v>
      </c>
      <c r="AP12">
        <f t="shared" si="3"/>
        <v>35.840809978991743</v>
      </c>
      <c r="AQ12">
        <f t="shared" si="3"/>
        <v>37.323196421137538</v>
      </c>
      <c r="AR12">
        <f t="shared" si="3"/>
        <v>38.838524784219913</v>
      </c>
      <c r="AS12">
        <f t="shared" si="3"/>
        <v>40.386795068238854</v>
      </c>
      <c r="AT12">
        <f t="shared" ref="AT12:AZ26" si="4">$A$2+$B$2*AT$6+$C$2*$B12+$D$2*AT$6^2+$E$2*$B12^2+$F$2*AT$6*$B12</f>
        <v>41.968007273194388</v>
      </c>
      <c r="AU12">
        <f t="shared" si="4"/>
        <v>43.582161399086466</v>
      </c>
      <c r="AV12">
        <f t="shared" si="4"/>
        <v>45.229257445915124</v>
      </c>
      <c r="AW12">
        <f t="shared" si="4"/>
        <v>46.909295413680383</v>
      </c>
      <c r="AX12">
        <f t="shared" si="4"/>
        <v>48.622275302382178</v>
      </c>
      <c r="AY12">
        <f t="shared" si="4"/>
        <v>50.368197112020582</v>
      </c>
      <c r="AZ12">
        <f t="shared" si="4"/>
        <v>52.147060842595529</v>
      </c>
    </row>
    <row r="13" spans="1:52" x14ac:dyDescent="0.35">
      <c r="B13">
        <v>1.4</v>
      </c>
      <c r="C13">
        <f t="shared" si="1"/>
        <v>4.0353853147302283</v>
      </c>
      <c r="D13">
        <f t="shared" si="1"/>
        <v>4.2495078008179554</v>
      </c>
      <c r="E13">
        <f t="shared" si="1"/>
        <v>4.496572207842255</v>
      </c>
      <c r="F13">
        <f t="shared" si="1"/>
        <v>4.7765785358031279</v>
      </c>
      <c r="G13">
        <f t="shared" si="1"/>
        <v>5.0895267847005741</v>
      </c>
      <c r="H13">
        <f t="shared" si="1"/>
        <v>5.4354169545345927</v>
      </c>
      <c r="I13">
        <f t="shared" si="1"/>
        <v>5.8142490453051856</v>
      </c>
      <c r="J13">
        <f t="shared" si="1"/>
        <v>6.2260230570123527</v>
      </c>
      <c r="K13">
        <f t="shared" si="1"/>
        <v>6.6707389896560922</v>
      </c>
      <c r="L13">
        <f t="shared" si="1"/>
        <v>7.1483968432364051</v>
      </c>
      <c r="M13">
        <f t="shared" si="1"/>
        <v>7.6589966177532922</v>
      </c>
      <c r="N13">
        <f t="shared" si="1"/>
        <v>8.20253831320675</v>
      </c>
      <c r="O13">
        <f t="shared" si="1"/>
        <v>8.7790219295967837</v>
      </c>
      <c r="P13">
        <f t="shared" si="1"/>
        <v>9.3884474669233882</v>
      </c>
      <c r="Q13">
        <f t="shared" si="1"/>
        <v>10.030814925186569</v>
      </c>
      <c r="R13">
        <f t="shared" si="1"/>
        <v>10.706124304386323</v>
      </c>
      <c r="S13">
        <f t="shared" si="2"/>
        <v>11.414375604522647</v>
      </c>
      <c r="T13">
        <f t="shared" si="2"/>
        <v>12.155568825595548</v>
      </c>
      <c r="U13">
        <f t="shared" si="2"/>
        <v>12.929703967605018</v>
      </c>
      <c r="V13">
        <f t="shared" si="2"/>
        <v>13.736781030551064</v>
      </c>
      <c r="W13">
        <f t="shared" si="2"/>
        <v>14.576800014433685</v>
      </c>
      <c r="X13">
        <f t="shared" si="2"/>
        <v>15.44976091925288</v>
      </c>
      <c r="Y13">
        <f t="shared" si="2"/>
        <v>16.355663745008641</v>
      </c>
      <c r="Z13">
        <f t="shared" si="2"/>
        <v>17.294508491700981</v>
      </c>
      <c r="AA13">
        <f t="shared" si="2"/>
        <v>18.266295159329893</v>
      </c>
      <c r="AB13">
        <f t="shared" si="2"/>
        <v>19.271023747895381</v>
      </c>
      <c r="AC13">
        <f t="shared" si="2"/>
        <v>20.308694257397441</v>
      </c>
      <c r="AD13">
        <f t="shared" si="3"/>
        <v>21.379306687836067</v>
      </c>
      <c r="AE13">
        <f t="shared" si="3"/>
        <v>22.482861039211276</v>
      </c>
      <c r="AF13">
        <f t="shared" si="3"/>
        <v>23.619357311523054</v>
      </c>
      <c r="AG13">
        <f t="shared" si="3"/>
        <v>24.788795504771407</v>
      </c>
      <c r="AH13">
        <f t="shared" si="3"/>
        <v>25.991175618956337</v>
      </c>
      <c r="AI13">
        <f t="shared" si="3"/>
        <v>27.226497654077829</v>
      </c>
      <c r="AJ13">
        <f t="shared" si="3"/>
        <v>28.494761610135903</v>
      </c>
      <c r="AK13">
        <f t="shared" si="3"/>
        <v>29.795967487130547</v>
      </c>
      <c r="AL13">
        <f t="shared" si="3"/>
        <v>31.130115285061766</v>
      </c>
      <c r="AM13">
        <f t="shared" si="3"/>
        <v>32.497205003929565</v>
      </c>
      <c r="AN13">
        <f t="shared" si="3"/>
        <v>33.897236643733919</v>
      </c>
      <c r="AO13">
        <f t="shared" si="3"/>
        <v>35.330210204474859</v>
      </c>
      <c r="AP13">
        <f t="shared" si="3"/>
        <v>36.796125686152372</v>
      </c>
      <c r="AQ13">
        <f t="shared" si="3"/>
        <v>38.29498308876645</v>
      </c>
      <c r="AR13">
        <f t="shared" si="3"/>
        <v>39.826782412317115</v>
      </c>
      <c r="AS13">
        <f t="shared" si="3"/>
        <v>41.391523656804338</v>
      </c>
      <c r="AT13">
        <f t="shared" si="4"/>
        <v>42.989206822228155</v>
      </c>
      <c r="AU13">
        <f t="shared" si="4"/>
        <v>44.619831908588523</v>
      </c>
      <c r="AV13">
        <f t="shared" si="4"/>
        <v>46.283398915885471</v>
      </c>
      <c r="AW13">
        <f t="shared" si="4"/>
        <v>47.979907844119012</v>
      </c>
      <c r="AX13">
        <f t="shared" si="4"/>
        <v>49.709358693289097</v>
      </c>
      <c r="AY13">
        <f t="shared" si="4"/>
        <v>51.471751463395783</v>
      </c>
      <c r="AZ13">
        <f t="shared" si="4"/>
        <v>53.267086154439021</v>
      </c>
    </row>
    <row r="14" spans="1:52" x14ac:dyDescent="0.35">
      <c r="B14">
        <v>1.6</v>
      </c>
      <c r="C14">
        <f t="shared" si="1"/>
        <v>4.3812754845642488</v>
      </c>
      <c r="D14">
        <f t="shared" si="1"/>
        <v>4.6118689311202621</v>
      </c>
      <c r="E14">
        <f t="shared" si="1"/>
        <v>4.8754042986128496</v>
      </c>
      <c r="F14">
        <f t="shared" si="1"/>
        <v>5.1718815870420078</v>
      </c>
      <c r="G14">
        <f>$A$2+$B$2*G$6+$C$2*$B14+$D$2*G$6^2+$E$2*$B14^2+$F$2*G$6*$B14</f>
        <v>5.5013007964077403</v>
      </c>
      <c r="H14">
        <f t="shared" si="1"/>
        <v>5.8636619267100469</v>
      </c>
      <c r="I14">
        <f t="shared" si="1"/>
        <v>6.258964977948926</v>
      </c>
      <c r="J14">
        <f t="shared" si="1"/>
        <v>6.6872099501243802</v>
      </c>
      <c r="K14">
        <f t="shared" si="1"/>
        <v>7.148396843236406</v>
      </c>
      <c r="L14">
        <f t="shared" si="1"/>
        <v>7.642525657285006</v>
      </c>
      <c r="M14">
        <f t="shared" si="1"/>
        <v>8.1695963922701793</v>
      </c>
      <c r="N14">
        <f t="shared" si="1"/>
        <v>8.7296090481919233</v>
      </c>
      <c r="O14">
        <f t="shared" si="1"/>
        <v>9.3225636250502433</v>
      </c>
      <c r="P14">
        <f t="shared" si="1"/>
        <v>9.9484601228451357</v>
      </c>
      <c r="Q14">
        <f t="shared" si="1"/>
        <v>10.607298541576602</v>
      </c>
      <c r="R14">
        <f t="shared" si="1"/>
        <v>11.299078881244641</v>
      </c>
      <c r="S14">
        <f t="shared" si="2"/>
        <v>12.023801141849253</v>
      </c>
      <c r="T14">
        <f t="shared" si="2"/>
        <v>12.781465323390441</v>
      </c>
      <c r="U14">
        <f t="shared" si="2"/>
        <v>13.572071425868199</v>
      </c>
      <c r="V14">
        <f t="shared" si="2"/>
        <v>14.395619449282531</v>
      </c>
      <c r="W14">
        <f t="shared" si="2"/>
        <v>15.252109393633436</v>
      </c>
      <c r="X14">
        <f t="shared" si="2"/>
        <v>16.141541258920917</v>
      </c>
      <c r="Y14">
        <f t="shared" si="2"/>
        <v>17.063915045144967</v>
      </c>
      <c r="Z14">
        <f t="shared" si="2"/>
        <v>18.019230752305592</v>
      </c>
      <c r="AA14">
        <f t="shared" si="2"/>
        <v>19.007488380402794</v>
      </c>
      <c r="AB14">
        <f t="shared" si="2"/>
        <v>20.028687929436568</v>
      </c>
      <c r="AC14">
        <f t="shared" si="2"/>
        <v>21.082829399406911</v>
      </c>
      <c r="AD14">
        <f t="shared" si="3"/>
        <v>22.169912790313827</v>
      </c>
      <c r="AE14">
        <f t="shared" si="3"/>
        <v>23.289938102157322</v>
      </c>
      <c r="AF14">
        <f t="shared" si="3"/>
        <v>24.442905334937389</v>
      </c>
      <c r="AG14">
        <f t="shared" si="3"/>
        <v>25.628814488654029</v>
      </c>
      <c r="AH14">
        <f t="shared" si="3"/>
        <v>26.847665563307242</v>
      </c>
      <c r="AI14">
        <f t="shared" si="3"/>
        <v>28.09945855889702</v>
      </c>
      <c r="AJ14">
        <f t="shared" si="3"/>
        <v>29.38419347542338</v>
      </c>
      <c r="AK14">
        <f t="shared" si="3"/>
        <v>30.701870312886314</v>
      </c>
      <c r="AL14">
        <f t="shared" si="3"/>
        <v>32.052489071285819</v>
      </c>
      <c r="AM14">
        <f t="shared" si="3"/>
        <v>33.436049750621898</v>
      </c>
      <c r="AN14">
        <f t="shared" si="3"/>
        <v>34.852552350894548</v>
      </c>
      <c r="AO14">
        <f t="shared" si="3"/>
        <v>36.301996872103771</v>
      </c>
      <c r="AP14">
        <f t="shared" si="3"/>
        <v>37.784383314249567</v>
      </c>
      <c r="AQ14">
        <f t="shared" si="3"/>
        <v>39.299711677331942</v>
      </c>
      <c r="AR14">
        <f t="shared" si="3"/>
        <v>40.847981961350889</v>
      </c>
      <c r="AS14">
        <f t="shared" si="3"/>
        <v>42.429194166306409</v>
      </c>
      <c r="AT14">
        <f t="shared" si="4"/>
        <v>44.043348292198502</v>
      </c>
      <c r="AU14">
        <f t="shared" si="4"/>
        <v>45.690444339027167</v>
      </c>
      <c r="AV14">
        <f t="shared" si="4"/>
        <v>47.370482306792397</v>
      </c>
      <c r="AW14">
        <f t="shared" si="4"/>
        <v>49.083462195494221</v>
      </c>
      <c r="AX14">
        <f t="shared" si="4"/>
        <v>50.829384005132596</v>
      </c>
      <c r="AY14">
        <f t="shared" si="4"/>
        <v>52.608247735707572</v>
      </c>
      <c r="AZ14">
        <f t="shared" si="4"/>
        <v>54.420053387219085</v>
      </c>
    </row>
    <row r="15" spans="1:52" x14ac:dyDescent="0.35">
      <c r="B15">
        <v>1.8</v>
      </c>
      <c r="C15">
        <f t="shared" si="1"/>
        <v>4.7601075753348407</v>
      </c>
      <c r="D15">
        <f t="shared" si="1"/>
        <v>5.0071719823591421</v>
      </c>
      <c r="E15">
        <f t="shared" si="1"/>
        <v>5.287178310320015</v>
      </c>
      <c r="F15">
        <f t="shared" si="1"/>
        <v>5.6001265592174603</v>
      </c>
      <c r="G15">
        <f t="shared" si="1"/>
        <v>5.9460167290514807</v>
      </c>
      <c r="H15">
        <f t="shared" si="1"/>
        <v>6.3248488198220727</v>
      </c>
      <c r="I15">
        <f t="shared" si="1"/>
        <v>6.7366228315292389</v>
      </c>
      <c r="J15">
        <f t="shared" si="1"/>
        <v>7.1813387641729793</v>
      </c>
      <c r="K15">
        <f t="shared" si="1"/>
        <v>7.6589966177532922</v>
      </c>
      <c r="L15">
        <f t="shared" si="1"/>
        <v>8.1695963922701775</v>
      </c>
      <c r="M15">
        <f t="shared" si="1"/>
        <v>8.7131380877236371</v>
      </c>
      <c r="N15">
        <f t="shared" si="1"/>
        <v>9.2896217041136691</v>
      </c>
      <c r="O15">
        <f t="shared" si="1"/>
        <v>9.899047241440277</v>
      </c>
      <c r="P15">
        <f t="shared" si="1"/>
        <v>10.541414699703454</v>
      </c>
      <c r="Q15">
        <f t="shared" si="1"/>
        <v>11.216724078903209</v>
      </c>
      <c r="R15">
        <f t="shared" si="1"/>
        <v>11.924975379039536</v>
      </c>
      <c r="S15">
        <f t="shared" si="2"/>
        <v>12.666168600112433</v>
      </c>
      <c r="T15">
        <f t="shared" si="2"/>
        <v>13.440303742121907</v>
      </c>
      <c r="U15">
        <f t="shared" si="2"/>
        <v>14.24738080506795</v>
      </c>
      <c r="V15">
        <f t="shared" si="2"/>
        <v>15.087399788950572</v>
      </c>
      <c r="W15">
        <f t="shared" si="2"/>
        <v>15.960360693769765</v>
      </c>
      <c r="X15">
        <f t="shared" si="2"/>
        <v>16.866263519525532</v>
      </c>
      <c r="Y15">
        <f t="shared" si="2"/>
        <v>17.805108266217868</v>
      </c>
      <c r="Z15">
        <f t="shared" si="2"/>
        <v>18.77689493384678</v>
      </c>
      <c r="AA15">
        <f t="shared" si="2"/>
        <v>19.781623522412264</v>
      </c>
      <c r="AB15">
        <f t="shared" si="2"/>
        <v>20.819294031914325</v>
      </c>
      <c r="AC15">
        <f t="shared" si="2"/>
        <v>21.889906462352958</v>
      </c>
      <c r="AD15">
        <f t="shared" si="3"/>
        <v>22.993460813728159</v>
      </c>
      <c r="AE15">
        <f t="shared" si="3"/>
        <v>24.129957086039941</v>
      </c>
      <c r="AF15">
        <f t="shared" si="3"/>
        <v>25.299395279288291</v>
      </c>
      <c r="AG15">
        <f t="shared" si="3"/>
        <v>26.501775393473224</v>
      </c>
      <c r="AH15">
        <f t="shared" si="3"/>
        <v>27.737097428594723</v>
      </c>
      <c r="AI15">
        <f t="shared" si="3"/>
        <v>29.005361384652787</v>
      </c>
      <c r="AJ15">
        <f t="shared" si="3"/>
        <v>30.306567261647434</v>
      </c>
      <c r="AK15">
        <f t="shared" si="3"/>
        <v>31.640715059578653</v>
      </c>
      <c r="AL15">
        <f t="shared" si="3"/>
        <v>33.007804778446449</v>
      </c>
      <c r="AM15">
        <f t="shared" si="3"/>
        <v>34.40783641825081</v>
      </c>
      <c r="AN15">
        <f t="shared" si="3"/>
        <v>35.840809978991743</v>
      </c>
      <c r="AO15">
        <f t="shared" si="3"/>
        <v>37.306725460669256</v>
      </c>
      <c r="AP15">
        <f t="shared" si="3"/>
        <v>38.805582863283348</v>
      </c>
      <c r="AQ15">
        <f t="shared" si="3"/>
        <v>40.337382186833999</v>
      </c>
      <c r="AR15">
        <f t="shared" si="3"/>
        <v>41.902123431321236</v>
      </c>
      <c r="AS15">
        <f t="shared" si="3"/>
        <v>43.499806596745032</v>
      </c>
      <c r="AT15">
        <f t="shared" si="4"/>
        <v>45.130431683105421</v>
      </c>
      <c r="AU15">
        <f t="shared" si="4"/>
        <v>46.793998690402368</v>
      </c>
      <c r="AV15">
        <f t="shared" si="4"/>
        <v>48.490507618635881</v>
      </c>
      <c r="AW15">
        <f t="shared" si="4"/>
        <v>50.219958467805995</v>
      </c>
      <c r="AX15">
        <f t="shared" si="4"/>
        <v>51.98235123791266</v>
      </c>
      <c r="AY15">
        <f t="shared" si="4"/>
        <v>53.777685928955918</v>
      </c>
      <c r="AZ15">
        <f t="shared" si="4"/>
        <v>55.605962540935721</v>
      </c>
    </row>
    <row r="16" spans="1:52" x14ac:dyDescent="0.35">
      <c r="B16">
        <v>2</v>
      </c>
      <c r="C16">
        <f t="shared" si="1"/>
        <v>5.1718815870420078</v>
      </c>
      <c r="D16">
        <f t="shared" si="1"/>
        <v>5.4354169545345945</v>
      </c>
      <c r="E16">
        <f t="shared" si="1"/>
        <v>5.7318942429637536</v>
      </c>
      <c r="F16">
        <f t="shared" si="1"/>
        <v>6.0613134523294869</v>
      </c>
      <c r="G16">
        <f t="shared" si="1"/>
        <v>6.4236745826317927</v>
      </c>
      <c r="H16">
        <f t="shared" si="1"/>
        <v>6.8189776338706727</v>
      </c>
      <c r="I16">
        <f t="shared" si="1"/>
        <v>7.2472226060461242</v>
      </c>
      <c r="J16">
        <f t="shared" si="1"/>
        <v>7.7084094991581509</v>
      </c>
      <c r="K16">
        <f t="shared" si="1"/>
        <v>8.2025383132067518</v>
      </c>
      <c r="L16">
        <f t="shared" si="1"/>
        <v>8.7296090481919233</v>
      </c>
      <c r="M16">
        <f t="shared" si="1"/>
        <v>9.2896217041136708</v>
      </c>
      <c r="N16">
        <f t="shared" si="1"/>
        <v>9.882576280971989</v>
      </c>
      <c r="O16">
        <f t="shared" si="1"/>
        <v>10.508472778766881</v>
      </c>
      <c r="P16">
        <f t="shared" si="1"/>
        <v>11.167311197498346</v>
      </c>
      <c r="Q16">
        <f t="shared" si="1"/>
        <v>11.859091537166387</v>
      </c>
      <c r="R16">
        <f t="shared" si="1"/>
        <v>12.583813797771001</v>
      </c>
      <c r="S16">
        <f t="shared" si="2"/>
        <v>13.341477979312184</v>
      </c>
      <c r="T16">
        <f t="shared" si="2"/>
        <v>14.132084081789944</v>
      </c>
      <c r="U16">
        <f t="shared" si="2"/>
        <v>14.955632105204277</v>
      </c>
      <c r="V16">
        <f t="shared" si="2"/>
        <v>15.812122049555182</v>
      </c>
      <c r="W16">
        <f t="shared" si="2"/>
        <v>16.701553914842663</v>
      </c>
      <c r="X16">
        <f t="shared" si="2"/>
        <v>17.623927701066716</v>
      </c>
      <c r="Y16">
        <f t="shared" si="2"/>
        <v>18.579243408227335</v>
      </c>
      <c r="Z16">
        <f t="shared" si="2"/>
        <v>19.567501036324536</v>
      </c>
      <c r="AA16">
        <f t="shared" si="2"/>
        <v>20.58870058535831</v>
      </c>
      <c r="AB16">
        <f t="shared" si="2"/>
        <v>21.642842055328657</v>
      </c>
      <c r="AC16">
        <f t="shared" si="2"/>
        <v>22.729925446235576</v>
      </c>
      <c r="AD16">
        <f t="shared" si="3"/>
        <v>23.849950758079068</v>
      </c>
      <c r="AE16">
        <f t="shared" si="3"/>
        <v>25.002917990859135</v>
      </c>
      <c r="AF16">
        <f t="shared" si="3"/>
        <v>26.188827144575772</v>
      </c>
      <c r="AG16">
        <f t="shared" si="3"/>
        <v>27.407678219228984</v>
      </c>
      <c r="AH16">
        <f t="shared" si="3"/>
        <v>28.659471214818772</v>
      </c>
      <c r="AI16">
        <f t="shared" si="3"/>
        <v>29.944206131345126</v>
      </c>
      <c r="AJ16">
        <f t="shared" si="3"/>
        <v>31.261882968808056</v>
      </c>
      <c r="AK16">
        <f t="shared" si="3"/>
        <v>32.612501727207565</v>
      </c>
      <c r="AL16">
        <f t="shared" si="3"/>
        <v>33.996062406543643</v>
      </c>
      <c r="AM16">
        <f t="shared" si="3"/>
        <v>35.412565006816294</v>
      </c>
      <c r="AN16">
        <f t="shared" si="3"/>
        <v>36.862009528025517</v>
      </c>
      <c r="AO16">
        <f t="shared" si="3"/>
        <v>38.344395970171313</v>
      </c>
      <c r="AP16">
        <f t="shared" si="3"/>
        <v>39.859724333253688</v>
      </c>
      <c r="AQ16">
        <f t="shared" si="3"/>
        <v>41.407994617272635</v>
      </c>
      <c r="AR16">
        <f t="shared" si="3"/>
        <v>42.989206822228148</v>
      </c>
      <c r="AS16">
        <f t="shared" si="3"/>
        <v>44.60336094812024</v>
      </c>
      <c r="AT16">
        <f t="shared" si="4"/>
        <v>46.250456994948919</v>
      </c>
      <c r="AU16">
        <f t="shared" si="4"/>
        <v>47.93049496271415</v>
      </c>
      <c r="AV16">
        <f t="shared" si="4"/>
        <v>49.643474851415945</v>
      </c>
      <c r="AW16">
        <f t="shared" si="4"/>
        <v>51.389396661054349</v>
      </c>
      <c r="AX16">
        <f t="shared" si="4"/>
        <v>53.168260391629303</v>
      </c>
      <c r="AY16">
        <f t="shared" si="4"/>
        <v>54.980066043140837</v>
      </c>
      <c r="AZ16">
        <f t="shared" si="4"/>
        <v>56.824813615588937</v>
      </c>
    </row>
    <row r="17" spans="2:52" x14ac:dyDescent="0.35">
      <c r="B17">
        <v>2.2000000000000002</v>
      </c>
      <c r="C17">
        <f t="shared" si="1"/>
        <v>5.6165975196857474</v>
      </c>
      <c r="D17">
        <f t="shared" si="1"/>
        <v>5.8966038476466212</v>
      </c>
      <c r="E17">
        <f t="shared" si="1"/>
        <v>6.2095520965440674</v>
      </c>
      <c r="F17">
        <f t="shared" si="1"/>
        <v>6.555442266378086</v>
      </c>
      <c r="G17">
        <f t="shared" si="1"/>
        <v>6.9342743571486789</v>
      </c>
      <c r="H17">
        <f t="shared" si="1"/>
        <v>7.3460483688558451</v>
      </c>
      <c r="I17">
        <f t="shared" si="1"/>
        <v>7.7907643014995847</v>
      </c>
      <c r="J17">
        <f t="shared" si="1"/>
        <v>8.2684221550798984</v>
      </c>
      <c r="K17">
        <f t="shared" si="1"/>
        <v>8.7790219295967837</v>
      </c>
      <c r="L17">
        <f t="shared" si="1"/>
        <v>9.3225636250502433</v>
      </c>
      <c r="M17">
        <f t="shared" si="1"/>
        <v>9.899047241440277</v>
      </c>
      <c r="N17">
        <f t="shared" si="1"/>
        <v>10.508472778766881</v>
      </c>
      <c r="O17">
        <f t="shared" si="1"/>
        <v>11.150840237030064</v>
      </c>
      <c r="P17">
        <f t="shared" si="1"/>
        <v>11.826149616229813</v>
      </c>
      <c r="Q17">
        <f t="shared" si="1"/>
        <v>12.53440091636614</v>
      </c>
      <c r="R17">
        <f t="shared" si="1"/>
        <v>13.27559413743904</v>
      </c>
      <c r="S17">
        <f t="shared" si="2"/>
        <v>14.04972927944851</v>
      </c>
      <c r="T17">
        <f t="shared" si="2"/>
        <v>14.856806342394558</v>
      </c>
      <c r="U17">
        <f t="shared" si="2"/>
        <v>15.696825326277176</v>
      </c>
      <c r="V17">
        <f t="shared" si="2"/>
        <v>16.569786231096369</v>
      </c>
      <c r="W17">
        <f t="shared" si="2"/>
        <v>17.475689056852133</v>
      </c>
      <c r="X17">
        <f t="shared" si="2"/>
        <v>18.414533803544476</v>
      </c>
      <c r="Y17">
        <f t="shared" si="2"/>
        <v>19.386320471173384</v>
      </c>
      <c r="Z17">
        <f t="shared" si="2"/>
        <v>20.391049059738872</v>
      </c>
      <c r="AA17">
        <f t="shared" si="2"/>
        <v>21.428719569240929</v>
      </c>
      <c r="AB17">
        <f t="shared" si="2"/>
        <v>22.499331999679562</v>
      </c>
      <c r="AC17">
        <f t="shared" si="2"/>
        <v>23.602886351054774</v>
      </c>
      <c r="AD17">
        <f t="shared" si="3"/>
        <v>24.739382623366545</v>
      </c>
      <c r="AE17">
        <f t="shared" si="3"/>
        <v>25.908820816614899</v>
      </c>
      <c r="AF17">
        <f t="shared" si="3"/>
        <v>27.111200930799825</v>
      </c>
      <c r="AG17">
        <f t="shared" si="3"/>
        <v>28.346522965921324</v>
      </c>
      <c r="AH17">
        <f t="shared" si="3"/>
        <v>29.614786921979402</v>
      </c>
      <c r="AI17">
        <f t="shared" si="3"/>
        <v>30.915992798974038</v>
      </c>
      <c r="AJ17">
        <f t="shared" si="3"/>
        <v>32.250140596905254</v>
      </c>
      <c r="AK17">
        <f t="shared" si="3"/>
        <v>33.61723031577305</v>
      </c>
      <c r="AL17">
        <f t="shared" si="3"/>
        <v>35.017261955577418</v>
      </c>
      <c r="AM17">
        <f t="shared" si="3"/>
        <v>36.450235516318358</v>
      </c>
      <c r="AN17">
        <f t="shared" si="3"/>
        <v>37.916150997995864</v>
      </c>
      <c r="AO17">
        <f t="shared" si="3"/>
        <v>39.415008400609949</v>
      </c>
      <c r="AP17">
        <f t="shared" si="3"/>
        <v>40.946807724160607</v>
      </c>
      <c r="AQ17">
        <f t="shared" si="3"/>
        <v>42.51154896864783</v>
      </c>
      <c r="AR17">
        <f t="shared" si="3"/>
        <v>44.109232134071647</v>
      </c>
      <c r="AS17">
        <f t="shared" si="3"/>
        <v>45.739857220432022</v>
      </c>
      <c r="AT17">
        <f t="shared" si="4"/>
        <v>47.403424227728983</v>
      </c>
      <c r="AU17">
        <f t="shared" si="4"/>
        <v>49.099933155962496</v>
      </c>
      <c r="AV17">
        <f t="shared" si="4"/>
        <v>50.829384005132589</v>
      </c>
      <c r="AW17">
        <f t="shared" si="4"/>
        <v>52.591776775239282</v>
      </c>
      <c r="AX17">
        <f t="shared" si="4"/>
        <v>54.387111466282519</v>
      </c>
      <c r="AY17">
        <f t="shared" si="4"/>
        <v>56.215388078262343</v>
      </c>
      <c r="AZ17">
        <f t="shared" si="4"/>
        <v>58.076606611178725</v>
      </c>
    </row>
    <row r="18" spans="2:52" x14ac:dyDescent="0.35">
      <c r="B18">
        <v>2.4</v>
      </c>
      <c r="C18">
        <f t="shared" si="1"/>
        <v>6.0942553732660603</v>
      </c>
      <c r="D18">
        <f t="shared" si="1"/>
        <v>6.3907326616952203</v>
      </c>
      <c r="E18">
        <f t="shared" si="1"/>
        <v>6.7201518710609518</v>
      </c>
      <c r="F18">
        <f t="shared" si="1"/>
        <v>7.0825130013632593</v>
      </c>
      <c r="G18">
        <f t="shared" si="1"/>
        <v>7.4778160526021384</v>
      </c>
      <c r="H18">
        <f t="shared" si="1"/>
        <v>7.9060610247775909</v>
      </c>
      <c r="I18">
        <f t="shared" si="1"/>
        <v>8.3672479178896175</v>
      </c>
      <c r="J18">
        <f t="shared" si="1"/>
        <v>8.8613767319382166</v>
      </c>
      <c r="K18">
        <f t="shared" si="1"/>
        <v>9.3884474669233899</v>
      </c>
      <c r="L18">
        <f t="shared" si="1"/>
        <v>9.9484601228451357</v>
      </c>
      <c r="M18">
        <f t="shared" si="1"/>
        <v>10.541414699703456</v>
      </c>
      <c r="N18">
        <f>$A$2+$B$2*N$6+$C$2*$B18+$D$2*N$6^2+$E$2*$B18^2+$F$2*N$6*$B18</f>
        <v>11.167311197498346</v>
      </c>
      <c r="O18">
        <f t="shared" si="1"/>
        <v>11.826149616229817</v>
      </c>
      <c r="P18">
        <f t="shared" si="1"/>
        <v>12.517929955897852</v>
      </c>
      <c r="Q18">
        <f t="shared" si="1"/>
        <v>13.242652216502465</v>
      </c>
      <c r="R18">
        <f t="shared" si="1"/>
        <v>14.000316398043651</v>
      </c>
      <c r="S18">
        <f t="shared" si="2"/>
        <v>14.790922500521409</v>
      </c>
      <c r="T18">
        <f t="shared" si="2"/>
        <v>15.614470523935744</v>
      </c>
      <c r="U18">
        <f t="shared" si="2"/>
        <v>16.470960468286645</v>
      </c>
      <c r="V18">
        <f t="shared" si="2"/>
        <v>17.360392333574129</v>
      </c>
      <c r="W18">
        <f t="shared" si="2"/>
        <v>18.282766119798179</v>
      </c>
      <c r="X18">
        <f t="shared" si="2"/>
        <v>19.238081826958808</v>
      </c>
      <c r="Y18">
        <f t="shared" si="2"/>
        <v>20.226339455056003</v>
      </c>
      <c r="Z18">
        <f t="shared" si="2"/>
        <v>21.247539004089774</v>
      </c>
      <c r="AA18">
        <f t="shared" si="2"/>
        <v>22.30168047406012</v>
      </c>
      <c r="AB18">
        <f t="shared" si="2"/>
        <v>23.388763864967039</v>
      </c>
      <c r="AC18">
        <f t="shared" si="2"/>
        <v>24.508789176810534</v>
      </c>
      <c r="AD18">
        <f t="shared" si="3"/>
        <v>25.661756409590595</v>
      </c>
      <c r="AE18">
        <f t="shared" si="3"/>
        <v>26.847665563307238</v>
      </c>
      <c r="AF18">
        <f t="shared" si="3"/>
        <v>28.066516637960447</v>
      </c>
      <c r="AG18">
        <f t="shared" si="3"/>
        <v>29.318309633550236</v>
      </c>
      <c r="AH18">
        <f t="shared" si="3"/>
        <v>30.603044550076596</v>
      </c>
      <c r="AI18">
        <f t="shared" si="3"/>
        <v>31.920721387539519</v>
      </c>
      <c r="AJ18">
        <f t="shared" si="3"/>
        <v>33.271340145939028</v>
      </c>
      <c r="AK18">
        <f t="shared" si="3"/>
        <v>34.654900825275107</v>
      </c>
      <c r="AL18">
        <f t="shared" si="3"/>
        <v>36.071403425547757</v>
      </c>
      <c r="AM18">
        <f t="shared" si="3"/>
        <v>37.520847946756987</v>
      </c>
      <c r="AN18">
        <f t="shared" si="3"/>
        <v>39.003234388902783</v>
      </c>
      <c r="AO18">
        <f t="shared" si="3"/>
        <v>40.518562751985151</v>
      </c>
      <c r="AP18">
        <f t="shared" si="3"/>
        <v>42.066833036004105</v>
      </c>
      <c r="AQ18">
        <f t="shared" si="3"/>
        <v>43.648045240959611</v>
      </c>
      <c r="AR18">
        <f t="shared" si="3"/>
        <v>45.262199366851711</v>
      </c>
      <c r="AS18">
        <f t="shared" si="3"/>
        <v>46.909295413680375</v>
      </c>
      <c r="AT18">
        <f t="shared" si="4"/>
        <v>48.589333381445627</v>
      </c>
      <c r="AU18">
        <f t="shared" si="4"/>
        <v>50.302313270147422</v>
      </c>
      <c r="AV18">
        <f t="shared" si="4"/>
        <v>52.048235079785805</v>
      </c>
      <c r="AW18">
        <f t="shared" si="4"/>
        <v>53.827098810360781</v>
      </c>
      <c r="AX18">
        <f t="shared" si="4"/>
        <v>55.638904461872301</v>
      </c>
      <c r="AY18">
        <f t="shared" si="4"/>
        <v>57.483652034320414</v>
      </c>
      <c r="AZ18">
        <f t="shared" si="4"/>
        <v>59.361341527705086</v>
      </c>
    </row>
    <row r="19" spans="2:52" x14ac:dyDescent="0.35">
      <c r="B19">
        <v>2.6</v>
      </c>
      <c r="C19">
        <f t="shared" si="1"/>
        <v>6.6048551477829465</v>
      </c>
      <c r="D19">
        <f t="shared" si="1"/>
        <v>6.9178033966803927</v>
      </c>
      <c r="E19">
        <f t="shared" si="1"/>
        <v>7.2636935665144131</v>
      </c>
      <c r="F19">
        <f t="shared" si="1"/>
        <v>7.6425256572850051</v>
      </c>
      <c r="G19">
        <f t="shared" si="1"/>
        <v>8.0542996689921722</v>
      </c>
      <c r="H19">
        <f t="shared" si="1"/>
        <v>8.4990156016359109</v>
      </c>
      <c r="I19">
        <f t="shared" si="1"/>
        <v>8.9766734552162237</v>
      </c>
      <c r="J19">
        <f t="shared" si="1"/>
        <v>9.4872732297331108</v>
      </c>
      <c r="K19">
        <f t="shared" si="1"/>
        <v>10.030814925186569</v>
      </c>
      <c r="L19">
        <f t="shared" si="1"/>
        <v>10.607298541576602</v>
      </c>
      <c r="M19">
        <f t="shared" si="1"/>
        <v>11.216724078903209</v>
      </c>
      <c r="N19">
        <f t="shared" si="1"/>
        <v>11.859091537166385</v>
      </c>
      <c r="O19">
        <f t="shared" si="1"/>
        <v>12.534400916366142</v>
      </c>
      <c r="P19">
        <f t="shared" si="1"/>
        <v>13.242652216502464</v>
      </c>
      <c r="Q19">
        <f t="shared" si="1"/>
        <v>13.983845437575365</v>
      </c>
      <c r="R19">
        <f t="shared" si="1"/>
        <v>14.757980579584839</v>
      </c>
      <c r="S19">
        <f t="shared" si="2"/>
        <v>15.565057642530883</v>
      </c>
      <c r="T19">
        <f t="shared" si="2"/>
        <v>16.405076626413504</v>
      </c>
      <c r="U19">
        <f t="shared" si="2"/>
        <v>17.278037531232695</v>
      </c>
      <c r="V19">
        <f t="shared" si="2"/>
        <v>18.183940356988462</v>
      </c>
      <c r="W19">
        <f t="shared" si="2"/>
        <v>19.122785103680798</v>
      </c>
      <c r="X19">
        <f t="shared" si="2"/>
        <v>20.094571771309713</v>
      </c>
      <c r="Y19">
        <f t="shared" si="2"/>
        <v>21.099300359875194</v>
      </c>
      <c r="Z19">
        <f t="shared" si="2"/>
        <v>22.136970869377258</v>
      </c>
      <c r="AA19">
        <f t="shared" si="2"/>
        <v>23.207583299815887</v>
      </c>
      <c r="AB19">
        <f t="shared" si="2"/>
        <v>24.311137651191096</v>
      </c>
      <c r="AC19">
        <f t="shared" si="2"/>
        <v>25.44763392350287</v>
      </c>
      <c r="AD19">
        <f t="shared" si="3"/>
        <v>26.617072116751217</v>
      </c>
      <c r="AE19">
        <f t="shared" si="3"/>
        <v>27.819452230936147</v>
      </c>
      <c r="AF19">
        <f t="shared" si="3"/>
        <v>29.054774266057649</v>
      </c>
      <c r="AG19">
        <f t="shared" si="3"/>
        <v>30.32303822211572</v>
      </c>
      <c r="AH19">
        <f t="shared" si="3"/>
        <v>31.624244099110367</v>
      </c>
      <c r="AI19">
        <f t="shared" si="3"/>
        <v>32.958391897041579</v>
      </c>
      <c r="AJ19">
        <f t="shared" si="3"/>
        <v>34.325481615909368</v>
      </c>
      <c r="AK19">
        <f t="shared" si="3"/>
        <v>35.725513255713736</v>
      </c>
      <c r="AL19">
        <f t="shared" si="3"/>
        <v>37.158486816454683</v>
      </c>
      <c r="AM19">
        <f t="shared" si="3"/>
        <v>38.624402298132196</v>
      </c>
      <c r="AN19">
        <f t="shared" si="3"/>
        <v>40.123259700746274</v>
      </c>
      <c r="AO19">
        <f t="shared" si="3"/>
        <v>41.655059024296932</v>
      </c>
      <c r="AP19">
        <f t="shared" si="3"/>
        <v>43.219800268784162</v>
      </c>
      <c r="AQ19">
        <f t="shared" si="3"/>
        <v>44.817483434207972</v>
      </c>
      <c r="AR19">
        <f t="shared" si="3"/>
        <v>46.448108520568354</v>
      </c>
      <c r="AS19">
        <f t="shared" si="3"/>
        <v>48.111675527865302</v>
      </c>
      <c r="AT19">
        <f t="shared" si="4"/>
        <v>49.808184456098829</v>
      </c>
      <c r="AU19">
        <f t="shared" si="4"/>
        <v>51.537635305268928</v>
      </c>
      <c r="AV19">
        <f t="shared" si="4"/>
        <v>53.300028075375593</v>
      </c>
      <c r="AW19">
        <f t="shared" si="4"/>
        <v>55.095362766418845</v>
      </c>
      <c r="AX19">
        <f t="shared" si="4"/>
        <v>56.923639378398661</v>
      </c>
      <c r="AY19">
        <f t="shared" si="4"/>
        <v>58.784857911315065</v>
      </c>
      <c r="AZ19">
        <f t="shared" si="4"/>
        <v>60.679018365168012</v>
      </c>
    </row>
    <row r="20" spans="2:52" x14ac:dyDescent="0.35">
      <c r="B20">
        <v>2.8</v>
      </c>
      <c r="C20">
        <f t="shared" si="1"/>
        <v>7.1483968432364051</v>
      </c>
      <c r="D20">
        <f t="shared" si="1"/>
        <v>7.4778160526021376</v>
      </c>
      <c r="E20">
        <f t="shared" si="1"/>
        <v>7.8401771829044442</v>
      </c>
      <c r="F20">
        <f t="shared" si="1"/>
        <v>8.2354802341433224</v>
      </c>
      <c r="G20">
        <f t="shared" si="1"/>
        <v>8.6637252063187766</v>
      </c>
      <c r="H20">
        <f t="shared" si="1"/>
        <v>9.1249120994308015</v>
      </c>
      <c r="I20">
        <f t="shared" si="1"/>
        <v>9.6190409134794006</v>
      </c>
      <c r="J20">
        <f t="shared" si="1"/>
        <v>10.146111648464576</v>
      </c>
      <c r="K20">
        <f t="shared" si="1"/>
        <v>10.70612430438632</v>
      </c>
      <c r="L20">
        <f t="shared" si="1"/>
        <v>11.29907888124464</v>
      </c>
      <c r="M20">
        <f t="shared" si="1"/>
        <v>11.924975379039534</v>
      </c>
      <c r="N20">
        <f t="shared" si="1"/>
        <v>12.583813797770997</v>
      </c>
      <c r="O20">
        <f t="shared" si="1"/>
        <v>13.27559413743904</v>
      </c>
      <c r="P20">
        <f t="shared" si="1"/>
        <v>14.000316398043651</v>
      </c>
      <c r="Q20">
        <f t="shared" si="1"/>
        <v>14.757980579584837</v>
      </c>
      <c r="R20">
        <f t="shared" si="1"/>
        <v>15.548586682062597</v>
      </c>
      <c r="S20">
        <f t="shared" si="2"/>
        <v>16.372134705476928</v>
      </c>
      <c r="T20">
        <f t="shared" si="2"/>
        <v>17.228624649827836</v>
      </c>
      <c r="U20">
        <f t="shared" si="2"/>
        <v>18.11805651511531</v>
      </c>
      <c r="V20">
        <f t="shared" si="2"/>
        <v>19.040430301339363</v>
      </c>
      <c r="W20">
        <f t="shared" si="2"/>
        <v>19.995746008499992</v>
      </c>
      <c r="X20">
        <f t="shared" si="2"/>
        <v>20.984003636597194</v>
      </c>
      <c r="Y20">
        <f t="shared" si="2"/>
        <v>22.005203185630961</v>
      </c>
      <c r="Z20">
        <f t="shared" si="2"/>
        <v>23.059344655601304</v>
      </c>
      <c r="AA20">
        <f t="shared" si="2"/>
        <v>24.146428046508227</v>
      </c>
      <c r="AB20">
        <f t="shared" si="2"/>
        <v>25.266453358351718</v>
      </c>
      <c r="AC20">
        <f t="shared" si="2"/>
        <v>26.419420591131782</v>
      </c>
      <c r="AD20">
        <f t="shared" si="3"/>
        <v>27.605329744848419</v>
      </c>
      <c r="AE20">
        <f t="shared" si="3"/>
        <v>28.824180819501635</v>
      </c>
      <c r="AF20">
        <f t="shared" si="3"/>
        <v>30.075973815091416</v>
      </c>
      <c r="AG20">
        <f t="shared" si="3"/>
        <v>31.36070873161778</v>
      </c>
      <c r="AH20">
        <f t="shared" si="3"/>
        <v>32.67838556908071</v>
      </c>
      <c r="AI20">
        <f t="shared" si="3"/>
        <v>34.029004327480209</v>
      </c>
      <c r="AJ20">
        <f t="shared" si="3"/>
        <v>35.412565006816287</v>
      </c>
      <c r="AK20">
        <f t="shared" si="3"/>
        <v>36.829067607088945</v>
      </c>
      <c r="AL20">
        <f t="shared" si="3"/>
        <v>38.278512128298175</v>
      </c>
      <c r="AM20">
        <f t="shared" si="3"/>
        <v>39.76089857044397</v>
      </c>
      <c r="AN20">
        <f t="shared" si="3"/>
        <v>41.276226933526338</v>
      </c>
      <c r="AO20">
        <f t="shared" si="3"/>
        <v>42.824497217545286</v>
      </c>
      <c r="AP20">
        <f t="shared" si="3"/>
        <v>44.405709422500806</v>
      </c>
      <c r="AQ20">
        <f t="shared" si="3"/>
        <v>46.019863548392891</v>
      </c>
      <c r="AR20">
        <f t="shared" si="3"/>
        <v>47.666959595221563</v>
      </c>
      <c r="AS20">
        <f t="shared" si="3"/>
        <v>49.346997562986793</v>
      </c>
      <c r="AT20">
        <f t="shared" si="4"/>
        <v>51.059977451688617</v>
      </c>
      <c r="AU20">
        <f t="shared" si="4"/>
        <v>52.805899261326999</v>
      </c>
      <c r="AV20">
        <f t="shared" si="4"/>
        <v>54.58476299190194</v>
      </c>
      <c r="AW20">
        <f t="shared" si="4"/>
        <v>56.396568643413488</v>
      </c>
      <c r="AX20">
        <f t="shared" si="4"/>
        <v>58.241316215861588</v>
      </c>
      <c r="AY20">
        <f t="shared" si="4"/>
        <v>60.119005709246281</v>
      </c>
      <c r="AZ20">
        <f t="shared" si="4"/>
        <v>62.029637123567518</v>
      </c>
    </row>
    <row r="21" spans="2:52" x14ac:dyDescent="0.35">
      <c r="B21">
        <v>3</v>
      </c>
      <c r="C21">
        <f t="shared" si="1"/>
        <v>7.724880459626438</v>
      </c>
      <c r="D21">
        <f t="shared" si="1"/>
        <v>8.0707706294604584</v>
      </c>
      <c r="E21">
        <f t="shared" si="1"/>
        <v>8.4496027202310504</v>
      </c>
      <c r="F21">
        <f t="shared" si="1"/>
        <v>8.8613767319382166</v>
      </c>
      <c r="G21">
        <f t="shared" si="1"/>
        <v>9.3060926645819571</v>
      </c>
      <c r="H21">
        <f t="shared" si="1"/>
        <v>9.7837505181622682</v>
      </c>
      <c r="I21">
        <f t="shared" si="1"/>
        <v>10.294350292679153</v>
      </c>
      <c r="J21">
        <f t="shared" si="1"/>
        <v>10.837891988132617</v>
      </c>
      <c r="K21">
        <f t="shared" si="1"/>
        <v>11.414375604522647</v>
      </c>
      <c r="L21">
        <f t="shared" si="1"/>
        <v>12.023801141849253</v>
      </c>
      <c r="M21">
        <f t="shared" si="1"/>
        <v>12.666168600112433</v>
      </c>
      <c r="N21">
        <f t="shared" si="1"/>
        <v>13.341477979312184</v>
      </c>
      <c r="O21">
        <f t="shared" si="1"/>
        <v>14.049729279448512</v>
      </c>
      <c r="P21">
        <f t="shared" si="1"/>
        <v>14.790922500521409</v>
      </c>
      <c r="Q21">
        <f t="shared" si="1"/>
        <v>15.565057642530883</v>
      </c>
      <c r="R21">
        <f t="shared" si="1"/>
        <v>16.372134705476931</v>
      </c>
      <c r="S21">
        <f t="shared" si="2"/>
        <v>17.212153689359546</v>
      </c>
      <c r="T21">
        <f t="shared" si="2"/>
        <v>18.085114594178741</v>
      </c>
      <c r="U21">
        <f t="shared" si="2"/>
        <v>18.991017419934504</v>
      </c>
      <c r="V21">
        <f t="shared" si="2"/>
        <v>19.929862166626844</v>
      </c>
      <c r="W21">
        <f t="shared" si="2"/>
        <v>20.901648834255759</v>
      </c>
      <c r="X21">
        <f t="shared" si="2"/>
        <v>21.906377422821244</v>
      </c>
      <c r="Y21">
        <f t="shared" si="2"/>
        <v>22.944047932323297</v>
      </c>
      <c r="Z21">
        <f t="shared" si="2"/>
        <v>24.014660362761933</v>
      </c>
      <c r="AA21">
        <f t="shared" si="2"/>
        <v>25.118214714137139</v>
      </c>
      <c r="AB21">
        <f t="shared" si="2"/>
        <v>26.25471098644892</v>
      </c>
      <c r="AC21">
        <f t="shared" si="2"/>
        <v>27.424149179697274</v>
      </c>
      <c r="AD21">
        <f t="shared" si="3"/>
        <v>28.626529293882193</v>
      </c>
      <c r="AE21">
        <f t="shared" si="3"/>
        <v>29.861851329003695</v>
      </c>
      <c r="AF21">
        <f t="shared" si="3"/>
        <v>31.130115285061766</v>
      </c>
      <c r="AG21">
        <f t="shared" si="3"/>
        <v>32.431321162056413</v>
      </c>
      <c r="AH21">
        <f t="shared" si="3"/>
        <v>33.765468959987636</v>
      </c>
      <c r="AI21">
        <f t="shared" si="3"/>
        <v>35.132558678855418</v>
      </c>
      <c r="AJ21">
        <f t="shared" si="3"/>
        <v>36.532590318659786</v>
      </c>
      <c r="AK21">
        <f t="shared" si="3"/>
        <v>37.965563879400726</v>
      </c>
      <c r="AL21">
        <f t="shared" si="3"/>
        <v>39.431479361078239</v>
      </c>
      <c r="AM21">
        <f t="shared" si="3"/>
        <v>40.930336763692324</v>
      </c>
      <c r="AN21">
        <f t="shared" si="3"/>
        <v>42.462136087242975</v>
      </c>
      <c r="AO21">
        <f t="shared" si="3"/>
        <v>44.026877331730205</v>
      </c>
      <c r="AP21">
        <f t="shared" si="3"/>
        <v>45.624560497154015</v>
      </c>
      <c r="AQ21">
        <f t="shared" si="3"/>
        <v>47.25518558351439</v>
      </c>
      <c r="AR21">
        <f t="shared" si="3"/>
        <v>48.918752590811344</v>
      </c>
      <c r="AS21">
        <f t="shared" si="3"/>
        <v>50.615261519044864</v>
      </c>
      <c r="AT21">
        <f t="shared" si="4"/>
        <v>52.344712368214978</v>
      </c>
      <c r="AU21">
        <f t="shared" si="4"/>
        <v>54.107105138321643</v>
      </c>
      <c r="AV21">
        <f t="shared" si="4"/>
        <v>55.902439829364873</v>
      </c>
      <c r="AW21">
        <f t="shared" si="4"/>
        <v>57.730716441344711</v>
      </c>
      <c r="AX21">
        <f t="shared" si="4"/>
        <v>59.591934974261093</v>
      </c>
      <c r="AY21">
        <f t="shared" si="4"/>
        <v>61.486095428114069</v>
      </c>
      <c r="AZ21">
        <f t="shared" si="4"/>
        <v>63.413197802903596</v>
      </c>
    </row>
    <row r="22" spans="2:52" x14ac:dyDescent="0.35">
      <c r="B22">
        <v>3.2</v>
      </c>
      <c r="C22">
        <f t="shared" si="1"/>
        <v>8.3343059969530451</v>
      </c>
      <c r="D22">
        <f t="shared" si="1"/>
        <v>8.6966671272553526</v>
      </c>
      <c r="E22">
        <f t="shared" si="1"/>
        <v>9.0919701784942326</v>
      </c>
      <c r="F22">
        <f t="shared" si="1"/>
        <v>9.5202151506696833</v>
      </c>
      <c r="G22">
        <f t="shared" si="1"/>
        <v>9.9814020437817099</v>
      </c>
      <c r="H22">
        <f t="shared" si="1"/>
        <v>10.475530857830309</v>
      </c>
      <c r="I22">
        <f t="shared" si="1"/>
        <v>11.002601592815482</v>
      </c>
      <c r="J22">
        <f t="shared" si="1"/>
        <v>11.562614248737228</v>
      </c>
      <c r="K22">
        <f t="shared" si="1"/>
        <v>12.15556882559555</v>
      </c>
      <c r="L22">
        <f t="shared" si="1"/>
        <v>12.781465323390439</v>
      </c>
      <c r="M22">
        <f t="shared" si="1"/>
        <v>13.440303742121905</v>
      </c>
      <c r="N22">
        <f t="shared" si="1"/>
        <v>14.132084081789944</v>
      </c>
      <c r="O22">
        <f t="shared" si="1"/>
        <v>14.85680634239456</v>
      </c>
      <c r="P22">
        <f t="shared" si="1"/>
        <v>15.614470523935744</v>
      </c>
      <c r="Q22">
        <f t="shared" si="1"/>
        <v>16.405076626413504</v>
      </c>
      <c r="R22">
        <f t="shared" si="1"/>
        <v>17.228624649827836</v>
      </c>
      <c r="S22">
        <f t="shared" si="2"/>
        <v>18.085114594178741</v>
      </c>
      <c r="T22">
        <f t="shared" si="2"/>
        <v>18.974546459466222</v>
      </c>
      <c r="U22">
        <f t="shared" si="2"/>
        <v>19.896920245690275</v>
      </c>
      <c r="V22">
        <f t="shared" si="2"/>
        <v>20.852235952850897</v>
      </c>
      <c r="W22">
        <f t="shared" si="2"/>
        <v>21.840493580948099</v>
      </c>
      <c r="X22">
        <f t="shared" si="2"/>
        <v>22.861693129981873</v>
      </c>
      <c r="Y22">
        <f t="shared" si="2"/>
        <v>23.915834599952213</v>
      </c>
      <c r="Z22">
        <f t="shared" si="2"/>
        <v>25.002917990859132</v>
      </c>
      <c r="AA22">
        <f t="shared" si="2"/>
        <v>26.122943302702623</v>
      </c>
      <c r="AB22">
        <f t="shared" si="2"/>
        <v>27.275910535482691</v>
      </c>
      <c r="AC22">
        <f t="shared" si="2"/>
        <v>28.461819689199334</v>
      </c>
      <c r="AD22">
        <f t="shared" si="3"/>
        <v>29.68067076385254</v>
      </c>
      <c r="AE22">
        <f t="shared" si="3"/>
        <v>30.932463759442328</v>
      </c>
      <c r="AF22">
        <f t="shared" si="3"/>
        <v>32.217198675968682</v>
      </c>
      <c r="AG22">
        <f t="shared" si="3"/>
        <v>33.534875513431615</v>
      </c>
      <c r="AH22">
        <f t="shared" si="3"/>
        <v>34.885494271831128</v>
      </c>
      <c r="AI22">
        <f t="shared" si="3"/>
        <v>36.269054951167199</v>
      </c>
      <c r="AJ22">
        <f t="shared" si="3"/>
        <v>37.68555755143985</v>
      </c>
      <c r="AK22">
        <f t="shared" si="3"/>
        <v>39.13500207264908</v>
      </c>
      <c r="AL22">
        <f t="shared" si="3"/>
        <v>40.617388514794875</v>
      </c>
      <c r="AM22">
        <f t="shared" si="3"/>
        <v>42.132716877877257</v>
      </c>
      <c r="AN22">
        <f t="shared" si="3"/>
        <v>43.680987161896184</v>
      </c>
      <c r="AO22">
        <f t="shared" si="3"/>
        <v>45.262199366851718</v>
      </c>
      <c r="AP22">
        <f t="shared" si="3"/>
        <v>46.876353492743803</v>
      </c>
      <c r="AQ22">
        <f t="shared" si="3"/>
        <v>48.523449539572461</v>
      </c>
      <c r="AR22">
        <f t="shared" si="3"/>
        <v>50.203487507337698</v>
      </c>
      <c r="AS22">
        <f t="shared" si="3"/>
        <v>51.916467396039515</v>
      </c>
      <c r="AT22">
        <f t="shared" si="4"/>
        <v>53.662389205677911</v>
      </c>
      <c r="AU22">
        <f t="shared" si="4"/>
        <v>55.441252936252859</v>
      </c>
      <c r="AV22">
        <f t="shared" si="4"/>
        <v>57.253058587764386</v>
      </c>
      <c r="AW22">
        <f t="shared" si="4"/>
        <v>59.097806160212507</v>
      </c>
      <c r="AX22">
        <f t="shared" si="4"/>
        <v>60.975495653597179</v>
      </c>
      <c r="AY22">
        <f t="shared" si="4"/>
        <v>62.88612706791843</v>
      </c>
      <c r="AZ22">
        <f t="shared" si="4"/>
        <v>64.829700403176247</v>
      </c>
    </row>
    <row r="23" spans="2:52" x14ac:dyDescent="0.35">
      <c r="B23">
        <v>3.4</v>
      </c>
      <c r="C23">
        <f t="shared" si="1"/>
        <v>8.976673455216222</v>
      </c>
      <c r="D23">
        <f t="shared" si="1"/>
        <v>9.3555055459868157</v>
      </c>
      <c r="E23">
        <f t="shared" si="1"/>
        <v>9.7672795576939819</v>
      </c>
      <c r="F23">
        <f t="shared" si="1"/>
        <v>10.211995490337721</v>
      </c>
      <c r="G23">
        <f t="shared" si="1"/>
        <v>10.689653343918033</v>
      </c>
      <c r="H23">
        <f t="shared" si="1"/>
        <v>11.200253118434919</v>
      </c>
      <c r="I23">
        <f t="shared" si="1"/>
        <v>11.743794813888378</v>
      </c>
      <c r="J23">
        <f t="shared" si="1"/>
        <v>12.320278430278412</v>
      </c>
      <c r="K23">
        <f t="shared" si="1"/>
        <v>12.92970396760502</v>
      </c>
      <c r="L23">
        <f t="shared" si="1"/>
        <v>13.572071425868197</v>
      </c>
      <c r="M23">
        <f t="shared" si="1"/>
        <v>14.247380805067952</v>
      </c>
      <c r="N23">
        <f t="shared" si="1"/>
        <v>14.955632105204275</v>
      </c>
      <c r="O23">
        <f t="shared" si="1"/>
        <v>15.696825326277176</v>
      </c>
      <c r="P23">
        <f t="shared" si="1"/>
        <v>16.470960468286648</v>
      </c>
      <c r="Q23">
        <f t="shared" si="1"/>
        <v>17.278037531232691</v>
      </c>
      <c r="R23">
        <f t="shared" si="1"/>
        <v>18.118056515115313</v>
      </c>
      <c r="S23">
        <f t="shared" si="2"/>
        <v>18.991017419934504</v>
      </c>
      <c r="T23">
        <f t="shared" si="2"/>
        <v>19.896920245690271</v>
      </c>
      <c r="U23">
        <f t="shared" si="2"/>
        <v>20.835764992382607</v>
      </c>
      <c r="V23">
        <f t="shared" si="2"/>
        <v>21.807551660011523</v>
      </c>
      <c r="W23">
        <f t="shared" si="2"/>
        <v>22.812280248577011</v>
      </c>
      <c r="X23">
        <f t="shared" si="2"/>
        <v>23.849950758079071</v>
      </c>
      <c r="Y23">
        <f t="shared" si="2"/>
        <v>24.920563188517697</v>
      </c>
      <c r="Z23">
        <f t="shared" si="2"/>
        <v>26.024117539892902</v>
      </c>
      <c r="AA23">
        <f t="shared" si="2"/>
        <v>27.16061381220468</v>
      </c>
      <c r="AB23">
        <f t="shared" si="2"/>
        <v>28.330052005453037</v>
      </c>
      <c r="AC23">
        <f t="shared" si="2"/>
        <v>29.53243211963796</v>
      </c>
      <c r="AD23">
        <f t="shared" si="3"/>
        <v>30.767754154759455</v>
      </c>
      <c r="AE23">
        <f t="shared" si="3"/>
        <v>32.03601811081753</v>
      </c>
      <c r="AF23">
        <f t="shared" si="3"/>
        <v>33.33722398781218</v>
      </c>
      <c r="AG23">
        <f t="shared" si="3"/>
        <v>34.671371785743396</v>
      </c>
      <c r="AH23">
        <f t="shared" si="3"/>
        <v>36.038461504611192</v>
      </c>
      <c r="AI23">
        <f t="shared" si="3"/>
        <v>37.438493144415546</v>
      </c>
      <c r="AJ23">
        <f t="shared" si="3"/>
        <v>38.871466705156493</v>
      </c>
      <c r="AK23">
        <f t="shared" si="3"/>
        <v>40.337382186833999</v>
      </c>
      <c r="AL23">
        <f t="shared" si="3"/>
        <v>41.836239589448091</v>
      </c>
      <c r="AM23">
        <f t="shared" si="3"/>
        <v>43.368038912998749</v>
      </c>
      <c r="AN23">
        <f t="shared" si="3"/>
        <v>44.932780157485979</v>
      </c>
      <c r="AO23">
        <f t="shared" si="3"/>
        <v>46.530463322909775</v>
      </c>
      <c r="AP23">
        <f t="shared" si="3"/>
        <v>48.161088409270164</v>
      </c>
      <c r="AQ23">
        <f t="shared" si="3"/>
        <v>49.824655416567104</v>
      </c>
      <c r="AR23">
        <f t="shared" si="3"/>
        <v>51.521164344800638</v>
      </c>
      <c r="AS23">
        <f t="shared" si="3"/>
        <v>53.250615193970731</v>
      </c>
      <c r="AT23">
        <f t="shared" si="4"/>
        <v>55.013007964077417</v>
      </c>
      <c r="AU23">
        <f t="shared" si="4"/>
        <v>56.808342655120647</v>
      </c>
      <c r="AV23">
        <f t="shared" si="4"/>
        <v>58.636619267100464</v>
      </c>
      <c r="AW23">
        <f t="shared" si="4"/>
        <v>60.497837800016868</v>
      </c>
      <c r="AX23">
        <f t="shared" si="4"/>
        <v>62.391998253869822</v>
      </c>
      <c r="AY23">
        <f t="shared" si="4"/>
        <v>64.31910062865937</v>
      </c>
      <c r="AZ23">
        <f t="shared" si="4"/>
        <v>66.279144924385477</v>
      </c>
    </row>
    <row r="24" spans="2:52" x14ac:dyDescent="0.35">
      <c r="B24">
        <v>3.6</v>
      </c>
      <c r="C24">
        <f t="shared" si="1"/>
        <v>9.6519828344159748</v>
      </c>
      <c r="D24">
        <f t="shared" si="1"/>
        <v>10.047285885654857</v>
      </c>
      <c r="E24">
        <f t="shared" si="1"/>
        <v>10.475530857830309</v>
      </c>
      <c r="F24">
        <f t="shared" si="1"/>
        <v>10.936717750942334</v>
      </c>
      <c r="G24">
        <f t="shared" si="1"/>
        <v>11.430846564990935</v>
      </c>
      <c r="H24">
        <f t="shared" si="1"/>
        <v>11.957917299976106</v>
      </c>
      <c r="I24">
        <f t="shared" si="1"/>
        <v>12.517929955897852</v>
      </c>
      <c r="J24">
        <f t="shared" si="1"/>
        <v>13.110884532756174</v>
      </c>
      <c r="K24">
        <f t="shared" si="1"/>
        <v>13.736781030551066</v>
      </c>
      <c r="L24">
        <f t="shared" si="1"/>
        <v>14.395619449282531</v>
      </c>
      <c r="M24">
        <f t="shared" si="1"/>
        <v>15.087399788950572</v>
      </c>
      <c r="N24">
        <f t="shared" si="1"/>
        <v>15.812122049555182</v>
      </c>
      <c r="O24">
        <f t="shared" si="1"/>
        <v>16.569786231096369</v>
      </c>
      <c r="P24">
        <f t="shared" si="1"/>
        <v>17.360392333574126</v>
      </c>
      <c r="Q24">
        <f t="shared" si="1"/>
        <v>18.183940356988458</v>
      </c>
      <c r="R24">
        <f t="shared" si="1"/>
        <v>19.040430301339367</v>
      </c>
      <c r="S24">
        <f t="shared" si="2"/>
        <v>19.929862166626844</v>
      </c>
      <c r="T24">
        <f t="shared" si="2"/>
        <v>20.852235952850897</v>
      </c>
      <c r="U24">
        <f t="shared" si="2"/>
        <v>21.807551660011523</v>
      </c>
      <c r="V24">
        <f t="shared" si="2"/>
        <v>22.795809288108721</v>
      </c>
      <c r="W24">
        <f t="shared" si="2"/>
        <v>23.817008837142495</v>
      </c>
      <c r="X24">
        <f t="shared" si="2"/>
        <v>24.871150307112842</v>
      </c>
      <c r="Y24">
        <f t="shared" si="2"/>
        <v>25.958233698019754</v>
      </c>
      <c r="Z24">
        <f t="shared" si="2"/>
        <v>27.078259009863253</v>
      </c>
      <c r="AA24">
        <f t="shared" si="2"/>
        <v>28.231226242643316</v>
      </c>
      <c r="AB24">
        <f t="shared" si="2"/>
        <v>29.417135396359956</v>
      </c>
      <c r="AC24">
        <f t="shared" si="2"/>
        <v>30.635986471013169</v>
      </c>
      <c r="AD24">
        <f t="shared" si="3"/>
        <v>31.88777946660295</v>
      </c>
      <c r="AE24">
        <f t="shared" si="3"/>
        <v>33.172514383129311</v>
      </c>
      <c r="AF24">
        <f t="shared" si="3"/>
        <v>34.490191220592244</v>
      </c>
      <c r="AG24">
        <f t="shared" si="3"/>
        <v>35.84080997899175</v>
      </c>
      <c r="AH24">
        <f t="shared" si="3"/>
        <v>37.224370658327828</v>
      </c>
      <c r="AI24">
        <f t="shared" si="3"/>
        <v>38.640873258600472</v>
      </c>
      <c r="AJ24">
        <f t="shared" si="3"/>
        <v>40.090317779809702</v>
      </c>
      <c r="AK24">
        <f t="shared" si="3"/>
        <v>41.572704221955497</v>
      </c>
      <c r="AL24">
        <f t="shared" si="3"/>
        <v>43.088032585037872</v>
      </c>
      <c r="AM24">
        <f t="shared" si="3"/>
        <v>44.63630286905682</v>
      </c>
      <c r="AN24">
        <f t="shared" si="3"/>
        <v>46.217515074012333</v>
      </c>
      <c r="AO24">
        <f t="shared" si="3"/>
        <v>47.831669199904425</v>
      </c>
      <c r="AP24">
        <f t="shared" si="3"/>
        <v>49.478765246733097</v>
      </c>
      <c r="AQ24">
        <f t="shared" si="3"/>
        <v>51.158803214498327</v>
      </c>
      <c r="AR24">
        <f t="shared" si="3"/>
        <v>52.871783103200144</v>
      </c>
      <c r="AS24">
        <f t="shared" si="3"/>
        <v>54.617704912838533</v>
      </c>
      <c r="AT24">
        <f t="shared" si="4"/>
        <v>56.396568643413488</v>
      </c>
      <c r="AU24">
        <f t="shared" si="4"/>
        <v>58.208374294925022</v>
      </c>
      <c r="AV24">
        <f t="shared" si="4"/>
        <v>60.053121867373122</v>
      </c>
      <c r="AW24">
        <f t="shared" si="4"/>
        <v>61.930811360757801</v>
      </c>
      <c r="AX24">
        <f t="shared" si="4"/>
        <v>63.841442775079045</v>
      </c>
      <c r="AY24">
        <f t="shared" si="4"/>
        <v>65.785016110336883</v>
      </c>
      <c r="AZ24">
        <f t="shared" si="4"/>
        <v>67.761531366531273</v>
      </c>
    </row>
    <row r="25" spans="2:52" x14ac:dyDescent="0.35">
      <c r="B25">
        <v>3.8</v>
      </c>
      <c r="C25">
        <f t="shared" si="1"/>
        <v>10.360234134552302</v>
      </c>
      <c r="D25">
        <f t="shared" si="1"/>
        <v>10.772008146259468</v>
      </c>
      <c r="E25">
        <f t="shared" si="1"/>
        <v>11.216724078903209</v>
      </c>
      <c r="F25">
        <f t="shared" si="1"/>
        <v>11.69438193248352</v>
      </c>
      <c r="G25">
        <f t="shared" si="1"/>
        <v>12.204981707000405</v>
      </c>
      <c r="H25">
        <f t="shared" si="1"/>
        <v>12.748523402453865</v>
      </c>
      <c r="I25">
        <f t="shared" si="1"/>
        <v>13.325007018843898</v>
      </c>
      <c r="J25">
        <f t="shared" si="1"/>
        <v>13.934432556170503</v>
      </c>
      <c r="K25">
        <f t="shared" si="1"/>
        <v>14.576800014433683</v>
      </c>
      <c r="L25">
        <f t="shared" si="1"/>
        <v>15.252109393633436</v>
      </c>
      <c r="M25">
        <f t="shared" si="1"/>
        <v>15.960360693769761</v>
      </c>
      <c r="N25">
        <f t="shared" si="1"/>
        <v>16.701553914842659</v>
      </c>
      <c r="O25">
        <f t="shared" si="1"/>
        <v>17.475689056852136</v>
      </c>
      <c r="P25">
        <f t="shared" si="1"/>
        <v>18.282766119798179</v>
      </c>
      <c r="Q25">
        <f t="shared" si="1"/>
        <v>19.122785103680798</v>
      </c>
      <c r="R25">
        <f t="shared" si="1"/>
        <v>19.995746008499992</v>
      </c>
      <c r="S25">
        <f t="shared" si="2"/>
        <v>20.901648834255756</v>
      </c>
      <c r="T25">
        <f t="shared" si="2"/>
        <v>21.840493580948095</v>
      </c>
      <c r="U25">
        <f t="shared" si="2"/>
        <v>22.812280248577004</v>
      </c>
      <c r="V25">
        <f t="shared" si="2"/>
        <v>23.817008837142495</v>
      </c>
      <c r="W25">
        <f t="shared" si="2"/>
        <v>24.854679346644552</v>
      </c>
      <c r="X25">
        <f t="shared" si="2"/>
        <v>25.925291777083185</v>
      </c>
      <c r="Y25">
        <f t="shared" si="2"/>
        <v>27.028846128458387</v>
      </c>
      <c r="Z25">
        <f t="shared" si="2"/>
        <v>28.165342400770164</v>
      </c>
      <c r="AA25">
        <f t="shared" si="2"/>
        <v>29.334780594018522</v>
      </c>
      <c r="AB25">
        <f t="shared" si="2"/>
        <v>30.537160708203444</v>
      </c>
      <c r="AC25">
        <f t="shared" si="2"/>
        <v>31.772482743324943</v>
      </c>
      <c r="AD25">
        <f t="shared" si="3"/>
        <v>33.040746699383014</v>
      </c>
      <c r="AE25">
        <f t="shared" si="3"/>
        <v>34.341952576377665</v>
      </c>
      <c r="AF25">
        <f t="shared" si="3"/>
        <v>35.676100374308881</v>
      </c>
      <c r="AG25">
        <f t="shared" si="3"/>
        <v>37.043190093176676</v>
      </c>
      <c r="AH25">
        <f t="shared" si="3"/>
        <v>38.443221732981044</v>
      </c>
      <c r="AI25">
        <f t="shared" si="3"/>
        <v>39.87619529372197</v>
      </c>
      <c r="AJ25">
        <f t="shared" si="3"/>
        <v>41.342110775399483</v>
      </c>
      <c r="AK25">
        <f t="shared" si="3"/>
        <v>42.840968178013568</v>
      </c>
      <c r="AL25">
        <f t="shared" si="3"/>
        <v>44.372767501564233</v>
      </c>
      <c r="AM25">
        <f t="shared" si="3"/>
        <v>45.937508746051464</v>
      </c>
      <c r="AN25">
        <f t="shared" si="3"/>
        <v>47.535191911475266</v>
      </c>
      <c r="AO25">
        <f t="shared" si="3"/>
        <v>49.165816997835641</v>
      </c>
      <c r="AP25">
        <f t="shared" si="3"/>
        <v>50.829384005132596</v>
      </c>
      <c r="AQ25">
        <f t="shared" si="3"/>
        <v>52.525892933366116</v>
      </c>
      <c r="AR25">
        <f t="shared" si="3"/>
        <v>54.255343782536222</v>
      </c>
      <c r="AS25">
        <f t="shared" si="3"/>
        <v>56.01773655264288</v>
      </c>
      <c r="AT25">
        <f t="shared" si="4"/>
        <v>57.813071243686139</v>
      </c>
      <c r="AU25">
        <f t="shared" si="4"/>
        <v>59.641347855665956</v>
      </c>
      <c r="AV25">
        <f t="shared" si="4"/>
        <v>61.502566388582331</v>
      </c>
      <c r="AW25">
        <f t="shared" si="4"/>
        <v>63.396726842435314</v>
      </c>
      <c r="AX25">
        <f t="shared" si="4"/>
        <v>65.323829217224841</v>
      </c>
      <c r="AY25">
        <f t="shared" si="4"/>
        <v>67.283873512950976</v>
      </c>
      <c r="AZ25">
        <f t="shared" si="4"/>
        <v>69.276859729613648</v>
      </c>
    </row>
    <row r="26" spans="2:52" x14ac:dyDescent="0.35">
      <c r="B26">
        <v>4</v>
      </c>
      <c r="C26">
        <f t="shared" si="1"/>
        <v>11.101427355625201</v>
      </c>
      <c r="D26">
        <f t="shared" si="1"/>
        <v>11.529672327800654</v>
      </c>
      <c r="E26">
        <f t="shared" si="1"/>
        <v>11.990859220912679</v>
      </c>
      <c r="F26">
        <f t="shared" si="1"/>
        <v>12.48498803496128</v>
      </c>
      <c r="G26">
        <f t="shared" si="1"/>
        <v>13.012058769946453</v>
      </c>
      <c r="H26">
        <f t="shared" si="1"/>
        <v>13.572071425868197</v>
      </c>
      <c r="I26">
        <f t="shared" si="1"/>
        <v>14.165026002726517</v>
      </c>
      <c r="J26">
        <f t="shared" si="1"/>
        <v>14.790922500521411</v>
      </c>
      <c r="K26">
        <f t="shared" si="1"/>
        <v>15.449760919252876</v>
      </c>
      <c r="L26">
        <f t="shared" si="1"/>
        <v>16.141541258920917</v>
      </c>
      <c r="M26">
        <f t="shared" si="1"/>
        <v>16.866263519525528</v>
      </c>
      <c r="N26">
        <f t="shared" si="1"/>
        <v>17.623927701066712</v>
      </c>
      <c r="O26">
        <f t="shared" si="1"/>
        <v>18.414533803544472</v>
      </c>
      <c r="P26">
        <f t="shared" si="1"/>
        <v>19.238081826958805</v>
      </c>
      <c r="Q26">
        <f t="shared" si="1"/>
        <v>20.09457177130971</v>
      </c>
      <c r="R26">
        <f t="shared" si="1"/>
        <v>20.984003636597194</v>
      </c>
      <c r="S26">
        <f t="shared" si="2"/>
        <v>21.90637742282124</v>
      </c>
      <c r="T26">
        <f t="shared" si="2"/>
        <v>22.86169312998187</v>
      </c>
      <c r="U26">
        <f t="shared" si="2"/>
        <v>23.849950758079068</v>
      </c>
      <c r="V26">
        <f t="shared" si="2"/>
        <v>24.871150307112838</v>
      </c>
      <c r="W26">
        <f t="shared" si="2"/>
        <v>25.925291777083181</v>
      </c>
      <c r="X26">
        <f t="shared" si="2"/>
        <v>27.012375167990104</v>
      </c>
      <c r="Y26">
        <f t="shared" si="2"/>
        <v>28.132400479833592</v>
      </c>
      <c r="Z26">
        <f t="shared" si="2"/>
        <v>29.285367712613663</v>
      </c>
      <c r="AA26">
        <f t="shared" si="2"/>
        <v>30.4712768663303</v>
      </c>
      <c r="AB26">
        <f t="shared" si="2"/>
        <v>31.690127940983515</v>
      </c>
      <c r="AC26">
        <f t="shared" si="2"/>
        <v>32.941920936573297</v>
      </c>
      <c r="AD26">
        <f t="shared" si="3"/>
        <v>34.226655853099658</v>
      </c>
      <c r="AE26">
        <f t="shared" si="3"/>
        <v>35.544332690562591</v>
      </c>
      <c r="AF26">
        <f t="shared" si="3"/>
        <v>36.89495144896209</v>
      </c>
      <c r="AG26">
        <f t="shared" si="3"/>
        <v>38.278512128298175</v>
      </c>
      <c r="AH26">
        <f t="shared" si="3"/>
        <v>39.695014728570825</v>
      </c>
      <c r="AI26">
        <f t="shared" si="3"/>
        <v>41.144459249780041</v>
      </c>
      <c r="AJ26">
        <f t="shared" si="3"/>
        <v>42.626845691925844</v>
      </c>
      <c r="AK26">
        <f t="shared" si="3"/>
        <v>44.142174055008219</v>
      </c>
      <c r="AL26">
        <f t="shared" si="3"/>
        <v>45.69044433902716</v>
      </c>
      <c r="AM26">
        <f t="shared" si="3"/>
        <v>47.271656543982687</v>
      </c>
      <c r="AN26">
        <f t="shared" si="3"/>
        <v>48.885810669874772</v>
      </c>
      <c r="AO26">
        <f t="shared" si="3"/>
        <v>50.532906716703437</v>
      </c>
      <c r="AP26">
        <f t="shared" si="3"/>
        <v>52.212944684468674</v>
      </c>
      <c r="AQ26">
        <f t="shared" si="3"/>
        <v>53.925924573170484</v>
      </c>
      <c r="AR26">
        <f t="shared" si="3"/>
        <v>55.671846382808866</v>
      </c>
      <c r="AS26">
        <f t="shared" si="3"/>
        <v>57.45071011338382</v>
      </c>
      <c r="AT26">
        <f t="shared" si="4"/>
        <v>59.262515764895369</v>
      </c>
      <c r="AU26">
        <f t="shared" si="4"/>
        <v>61.107263337343468</v>
      </c>
      <c r="AV26">
        <f t="shared" si="4"/>
        <v>62.984952830728133</v>
      </c>
      <c r="AW26">
        <f t="shared" si="4"/>
        <v>64.895584245049406</v>
      </c>
      <c r="AX26">
        <f t="shared" si="4"/>
        <v>66.839157580307216</v>
      </c>
      <c r="AY26">
        <f t="shared" si="4"/>
        <v>68.815672836501619</v>
      </c>
      <c r="AZ26">
        <f t="shared" si="4"/>
        <v>70.825130013632588</v>
      </c>
    </row>
    <row r="27" spans="2:52" x14ac:dyDescent="0.35">
      <c r="B27">
        <v>4.2</v>
      </c>
      <c r="C27">
        <f t="shared" si="1"/>
        <v>11.875562497634673</v>
      </c>
      <c r="D27">
        <f t="shared" si="1"/>
        <v>12.320278430278414</v>
      </c>
      <c r="E27">
        <f t="shared" si="1"/>
        <v>12.797936283858727</v>
      </c>
      <c r="F27">
        <f t="shared" si="1"/>
        <v>13.308536058375612</v>
      </c>
      <c r="G27">
        <f t="shared" si="1"/>
        <v>13.852077753829072</v>
      </c>
      <c r="H27">
        <f t="shared" si="1"/>
        <v>14.428561370219104</v>
      </c>
      <c r="I27">
        <f t="shared" si="1"/>
        <v>15.03798690754571</v>
      </c>
      <c r="J27">
        <f t="shared" si="1"/>
        <v>15.680354365808888</v>
      </c>
      <c r="K27">
        <f t="shared" si="1"/>
        <v>16.355663745008645</v>
      </c>
      <c r="L27">
        <f t="shared" si="1"/>
        <v>17.063915045144967</v>
      </c>
      <c r="M27">
        <f t="shared" si="1"/>
        <v>17.805108266217868</v>
      </c>
      <c r="N27">
        <f t="shared" si="1"/>
        <v>18.579243408227338</v>
      </c>
      <c r="O27">
        <f t="shared" si="1"/>
        <v>19.386320471173388</v>
      </c>
      <c r="P27">
        <f t="shared" si="1"/>
        <v>20.226339455056003</v>
      </c>
      <c r="Q27">
        <f t="shared" si="1"/>
        <v>21.099300359875198</v>
      </c>
      <c r="R27">
        <f t="shared" si="1"/>
        <v>22.005203185630961</v>
      </c>
      <c r="S27">
        <f t="shared" si="2"/>
        <v>22.944047932323301</v>
      </c>
      <c r="T27">
        <f t="shared" si="2"/>
        <v>23.915834599952213</v>
      </c>
      <c r="U27">
        <f t="shared" si="2"/>
        <v>24.920563188517701</v>
      </c>
      <c r="V27">
        <f t="shared" si="2"/>
        <v>25.958233698019761</v>
      </c>
      <c r="W27">
        <f t="shared" si="2"/>
        <v>27.02884612845839</v>
      </c>
      <c r="X27">
        <f t="shared" si="2"/>
        <v>28.132400479833599</v>
      </c>
      <c r="Y27">
        <f t="shared" si="2"/>
        <v>29.268896752145373</v>
      </c>
      <c r="Z27">
        <f t="shared" si="2"/>
        <v>30.438334945393727</v>
      </c>
      <c r="AA27">
        <f t="shared" si="2"/>
        <v>31.640715059578653</v>
      </c>
      <c r="AB27">
        <f t="shared" si="2"/>
        <v>32.876037094700152</v>
      </c>
      <c r="AC27">
        <f t="shared" si="2"/>
        <v>34.14430105075823</v>
      </c>
      <c r="AD27">
        <f t="shared" si="3"/>
        <v>35.445506927752866</v>
      </c>
      <c r="AE27">
        <f t="shared" si="3"/>
        <v>36.779654725684082</v>
      </c>
      <c r="AF27">
        <f t="shared" si="3"/>
        <v>38.146744444551878</v>
      </c>
      <c r="AG27">
        <f t="shared" si="3"/>
        <v>39.546776084356246</v>
      </c>
      <c r="AH27">
        <f t="shared" si="3"/>
        <v>40.979749645097186</v>
      </c>
      <c r="AI27">
        <f t="shared" si="3"/>
        <v>42.445665126774692</v>
      </c>
      <c r="AJ27">
        <f t="shared" si="3"/>
        <v>43.944522529388777</v>
      </c>
      <c r="AK27">
        <f t="shared" si="3"/>
        <v>45.476321852939435</v>
      </c>
      <c r="AL27">
        <f t="shared" si="3"/>
        <v>47.041063097426672</v>
      </c>
      <c r="AM27">
        <f t="shared" si="3"/>
        <v>48.638746262850475</v>
      </c>
      <c r="AN27">
        <f t="shared" si="3"/>
        <v>50.26937134921085</v>
      </c>
      <c r="AO27">
        <f t="shared" si="3"/>
        <v>51.932938356507805</v>
      </c>
      <c r="AP27">
        <f t="shared" si="3"/>
        <v>53.629447284741332</v>
      </c>
      <c r="AQ27">
        <f t="shared" si="3"/>
        <v>55.358898133911417</v>
      </c>
      <c r="AR27">
        <f t="shared" si="3"/>
        <v>57.121290904018096</v>
      </c>
      <c r="AS27">
        <f t="shared" ref="AS27:AZ42" si="5">$A$2+$B$2*AS$6+$C$2*$B27+$D$2*AS$6^2+$E$2*$B27^2+$F$2*AS$6*$B27</f>
        <v>58.91662559506134</v>
      </c>
      <c r="AT27">
        <f t="shared" si="5"/>
        <v>60.744902207041171</v>
      </c>
      <c r="AU27">
        <f t="shared" si="5"/>
        <v>62.606120739957547</v>
      </c>
      <c r="AV27">
        <f t="shared" si="5"/>
        <v>64.500281193810508</v>
      </c>
      <c r="AW27">
        <f t="shared" si="5"/>
        <v>66.427383568600064</v>
      </c>
      <c r="AX27">
        <f t="shared" si="5"/>
        <v>68.38742786432617</v>
      </c>
      <c r="AY27">
        <f t="shared" si="5"/>
        <v>70.380414080988857</v>
      </c>
      <c r="AZ27">
        <f t="shared" si="5"/>
        <v>72.406342218588108</v>
      </c>
    </row>
    <row r="28" spans="2:52" x14ac:dyDescent="0.35">
      <c r="B28">
        <v>4.4000000000000004</v>
      </c>
      <c r="C28">
        <f t="shared" si="1"/>
        <v>12.68263956058072</v>
      </c>
      <c r="D28">
        <f t="shared" si="1"/>
        <v>13.143826453692748</v>
      </c>
      <c r="E28">
        <f t="shared" si="1"/>
        <v>13.637955267741347</v>
      </c>
      <c r="F28">
        <f t="shared" si="1"/>
        <v>14.165026002726519</v>
      </c>
      <c r="G28">
        <f t="shared" si="1"/>
        <v>14.725038658648266</v>
      </c>
      <c r="H28">
        <f t="shared" si="1"/>
        <v>15.317993235506584</v>
      </c>
      <c r="I28">
        <f t="shared" si="1"/>
        <v>15.943889733301477</v>
      </c>
      <c r="J28">
        <f t="shared" si="1"/>
        <v>16.602728152032942</v>
      </c>
      <c r="K28">
        <f t="shared" si="1"/>
        <v>17.294508491700984</v>
      </c>
      <c r="L28">
        <f t="shared" si="1"/>
        <v>18.019230752305596</v>
      </c>
      <c r="M28">
        <f t="shared" ref="M28:AB43" si="6">$A$2+$B$2*M$6+$C$2*$B28+$D$2*M$6^2+$E$2*$B28^2+$F$2*M$6*$B28</f>
        <v>18.776894933846783</v>
      </c>
      <c r="N28">
        <f t="shared" si="6"/>
        <v>19.56750103632454</v>
      </c>
      <c r="O28">
        <f t="shared" si="6"/>
        <v>20.391049059738876</v>
      </c>
      <c r="P28">
        <f t="shared" si="6"/>
        <v>21.247539004089777</v>
      </c>
      <c r="Q28">
        <f t="shared" si="6"/>
        <v>22.136970869377258</v>
      </c>
      <c r="R28">
        <f t="shared" si="6"/>
        <v>23.059344655601308</v>
      </c>
      <c r="S28">
        <f t="shared" si="6"/>
        <v>24.014660362761933</v>
      </c>
      <c r="T28">
        <f t="shared" si="6"/>
        <v>25.002917990859139</v>
      </c>
      <c r="U28">
        <f t="shared" si="6"/>
        <v>26.024117539892906</v>
      </c>
      <c r="V28">
        <f t="shared" si="6"/>
        <v>27.078259009863253</v>
      </c>
      <c r="W28">
        <f t="shared" si="6"/>
        <v>28.165342400770172</v>
      </c>
      <c r="X28">
        <f t="shared" si="6"/>
        <v>29.285367712613663</v>
      </c>
      <c r="Y28">
        <f t="shared" si="6"/>
        <v>30.438334945393727</v>
      </c>
      <c r="Z28">
        <f t="shared" si="6"/>
        <v>31.624244099110371</v>
      </c>
      <c r="AA28">
        <f t="shared" si="6"/>
        <v>32.843095173763579</v>
      </c>
      <c r="AB28">
        <f t="shared" si="6"/>
        <v>34.094888169353368</v>
      </c>
      <c r="AC28">
        <f t="shared" si="2"/>
        <v>35.379623085879729</v>
      </c>
      <c r="AD28">
        <f t="shared" ref="AD28:AS43" si="7">$A$2+$B$2*AD$6+$C$2*$B28+$D$2*AD$6^2+$E$2*$B28^2+$F$2*AD$6*$B28</f>
        <v>36.697299923342655</v>
      </c>
      <c r="AE28">
        <f t="shared" si="7"/>
        <v>38.047918681742161</v>
      </c>
      <c r="AF28">
        <f t="shared" si="7"/>
        <v>39.431479361078239</v>
      </c>
      <c r="AG28">
        <f t="shared" si="7"/>
        <v>40.847981961350889</v>
      </c>
      <c r="AH28">
        <f t="shared" si="7"/>
        <v>42.297426482560127</v>
      </c>
      <c r="AI28">
        <f t="shared" si="7"/>
        <v>43.779812924705908</v>
      </c>
      <c r="AJ28">
        <f t="shared" si="7"/>
        <v>45.295141287788283</v>
      </c>
      <c r="AK28">
        <f t="shared" si="7"/>
        <v>46.843411571807231</v>
      </c>
      <c r="AL28">
        <f t="shared" si="7"/>
        <v>48.424623776762751</v>
      </c>
      <c r="AM28">
        <f t="shared" si="7"/>
        <v>50.038777902654843</v>
      </c>
      <c r="AN28">
        <f t="shared" si="7"/>
        <v>51.685873949483501</v>
      </c>
      <c r="AO28">
        <f t="shared" si="7"/>
        <v>53.365911917248738</v>
      </c>
      <c r="AP28">
        <f t="shared" si="7"/>
        <v>55.078891805950555</v>
      </c>
      <c r="AQ28">
        <f t="shared" si="7"/>
        <v>56.82481361558893</v>
      </c>
      <c r="AR28">
        <f t="shared" si="7"/>
        <v>58.603677346163899</v>
      </c>
      <c r="AS28">
        <f t="shared" si="7"/>
        <v>60.415482997675426</v>
      </c>
      <c r="AT28">
        <f t="shared" si="5"/>
        <v>62.260230570123539</v>
      </c>
      <c r="AU28">
        <f t="shared" si="5"/>
        <v>64.137920063508204</v>
      </c>
      <c r="AV28">
        <f t="shared" si="5"/>
        <v>66.048551477829449</v>
      </c>
      <c r="AW28">
        <f t="shared" si="5"/>
        <v>67.992124813087301</v>
      </c>
      <c r="AX28">
        <f t="shared" si="5"/>
        <v>69.968640069281676</v>
      </c>
      <c r="AY28">
        <f t="shared" si="5"/>
        <v>71.978097246412659</v>
      </c>
      <c r="AZ28">
        <f t="shared" si="5"/>
        <v>74.020496344480193</v>
      </c>
    </row>
    <row r="29" spans="2:52" x14ac:dyDescent="0.35">
      <c r="B29">
        <v>4.5999999999999996</v>
      </c>
      <c r="C29">
        <f t="shared" ref="C29:R44" si="8">$A$2+$B$2*C$6+$C$2*$B29+$D$2*C$6^2+$E$2*$B29^2+$F$2*C$6*$B29</f>
        <v>13.522658544463336</v>
      </c>
      <c r="D29">
        <f t="shared" si="8"/>
        <v>14.000316398043649</v>
      </c>
      <c r="E29">
        <f t="shared" si="8"/>
        <v>14.510916172560535</v>
      </c>
      <c r="F29">
        <f t="shared" si="8"/>
        <v>15.054457868013994</v>
      </c>
      <c r="G29">
        <f t="shared" si="8"/>
        <v>15.630941484404026</v>
      </c>
      <c r="H29">
        <f t="shared" si="8"/>
        <v>16.240367021730634</v>
      </c>
      <c r="I29">
        <f t="shared" si="8"/>
        <v>16.882734479993811</v>
      </c>
      <c r="J29">
        <f t="shared" si="8"/>
        <v>17.558043859193564</v>
      </c>
      <c r="K29">
        <f t="shared" si="8"/>
        <v>18.266295159329893</v>
      </c>
      <c r="L29">
        <f t="shared" si="8"/>
        <v>19.007488380402791</v>
      </c>
      <c r="M29">
        <f t="shared" si="8"/>
        <v>19.781623522412264</v>
      </c>
      <c r="N29">
        <f t="shared" si="8"/>
        <v>20.588700585358307</v>
      </c>
      <c r="O29">
        <f t="shared" si="8"/>
        <v>21.428719569240929</v>
      </c>
      <c r="P29">
        <f t="shared" si="8"/>
        <v>22.30168047406012</v>
      </c>
      <c r="Q29">
        <f t="shared" si="8"/>
        <v>23.207583299815884</v>
      </c>
      <c r="R29">
        <f t="shared" si="8"/>
        <v>24.146428046508227</v>
      </c>
      <c r="S29">
        <f t="shared" si="6"/>
        <v>25.118214714137139</v>
      </c>
      <c r="T29">
        <f t="shared" si="6"/>
        <v>26.122943302702623</v>
      </c>
      <c r="U29">
        <f t="shared" si="6"/>
        <v>27.16061381220468</v>
      </c>
      <c r="V29">
        <f t="shared" si="6"/>
        <v>28.231226242643313</v>
      </c>
      <c r="W29">
        <f t="shared" si="6"/>
        <v>29.334780594018518</v>
      </c>
      <c r="X29">
        <f t="shared" si="6"/>
        <v>30.4712768663303</v>
      </c>
      <c r="Y29">
        <f t="shared" si="6"/>
        <v>31.640715059578646</v>
      </c>
      <c r="Z29">
        <f t="shared" si="6"/>
        <v>32.843095173763572</v>
      </c>
      <c r="AA29">
        <f t="shared" si="6"/>
        <v>34.078417208885071</v>
      </c>
      <c r="AB29">
        <f t="shared" si="6"/>
        <v>35.346681164943149</v>
      </c>
      <c r="AC29">
        <f t="shared" si="2"/>
        <v>36.647887041937793</v>
      </c>
      <c r="AD29">
        <f t="shared" si="7"/>
        <v>37.982034839869002</v>
      </c>
      <c r="AE29">
        <f t="shared" si="7"/>
        <v>39.349124558736797</v>
      </c>
      <c r="AF29">
        <f t="shared" si="7"/>
        <v>40.749156198541165</v>
      </c>
      <c r="AG29">
        <f t="shared" si="7"/>
        <v>42.182129759282105</v>
      </c>
      <c r="AH29">
        <f t="shared" si="7"/>
        <v>43.648045240959618</v>
      </c>
      <c r="AI29">
        <f t="shared" si="7"/>
        <v>45.146902643573696</v>
      </c>
      <c r="AJ29">
        <f t="shared" si="7"/>
        <v>46.678701967124354</v>
      </c>
      <c r="AK29">
        <f t="shared" si="7"/>
        <v>48.243443211611591</v>
      </c>
      <c r="AL29">
        <f t="shared" si="7"/>
        <v>49.841126377035394</v>
      </c>
      <c r="AM29">
        <f t="shared" si="7"/>
        <v>51.471751463395776</v>
      </c>
      <c r="AN29">
        <f t="shared" si="7"/>
        <v>53.135318470692717</v>
      </c>
      <c r="AO29">
        <f t="shared" si="7"/>
        <v>54.831827398926251</v>
      </c>
      <c r="AP29">
        <f t="shared" si="7"/>
        <v>56.56127824809635</v>
      </c>
      <c r="AQ29">
        <f t="shared" si="7"/>
        <v>58.323671018203015</v>
      </c>
      <c r="AR29">
        <f t="shared" si="7"/>
        <v>60.119005709246267</v>
      </c>
      <c r="AS29">
        <f t="shared" si="7"/>
        <v>61.947282321226083</v>
      </c>
      <c r="AT29">
        <f t="shared" si="5"/>
        <v>63.80850085414248</v>
      </c>
      <c r="AU29">
        <f t="shared" si="5"/>
        <v>65.702661307995442</v>
      </c>
      <c r="AV29">
        <f t="shared" si="5"/>
        <v>67.629763682784969</v>
      </c>
      <c r="AW29">
        <f t="shared" si="5"/>
        <v>69.589807978511089</v>
      </c>
      <c r="AX29">
        <f t="shared" si="5"/>
        <v>71.582794195173761</v>
      </c>
      <c r="AY29">
        <f t="shared" si="5"/>
        <v>73.608722332773041</v>
      </c>
      <c r="AZ29">
        <f t="shared" si="5"/>
        <v>75.667592391308858</v>
      </c>
    </row>
    <row r="30" spans="2:52" x14ac:dyDescent="0.35">
      <c r="B30">
        <v>4.8</v>
      </c>
      <c r="C30">
        <f t="shared" si="8"/>
        <v>14.395619449282531</v>
      </c>
      <c r="D30">
        <f t="shared" si="8"/>
        <v>14.88974826333113</v>
      </c>
      <c r="E30">
        <f t="shared" si="8"/>
        <v>15.416818998316302</v>
      </c>
      <c r="F30">
        <f t="shared" si="8"/>
        <v>15.976831654238049</v>
      </c>
      <c r="G30">
        <f t="shared" si="8"/>
        <v>16.569786231096366</v>
      </c>
      <c r="H30">
        <f t="shared" si="8"/>
        <v>17.19568272889126</v>
      </c>
      <c r="I30">
        <f t="shared" si="8"/>
        <v>17.854521147622727</v>
      </c>
      <c r="J30">
        <f t="shared" si="8"/>
        <v>18.546301487290766</v>
      </c>
      <c r="K30">
        <f t="shared" si="8"/>
        <v>19.271023747895377</v>
      </c>
      <c r="L30">
        <f t="shared" si="8"/>
        <v>20.028687929436565</v>
      </c>
      <c r="M30">
        <f t="shared" si="8"/>
        <v>20.819294031914325</v>
      </c>
      <c r="N30">
        <f t="shared" si="8"/>
        <v>21.642842055328657</v>
      </c>
      <c r="O30">
        <f t="shared" si="8"/>
        <v>22.499331999679562</v>
      </c>
      <c r="P30">
        <f t="shared" si="8"/>
        <v>23.388763864967039</v>
      </c>
      <c r="Q30">
        <f t="shared" si="8"/>
        <v>24.311137651191093</v>
      </c>
      <c r="R30">
        <f t="shared" si="8"/>
        <v>25.266453358351718</v>
      </c>
      <c r="S30">
        <f t="shared" si="6"/>
        <v>26.254710986448917</v>
      </c>
      <c r="T30">
        <f t="shared" si="6"/>
        <v>27.275910535482691</v>
      </c>
      <c r="U30">
        <f t="shared" si="6"/>
        <v>28.330052005453034</v>
      </c>
      <c r="V30">
        <f t="shared" si="6"/>
        <v>29.417135396359953</v>
      </c>
      <c r="W30">
        <f t="shared" si="6"/>
        <v>30.537160708203444</v>
      </c>
      <c r="X30">
        <f t="shared" si="6"/>
        <v>31.690127940983515</v>
      </c>
      <c r="Y30">
        <f t="shared" si="6"/>
        <v>32.876037094700145</v>
      </c>
      <c r="Z30">
        <f t="shared" si="6"/>
        <v>34.094888169353361</v>
      </c>
      <c r="AA30">
        <f t="shared" si="6"/>
        <v>35.346681164943149</v>
      </c>
      <c r="AB30">
        <f t="shared" si="6"/>
        <v>36.63141608146951</v>
      </c>
      <c r="AC30">
        <f t="shared" si="2"/>
        <v>37.949092918932436</v>
      </c>
      <c r="AD30">
        <f t="shared" si="7"/>
        <v>39.299711677331942</v>
      </c>
      <c r="AE30">
        <f t="shared" si="7"/>
        <v>40.68327235666802</v>
      </c>
      <c r="AF30">
        <f t="shared" si="7"/>
        <v>42.099774956940671</v>
      </c>
      <c r="AG30">
        <f t="shared" si="7"/>
        <v>43.549219478149901</v>
      </c>
      <c r="AH30">
        <f t="shared" si="7"/>
        <v>45.031605920295704</v>
      </c>
      <c r="AI30">
        <f t="shared" si="7"/>
        <v>46.546934283378057</v>
      </c>
      <c r="AJ30">
        <f t="shared" si="7"/>
        <v>48.095204567397012</v>
      </c>
      <c r="AK30">
        <f t="shared" si="7"/>
        <v>49.676416772352525</v>
      </c>
      <c r="AL30">
        <f t="shared" si="7"/>
        <v>51.290570898244624</v>
      </c>
      <c r="AM30">
        <f t="shared" si="7"/>
        <v>52.937666945073282</v>
      </c>
      <c r="AN30">
        <f t="shared" si="7"/>
        <v>54.617704912838519</v>
      </c>
      <c r="AO30">
        <f t="shared" si="7"/>
        <v>56.330684801540329</v>
      </c>
      <c r="AP30">
        <f t="shared" si="7"/>
        <v>58.076606611178718</v>
      </c>
      <c r="AQ30">
        <f t="shared" si="7"/>
        <v>59.855470341753673</v>
      </c>
      <c r="AR30">
        <f t="shared" si="7"/>
        <v>61.667275993265207</v>
      </c>
      <c r="AS30">
        <f t="shared" si="7"/>
        <v>63.512023565713307</v>
      </c>
      <c r="AT30">
        <f t="shared" si="5"/>
        <v>65.389713059098</v>
      </c>
      <c r="AU30">
        <f t="shared" si="5"/>
        <v>67.300344473419244</v>
      </c>
      <c r="AV30">
        <f t="shared" si="5"/>
        <v>69.243917808677054</v>
      </c>
      <c r="AW30">
        <f t="shared" si="5"/>
        <v>71.220433064871472</v>
      </c>
      <c r="AX30">
        <f t="shared" si="5"/>
        <v>73.229890242002426</v>
      </c>
      <c r="AY30">
        <f t="shared" si="5"/>
        <v>75.272289340069989</v>
      </c>
      <c r="AZ30">
        <f t="shared" si="5"/>
        <v>77.347630359074103</v>
      </c>
    </row>
    <row r="31" spans="2:52" x14ac:dyDescent="0.35">
      <c r="B31">
        <v>5</v>
      </c>
      <c r="C31">
        <f t="shared" si="8"/>
        <v>15.301522275038296</v>
      </c>
      <c r="D31">
        <f t="shared" si="8"/>
        <v>15.812122049555182</v>
      </c>
      <c r="E31">
        <f t="shared" si="8"/>
        <v>16.355663745008641</v>
      </c>
      <c r="F31">
        <f t="shared" si="8"/>
        <v>16.932147361398677</v>
      </c>
      <c r="G31">
        <f t="shared" si="8"/>
        <v>17.541572898725281</v>
      </c>
      <c r="H31">
        <f t="shared" si="8"/>
        <v>18.183940356988458</v>
      </c>
      <c r="I31">
        <f t="shared" si="8"/>
        <v>18.859249736188211</v>
      </c>
      <c r="J31">
        <f t="shared" si="8"/>
        <v>19.56750103632454</v>
      </c>
      <c r="K31">
        <f t="shared" si="8"/>
        <v>20.308694257397438</v>
      </c>
      <c r="L31">
        <f t="shared" si="8"/>
        <v>21.082829399406911</v>
      </c>
      <c r="M31">
        <f t="shared" si="8"/>
        <v>21.889906462352954</v>
      </c>
      <c r="N31">
        <f t="shared" si="8"/>
        <v>22.729925446235576</v>
      </c>
      <c r="O31">
        <f t="shared" si="8"/>
        <v>23.602886351054767</v>
      </c>
      <c r="P31">
        <f t="shared" si="8"/>
        <v>24.508789176810531</v>
      </c>
      <c r="Q31">
        <f t="shared" si="8"/>
        <v>25.44763392350287</v>
      </c>
      <c r="R31">
        <f t="shared" si="8"/>
        <v>26.419420591131786</v>
      </c>
      <c r="S31">
        <f t="shared" si="6"/>
        <v>27.424149179697267</v>
      </c>
      <c r="T31">
        <f t="shared" si="6"/>
        <v>28.461819689199331</v>
      </c>
      <c r="U31">
        <f t="shared" si="6"/>
        <v>29.53243211963796</v>
      </c>
      <c r="V31">
        <f t="shared" si="6"/>
        <v>30.635986471013165</v>
      </c>
      <c r="W31">
        <f t="shared" si="6"/>
        <v>31.772482743324943</v>
      </c>
      <c r="X31">
        <f t="shared" si="6"/>
        <v>32.941920936573297</v>
      </c>
      <c r="Y31">
        <f t="shared" si="6"/>
        <v>34.144301050758216</v>
      </c>
      <c r="Z31">
        <f t="shared" si="6"/>
        <v>35.379623085879722</v>
      </c>
      <c r="AA31">
        <f t="shared" si="6"/>
        <v>36.647887041937793</v>
      </c>
      <c r="AB31">
        <f t="shared" si="6"/>
        <v>37.949092918932436</v>
      </c>
      <c r="AC31">
        <f t="shared" si="2"/>
        <v>39.283240716863659</v>
      </c>
      <c r="AD31">
        <f t="shared" si="7"/>
        <v>40.650330435731448</v>
      </c>
      <c r="AE31">
        <f t="shared" si="7"/>
        <v>42.050362075535816</v>
      </c>
      <c r="AF31">
        <f t="shared" si="7"/>
        <v>43.483335636276749</v>
      </c>
      <c r="AG31">
        <f t="shared" si="7"/>
        <v>44.949251117954262</v>
      </c>
      <c r="AH31">
        <f t="shared" si="7"/>
        <v>46.448108520568354</v>
      </c>
      <c r="AI31">
        <f t="shared" si="7"/>
        <v>47.979907844119005</v>
      </c>
      <c r="AJ31">
        <f t="shared" si="7"/>
        <v>49.544649088606235</v>
      </c>
      <c r="AK31">
        <f t="shared" si="7"/>
        <v>51.142332254030045</v>
      </c>
      <c r="AL31">
        <f t="shared" si="7"/>
        <v>52.77295734039042</v>
      </c>
      <c r="AM31">
        <f t="shared" si="7"/>
        <v>54.436524347687374</v>
      </c>
      <c r="AN31">
        <f t="shared" si="7"/>
        <v>56.133033275920894</v>
      </c>
      <c r="AO31">
        <f t="shared" si="7"/>
        <v>57.862484125090994</v>
      </c>
      <c r="AP31">
        <f t="shared" si="7"/>
        <v>59.624876895197666</v>
      </c>
      <c r="AQ31">
        <f t="shared" si="7"/>
        <v>61.42021158624091</v>
      </c>
      <c r="AR31">
        <f t="shared" si="7"/>
        <v>63.248488198220727</v>
      </c>
      <c r="AS31">
        <f t="shared" si="7"/>
        <v>65.109706731137123</v>
      </c>
      <c r="AT31">
        <f t="shared" si="5"/>
        <v>67.003867184990099</v>
      </c>
      <c r="AU31">
        <f t="shared" si="5"/>
        <v>68.930969559779626</v>
      </c>
      <c r="AV31">
        <f t="shared" si="5"/>
        <v>70.891013855505719</v>
      </c>
      <c r="AW31">
        <f t="shared" si="5"/>
        <v>72.884000072168419</v>
      </c>
      <c r="AX31">
        <f t="shared" si="5"/>
        <v>74.909928209767685</v>
      </c>
      <c r="AY31">
        <f t="shared" si="5"/>
        <v>76.968798268303516</v>
      </c>
      <c r="AZ31">
        <f t="shared" si="5"/>
        <v>79.060610247775912</v>
      </c>
    </row>
    <row r="32" spans="2:52" x14ac:dyDescent="0.35">
      <c r="B32">
        <v>5.2</v>
      </c>
      <c r="C32">
        <f t="shared" si="8"/>
        <v>16.240367021730638</v>
      </c>
      <c r="D32">
        <f t="shared" si="8"/>
        <v>16.767437756715811</v>
      </c>
      <c r="E32">
        <f t="shared" si="8"/>
        <v>17.327450412637553</v>
      </c>
      <c r="F32">
        <f t="shared" si="8"/>
        <v>17.920404989495871</v>
      </c>
      <c r="G32">
        <f t="shared" si="8"/>
        <v>18.546301487290769</v>
      </c>
      <c r="H32">
        <f t="shared" si="8"/>
        <v>19.205139906022236</v>
      </c>
      <c r="I32">
        <f t="shared" si="8"/>
        <v>19.896920245690271</v>
      </c>
      <c r="J32">
        <f t="shared" si="8"/>
        <v>20.621642506294886</v>
      </c>
      <c r="K32">
        <f t="shared" si="8"/>
        <v>21.37930668783607</v>
      </c>
      <c r="L32">
        <f t="shared" si="8"/>
        <v>22.16991279031383</v>
      </c>
      <c r="M32">
        <f t="shared" si="8"/>
        <v>22.993460813728163</v>
      </c>
      <c r="N32">
        <f t="shared" si="8"/>
        <v>23.849950758079068</v>
      </c>
      <c r="O32">
        <f t="shared" si="8"/>
        <v>24.739382623366549</v>
      </c>
      <c r="P32">
        <f t="shared" si="8"/>
        <v>25.661756409590602</v>
      </c>
      <c r="Q32">
        <f t="shared" si="8"/>
        <v>26.617072116751228</v>
      </c>
      <c r="R32">
        <f t="shared" si="8"/>
        <v>27.605329744848426</v>
      </c>
      <c r="S32">
        <f t="shared" si="6"/>
        <v>28.626529293882196</v>
      </c>
      <c r="T32">
        <f t="shared" si="6"/>
        <v>29.68067076385254</v>
      </c>
      <c r="U32">
        <f t="shared" si="6"/>
        <v>30.767754154759462</v>
      </c>
      <c r="V32">
        <f t="shared" si="6"/>
        <v>31.88777946660295</v>
      </c>
      <c r="W32">
        <f t="shared" si="6"/>
        <v>33.040746699383021</v>
      </c>
      <c r="X32">
        <f t="shared" si="6"/>
        <v>34.226655853099658</v>
      </c>
      <c r="Y32">
        <f t="shared" si="6"/>
        <v>35.445506927752866</v>
      </c>
      <c r="Z32">
        <f t="shared" si="6"/>
        <v>36.697299923342655</v>
      </c>
      <c r="AA32">
        <f t="shared" si="6"/>
        <v>37.982034839869016</v>
      </c>
      <c r="AB32">
        <f t="shared" si="6"/>
        <v>39.299711677331949</v>
      </c>
      <c r="AC32">
        <f t="shared" si="2"/>
        <v>40.650330435731455</v>
      </c>
      <c r="AD32">
        <f t="shared" si="7"/>
        <v>42.033891115067519</v>
      </c>
      <c r="AE32">
        <f t="shared" si="7"/>
        <v>43.450393715340176</v>
      </c>
      <c r="AF32">
        <f t="shared" si="7"/>
        <v>44.899838236549407</v>
      </c>
      <c r="AG32">
        <f t="shared" si="7"/>
        <v>46.382224678695209</v>
      </c>
      <c r="AH32">
        <f t="shared" si="7"/>
        <v>47.897553041777577</v>
      </c>
      <c r="AI32">
        <f t="shared" si="7"/>
        <v>49.445823325796525</v>
      </c>
      <c r="AJ32">
        <f t="shared" si="7"/>
        <v>51.027035530752038</v>
      </c>
      <c r="AK32">
        <f t="shared" si="7"/>
        <v>52.64118965664413</v>
      </c>
      <c r="AL32">
        <f t="shared" si="7"/>
        <v>54.288285703472795</v>
      </c>
      <c r="AM32">
        <f t="shared" si="7"/>
        <v>55.968323671238039</v>
      </c>
      <c r="AN32">
        <f t="shared" si="7"/>
        <v>57.681303559939842</v>
      </c>
      <c r="AO32">
        <f t="shared" si="7"/>
        <v>59.427225369578231</v>
      </c>
      <c r="AP32">
        <f t="shared" si="7"/>
        <v>61.206089100153193</v>
      </c>
      <c r="AQ32">
        <f t="shared" si="7"/>
        <v>63.017894751664713</v>
      </c>
      <c r="AR32">
        <f t="shared" si="7"/>
        <v>64.862642324112826</v>
      </c>
      <c r="AS32">
        <f t="shared" si="7"/>
        <v>66.740331817497491</v>
      </c>
      <c r="AT32">
        <f t="shared" si="5"/>
        <v>68.650963231818764</v>
      </c>
      <c r="AU32">
        <f t="shared" si="5"/>
        <v>70.594536567076574</v>
      </c>
      <c r="AV32">
        <f t="shared" si="5"/>
        <v>72.571051823270963</v>
      </c>
      <c r="AW32">
        <f t="shared" si="5"/>
        <v>74.58050900040196</v>
      </c>
      <c r="AX32">
        <f t="shared" si="5"/>
        <v>76.622908098469495</v>
      </c>
      <c r="AY32">
        <f t="shared" si="5"/>
        <v>78.698249117473623</v>
      </c>
      <c r="AZ32">
        <f t="shared" si="5"/>
        <v>80.806532057414302</v>
      </c>
    </row>
    <row r="33" spans="2:52" x14ac:dyDescent="0.35">
      <c r="B33">
        <v>5.4</v>
      </c>
      <c r="C33">
        <f t="shared" si="8"/>
        <v>17.212153689359546</v>
      </c>
      <c r="D33">
        <f t="shared" si="8"/>
        <v>17.755695384813009</v>
      </c>
      <c r="E33">
        <f t="shared" si="8"/>
        <v>18.332179001203041</v>
      </c>
      <c r="F33">
        <f t="shared" si="8"/>
        <v>18.941604538529649</v>
      </c>
      <c r="G33">
        <f t="shared" si="8"/>
        <v>19.583971996792826</v>
      </c>
      <c r="H33">
        <f t="shared" si="8"/>
        <v>20.259281375992579</v>
      </c>
      <c r="I33">
        <f t="shared" si="8"/>
        <v>20.967532676128904</v>
      </c>
      <c r="J33">
        <f t="shared" si="8"/>
        <v>21.708725897201806</v>
      </c>
      <c r="K33">
        <f t="shared" si="8"/>
        <v>22.482861039211276</v>
      </c>
      <c r="L33">
        <f t="shared" si="8"/>
        <v>23.289938102157322</v>
      </c>
      <c r="M33">
        <f t="shared" si="8"/>
        <v>24.129957086039944</v>
      </c>
      <c r="N33">
        <f t="shared" si="8"/>
        <v>25.002917990859135</v>
      </c>
      <c r="O33">
        <f t="shared" si="8"/>
        <v>25.908820816614902</v>
      </c>
      <c r="P33">
        <f t="shared" si="8"/>
        <v>26.847665563307235</v>
      </c>
      <c r="Q33">
        <f t="shared" si="8"/>
        <v>27.81945223093615</v>
      </c>
      <c r="R33">
        <f t="shared" si="8"/>
        <v>28.824180819501638</v>
      </c>
      <c r="S33">
        <f t="shared" si="6"/>
        <v>29.861851329003695</v>
      </c>
      <c r="T33">
        <f t="shared" si="6"/>
        <v>30.932463759442328</v>
      </c>
      <c r="U33">
        <f t="shared" si="6"/>
        <v>32.03601811081753</v>
      </c>
      <c r="V33">
        <f t="shared" si="6"/>
        <v>33.172514383129311</v>
      </c>
      <c r="W33">
        <f t="shared" si="6"/>
        <v>34.341952576377665</v>
      </c>
      <c r="X33">
        <f t="shared" si="6"/>
        <v>35.544332690562591</v>
      </c>
      <c r="Y33">
        <f t="shared" si="6"/>
        <v>36.77965472568409</v>
      </c>
      <c r="Z33">
        <f t="shared" si="6"/>
        <v>38.047918681742161</v>
      </c>
      <c r="AA33">
        <f t="shared" si="6"/>
        <v>39.349124558736804</v>
      </c>
      <c r="AB33">
        <f t="shared" si="6"/>
        <v>40.683272356668027</v>
      </c>
      <c r="AC33">
        <f t="shared" si="2"/>
        <v>42.050362075535816</v>
      </c>
      <c r="AD33">
        <f t="shared" si="7"/>
        <v>43.450393715340176</v>
      </c>
      <c r="AE33">
        <f t="shared" si="7"/>
        <v>44.883367276081117</v>
      </c>
      <c r="AF33">
        <f t="shared" si="7"/>
        <v>46.34928275775863</v>
      </c>
      <c r="AG33">
        <f t="shared" si="7"/>
        <v>47.848140160372715</v>
      </c>
      <c r="AH33">
        <f t="shared" si="7"/>
        <v>49.37993948392338</v>
      </c>
      <c r="AI33">
        <f t="shared" si="7"/>
        <v>50.944680728410603</v>
      </c>
      <c r="AJ33">
        <f t="shared" si="7"/>
        <v>52.542363893834406</v>
      </c>
      <c r="AK33">
        <f t="shared" si="7"/>
        <v>54.172988980194788</v>
      </c>
      <c r="AL33">
        <f t="shared" si="7"/>
        <v>55.836555987491735</v>
      </c>
      <c r="AM33">
        <f t="shared" si="7"/>
        <v>57.533064915725276</v>
      </c>
      <c r="AN33">
        <f t="shared" si="7"/>
        <v>59.262515764895355</v>
      </c>
      <c r="AO33">
        <f t="shared" si="7"/>
        <v>61.024908535002034</v>
      </c>
      <c r="AP33">
        <f t="shared" si="7"/>
        <v>62.820243226045285</v>
      </c>
      <c r="AQ33">
        <f t="shared" si="7"/>
        <v>64.648519838025095</v>
      </c>
      <c r="AR33">
        <f t="shared" si="7"/>
        <v>66.509738370941491</v>
      </c>
      <c r="AS33">
        <f t="shared" si="7"/>
        <v>68.403898824794453</v>
      </c>
      <c r="AT33">
        <f t="shared" si="5"/>
        <v>70.331001199584009</v>
      </c>
      <c r="AU33">
        <f t="shared" si="5"/>
        <v>72.291045495310101</v>
      </c>
      <c r="AV33">
        <f t="shared" si="5"/>
        <v>74.284031711972787</v>
      </c>
      <c r="AW33">
        <f t="shared" si="5"/>
        <v>76.309959849572067</v>
      </c>
      <c r="AX33">
        <f t="shared" si="5"/>
        <v>78.36882990810787</v>
      </c>
      <c r="AY33">
        <f t="shared" si="5"/>
        <v>80.460641887580294</v>
      </c>
      <c r="AZ33">
        <f t="shared" si="5"/>
        <v>82.585395787989256</v>
      </c>
    </row>
    <row r="34" spans="2:52" x14ac:dyDescent="0.35">
      <c r="B34">
        <v>5.6</v>
      </c>
      <c r="C34">
        <f t="shared" si="8"/>
        <v>18.216882277925027</v>
      </c>
      <c r="D34">
        <f t="shared" si="8"/>
        <v>18.77689493384678</v>
      </c>
      <c r="E34">
        <f t="shared" si="8"/>
        <v>19.369849510705095</v>
      </c>
      <c r="F34">
        <f t="shared" si="8"/>
        <v>19.995746008499989</v>
      </c>
      <c r="G34">
        <f t="shared" si="8"/>
        <v>20.654584427231455</v>
      </c>
      <c r="H34">
        <f t="shared" si="8"/>
        <v>21.346364766899494</v>
      </c>
      <c r="I34">
        <f t="shared" si="8"/>
        <v>22.071087027504102</v>
      </c>
      <c r="J34">
        <f t="shared" si="8"/>
        <v>22.828751209045294</v>
      </c>
      <c r="K34">
        <f t="shared" si="8"/>
        <v>23.61935731152305</v>
      </c>
      <c r="L34">
        <f t="shared" si="8"/>
        <v>24.442905334937386</v>
      </c>
      <c r="M34">
        <f t="shared" si="8"/>
        <v>25.299395279288291</v>
      </c>
      <c r="N34">
        <f t="shared" si="8"/>
        <v>26.188827144575768</v>
      </c>
      <c r="O34">
        <f t="shared" si="8"/>
        <v>27.111200930799825</v>
      </c>
      <c r="P34">
        <f t="shared" si="8"/>
        <v>28.066516637960444</v>
      </c>
      <c r="Q34">
        <f t="shared" si="8"/>
        <v>29.054774266057642</v>
      </c>
      <c r="R34">
        <f t="shared" si="8"/>
        <v>30.07597381509142</v>
      </c>
      <c r="S34">
        <f t="shared" si="6"/>
        <v>31.130115285061763</v>
      </c>
      <c r="T34">
        <f t="shared" si="6"/>
        <v>32.217198675968682</v>
      </c>
      <c r="U34">
        <f t="shared" si="6"/>
        <v>33.337223987812173</v>
      </c>
      <c r="V34">
        <f t="shared" si="6"/>
        <v>34.490191220592237</v>
      </c>
      <c r="W34">
        <f t="shared" si="6"/>
        <v>35.676100374308874</v>
      </c>
      <c r="X34">
        <f t="shared" si="6"/>
        <v>36.89495144896209</v>
      </c>
      <c r="Y34">
        <f t="shared" si="6"/>
        <v>38.146744444551871</v>
      </c>
      <c r="Z34">
        <f t="shared" si="6"/>
        <v>39.431479361078232</v>
      </c>
      <c r="AA34">
        <f t="shared" si="6"/>
        <v>40.749156198541165</v>
      </c>
      <c r="AB34">
        <f t="shared" si="6"/>
        <v>42.099774956940678</v>
      </c>
      <c r="AC34">
        <f t="shared" si="2"/>
        <v>43.483335636276749</v>
      </c>
      <c r="AD34">
        <f t="shared" si="7"/>
        <v>44.8998382365494</v>
      </c>
      <c r="AE34">
        <f t="shared" si="7"/>
        <v>46.34928275775863</v>
      </c>
      <c r="AF34">
        <f t="shared" si="7"/>
        <v>47.831669199904425</v>
      </c>
      <c r="AG34">
        <f t="shared" si="7"/>
        <v>49.3469975629868</v>
      </c>
      <c r="AH34">
        <f t="shared" si="7"/>
        <v>50.895267847005748</v>
      </c>
      <c r="AI34">
        <f t="shared" si="7"/>
        <v>52.476480051961254</v>
      </c>
      <c r="AJ34">
        <f t="shared" si="7"/>
        <v>54.090634177853346</v>
      </c>
      <c r="AK34">
        <f t="shared" si="7"/>
        <v>55.737730224682011</v>
      </c>
      <c r="AL34">
        <f t="shared" si="7"/>
        <v>57.417768192447255</v>
      </c>
      <c r="AM34">
        <f t="shared" si="7"/>
        <v>59.130748081149065</v>
      </c>
      <c r="AN34">
        <f t="shared" si="7"/>
        <v>60.87666989078744</v>
      </c>
      <c r="AO34">
        <f t="shared" si="7"/>
        <v>62.655533621362409</v>
      </c>
      <c r="AP34">
        <f t="shared" si="7"/>
        <v>64.467339272873943</v>
      </c>
      <c r="AQ34">
        <f t="shared" si="7"/>
        <v>66.312086845322042</v>
      </c>
      <c r="AR34">
        <f t="shared" si="7"/>
        <v>68.189776338706722</v>
      </c>
      <c r="AS34">
        <f t="shared" si="7"/>
        <v>70.10040775302798</v>
      </c>
      <c r="AT34">
        <f t="shared" si="5"/>
        <v>72.043981088285804</v>
      </c>
      <c r="AU34">
        <f t="shared" si="5"/>
        <v>74.020496344480193</v>
      </c>
      <c r="AV34">
        <f t="shared" si="5"/>
        <v>76.029953521611162</v>
      </c>
      <c r="AW34">
        <f t="shared" si="5"/>
        <v>78.072352619678725</v>
      </c>
      <c r="AX34">
        <f t="shared" si="5"/>
        <v>80.147693638682824</v>
      </c>
      <c r="AY34">
        <f t="shared" si="5"/>
        <v>82.255976578623532</v>
      </c>
      <c r="AZ34">
        <f t="shared" si="5"/>
        <v>84.397201439500776</v>
      </c>
    </row>
    <row r="35" spans="2:52" x14ac:dyDescent="0.35">
      <c r="B35">
        <v>5.8</v>
      </c>
      <c r="C35">
        <f t="shared" si="8"/>
        <v>19.254552787427091</v>
      </c>
      <c r="D35">
        <f t="shared" si="8"/>
        <v>19.831036403817127</v>
      </c>
      <c r="E35">
        <f t="shared" si="8"/>
        <v>20.440461941143727</v>
      </c>
      <c r="F35">
        <f t="shared" si="8"/>
        <v>21.082829399406911</v>
      </c>
      <c r="G35">
        <f t="shared" si="8"/>
        <v>21.758138778606661</v>
      </c>
      <c r="H35">
        <f t="shared" si="8"/>
        <v>22.46639007874299</v>
      </c>
      <c r="I35">
        <f t="shared" si="8"/>
        <v>23.207583299815887</v>
      </c>
      <c r="J35">
        <f t="shared" si="8"/>
        <v>23.981718441825361</v>
      </c>
      <c r="K35">
        <f t="shared" si="8"/>
        <v>24.788795504771404</v>
      </c>
      <c r="L35">
        <f t="shared" si="8"/>
        <v>25.628814488654026</v>
      </c>
      <c r="M35">
        <f t="shared" si="8"/>
        <v>26.501775393473217</v>
      </c>
      <c r="N35">
        <f t="shared" si="8"/>
        <v>27.407678219228984</v>
      </c>
      <c r="O35">
        <f t="shared" si="8"/>
        <v>28.346522965921324</v>
      </c>
      <c r="P35">
        <f t="shared" si="8"/>
        <v>29.318309633550236</v>
      </c>
      <c r="Q35">
        <f t="shared" si="8"/>
        <v>30.32303822211572</v>
      </c>
      <c r="R35">
        <f t="shared" si="8"/>
        <v>31.36070873161778</v>
      </c>
      <c r="S35">
        <f t="shared" si="6"/>
        <v>32.431321162056406</v>
      </c>
      <c r="T35">
        <f t="shared" si="6"/>
        <v>33.534875513431615</v>
      </c>
      <c r="U35">
        <f t="shared" si="6"/>
        <v>34.671371785743389</v>
      </c>
      <c r="V35">
        <f t="shared" si="6"/>
        <v>35.84080997899175</v>
      </c>
      <c r="W35">
        <f t="shared" si="6"/>
        <v>37.043190093176676</v>
      </c>
      <c r="X35">
        <f t="shared" si="6"/>
        <v>38.278512128298175</v>
      </c>
      <c r="Y35">
        <f t="shared" si="6"/>
        <v>39.546776084356239</v>
      </c>
      <c r="Z35">
        <f t="shared" si="6"/>
        <v>40.847981961350889</v>
      </c>
      <c r="AA35">
        <f t="shared" si="6"/>
        <v>42.182129759282105</v>
      </c>
      <c r="AB35">
        <f t="shared" si="6"/>
        <v>43.549219478149901</v>
      </c>
      <c r="AC35">
        <f t="shared" si="2"/>
        <v>44.949251117954262</v>
      </c>
      <c r="AD35">
        <f t="shared" si="7"/>
        <v>46.382224678695195</v>
      </c>
      <c r="AE35">
        <f t="shared" si="7"/>
        <v>47.848140160372715</v>
      </c>
      <c r="AF35">
        <f t="shared" si="7"/>
        <v>49.346997562986793</v>
      </c>
      <c r="AG35">
        <f t="shared" si="7"/>
        <v>50.878796886537458</v>
      </c>
      <c r="AH35">
        <f t="shared" si="7"/>
        <v>52.443538131024695</v>
      </c>
      <c r="AI35">
        <f t="shared" si="7"/>
        <v>54.041221296448491</v>
      </c>
      <c r="AJ35">
        <f t="shared" si="7"/>
        <v>55.671846382808866</v>
      </c>
      <c r="AK35">
        <f t="shared" si="7"/>
        <v>57.335413390105828</v>
      </c>
      <c r="AL35">
        <f t="shared" si="7"/>
        <v>59.031922318339355</v>
      </c>
      <c r="AM35">
        <f t="shared" si="7"/>
        <v>60.761373167509447</v>
      </c>
      <c r="AN35">
        <f t="shared" si="7"/>
        <v>62.523765937616112</v>
      </c>
      <c r="AO35">
        <f t="shared" si="7"/>
        <v>64.319100628659356</v>
      </c>
      <c r="AP35">
        <f t="shared" si="7"/>
        <v>66.147377240639173</v>
      </c>
      <c r="AQ35">
        <f t="shared" si="7"/>
        <v>68.00859577355557</v>
      </c>
      <c r="AR35">
        <f t="shared" si="7"/>
        <v>69.902756227408531</v>
      </c>
      <c r="AS35">
        <f t="shared" si="7"/>
        <v>71.829858602198073</v>
      </c>
      <c r="AT35">
        <f t="shared" si="5"/>
        <v>73.789902897924193</v>
      </c>
      <c r="AU35">
        <f t="shared" si="5"/>
        <v>75.782889114586865</v>
      </c>
      <c r="AV35">
        <f t="shared" si="5"/>
        <v>77.808817252186117</v>
      </c>
      <c r="AW35">
        <f t="shared" si="5"/>
        <v>79.867687310721962</v>
      </c>
      <c r="AX35">
        <f t="shared" si="5"/>
        <v>81.959499290194358</v>
      </c>
      <c r="AY35">
        <f t="shared" si="5"/>
        <v>84.084253190603363</v>
      </c>
      <c r="AZ35">
        <f t="shared" si="5"/>
        <v>86.24194901194889</v>
      </c>
    </row>
    <row r="36" spans="2:52" x14ac:dyDescent="0.35">
      <c r="B36">
        <v>6</v>
      </c>
      <c r="C36">
        <f t="shared" si="8"/>
        <v>20.325165217865724</v>
      </c>
      <c r="D36">
        <f t="shared" si="8"/>
        <v>20.918119794724042</v>
      </c>
      <c r="E36">
        <f t="shared" si="8"/>
        <v>21.544016292518936</v>
      </c>
      <c r="F36">
        <f t="shared" si="8"/>
        <v>22.202854711250403</v>
      </c>
      <c r="G36">
        <f t="shared" si="8"/>
        <v>22.894635050918442</v>
      </c>
      <c r="H36">
        <f t="shared" si="8"/>
        <v>23.619357311523054</v>
      </c>
      <c r="I36">
        <f t="shared" si="8"/>
        <v>24.377021493064237</v>
      </c>
      <c r="J36">
        <f t="shared" si="8"/>
        <v>25.167627595542001</v>
      </c>
      <c r="K36">
        <f t="shared" si="8"/>
        <v>25.991175618956333</v>
      </c>
      <c r="L36">
        <f t="shared" si="8"/>
        <v>26.847665563307238</v>
      </c>
      <c r="M36">
        <f t="shared" si="8"/>
        <v>27.737097428594716</v>
      </c>
      <c r="N36">
        <f t="shared" si="8"/>
        <v>28.659471214818769</v>
      </c>
      <c r="O36">
        <f t="shared" si="8"/>
        <v>29.614786921979395</v>
      </c>
      <c r="P36">
        <f t="shared" si="8"/>
        <v>30.603044550076589</v>
      </c>
      <c r="Q36">
        <f t="shared" si="8"/>
        <v>31.624244099110363</v>
      </c>
      <c r="R36">
        <f t="shared" si="8"/>
        <v>32.67838556908071</v>
      </c>
      <c r="S36">
        <f t="shared" si="6"/>
        <v>33.765468959987629</v>
      </c>
      <c r="T36">
        <f t="shared" si="6"/>
        <v>34.885494271831121</v>
      </c>
      <c r="U36">
        <f t="shared" si="6"/>
        <v>36.038461504611185</v>
      </c>
      <c r="V36">
        <f t="shared" si="6"/>
        <v>37.224370658327828</v>
      </c>
      <c r="W36">
        <f t="shared" si="6"/>
        <v>38.443221732981037</v>
      </c>
      <c r="X36">
        <f t="shared" si="6"/>
        <v>39.695014728570825</v>
      </c>
      <c r="Y36">
        <f t="shared" si="6"/>
        <v>40.979749645097179</v>
      </c>
      <c r="Z36">
        <f t="shared" si="6"/>
        <v>42.297426482560113</v>
      </c>
      <c r="AA36">
        <f t="shared" si="6"/>
        <v>43.648045240959618</v>
      </c>
      <c r="AB36">
        <f t="shared" si="6"/>
        <v>45.031605920295696</v>
      </c>
      <c r="AC36">
        <f t="shared" si="2"/>
        <v>46.448108520568354</v>
      </c>
      <c r="AD36">
        <f t="shared" si="7"/>
        <v>47.89755304177757</v>
      </c>
      <c r="AE36">
        <f t="shared" si="7"/>
        <v>49.379939483923373</v>
      </c>
      <c r="AF36">
        <f t="shared" si="7"/>
        <v>50.895267847005741</v>
      </c>
      <c r="AG36">
        <f t="shared" si="7"/>
        <v>52.443538131024688</v>
      </c>
      <c r="AH36">
        <f t="shared" si="7"/>
        <v>54.024750335980215</v>
      </c>
      <c r="AI36">
        <f t="shared" si="7"/>
        <v>55.638904461872293</v>
      </c>
      <c r="AJ36">
        <f t="shared" si="7"/>
        <v>57.286000508700958</v>
      </c>
      <c r="AK36">
        <f t="shared" si="7"/>
        <v>58.966038476466203</v>
      </c>
      <c r="AL36">
        <f t="shared" si="7"/>
        <v>60.679018365168012</v>
      </c>
      <c r="AM36">
        <f t="shared" si="7"/>
        <v>62.424940174806402</v>
      </c>
      <c r="AN36">
        <f t="shared" si="7"/>
        <v>64.203803905381349</v>
      </c>
      <c r="AO36">
        <f t="shared" si="7"/>
        <v>66.015609556892883</v>
      </c>
      <c r="AP36">
        <f t="shared" si="7"/>
        <v>67.860357129340997</v>
      </c>
      <c r="AQ36">
        <f t="shared" si="7"/>
        <v>69.738046622725662</v>
      </c>
      <c r="AR36">
        <f t="shared" si="7"/>
        <v>71.648678037046921</v>
      </c>
      <c r="AS36">
        <f t="shared" si="7"/>
        <v>73.59225137230473</v>
      </c>
      <c r="AT36">
        <f t="shared" si="5"/>
        <v>75.568766628499148</v>
      </c>
      <c r="AU36">
        <f t="shared" si="5"/>
        <v>77.578223805630117</v>
      </c>
      <c r="AV36">
        <f t="shared" si="5"/>
        <v>79.620622903697651</v>
      </c>
      <c r="AW36">
        <f t="shared" si="5"/>
        <v>81.695963922701793</v>
      </c>
      <c r="AX36">
        <f t="shared" si="5"/>
        <v>83.804246862642458</v>
      </c>
      <c r="AY36">
        <f t="shared" si="5"/>
        <v>85.945471723519745</v>
      </c>
      <c r="AZ36">
        <f t="shared" si="5"/>
        <v>88.119638505333569</v>
      </c>
    </row>
    <row r="37" spans="2:52" x14ac:dyDescent="0.35">
      <c r="B37">
        <v>6.2</v>
      </c>
      <c r="C37">
        <f t="shared" si="8"/>
        <v>21.428719569240933</v>
      </c>
      <c r="D37">
        <f t="shared" si="8"/>
        <v>22.038145106567537</v>
      </c>
      <c r="E37">
        <f t="shared" si="8"/>
        <v>22.680512564830718</v>
      </c>
      <c r="F37">
        <f t="shared" si="8"/>
        <v>23.35582194403047</v>
      </c>
      <c r="G37">
        <f t="shared" si="8"/>
        <v>24.064073244166799</v>
      </c>
      <c r="H37">
        <f t="shared" si="8"/>
        <v>24.805266465239693</v>
      </c>
      <c r="I37">
        <f t="shared" si="8"/>
        <v>25.579401607249167</v>
      </c>
      <c r="J37">
        <f t="shared" si="8"/>
        <v>26.386478670195213</v>
      </c>
      <c r="K37">
        <f t="shared" si="8"/>
        <v>27.226497654077832</v>
      </c>
      <c r="L37">
        <f t="shared" si="8"/>
        <v>28.099458558897023</v>
      </c>
      <c r="M37">
        <f t="shared" si="8"/>
        <v>29.00536138465279</v>
      </c>
      <c r="N37">
        <f t="shared" si="8"/>
        <v>29.944206131345126</v>
      </c>
      <c r="O37">
        <f t="shared" si="8"/>
        <v>30.915992798974045</v>
      </c>
      <c r="P37">
        <f t="shared" si="8"/>
        <v>31.920721387539526</v>
      </c>
      <c r="Q37">
        <f t="shared" si="8"/>
        <v>32.958391897041587</v>
      </c>
      <c r="R37">
        <f t="shared" si="8"/>
        <v>34.029004327480223</v>
      </c>
      <c r="S37">
        <f t="shared" si="6"/>
        <v>35.132558678855418</v>
      </c>
      <c r="T37">
        <f t="shared" si="6"/>
        <v>36.269054951167206</v>
      </c>
      <c r="U37">
        <f t="shared" si="6"/>
        <v>37.438493144415553</v>
      </c>
      <c r="V37">
        <f t="shared" si="6"/>
        <v>38.640873258600479</v>
      </c>
      <c r="W37">
        <f t="shared" si="6"/>
        <v>39.876195293721977</v>
      </c>
      <c r="X37">
        <f t="shared" si="6"/>
        <v>41.144459249780056</v>
      </c>
      <c r="Y37">
        <f t="shared" si="6"/>
        <v>42.445665126774692</v>
      </c>
      <c r="Z37">
        <f t="shared" si="6"/>
        <v>43.779812924705908</v>
      </c>
      <c r="AA37">
        <f t="shared" si="6"/>
        <v>45.146902643573711</v>
      </c>
      <c r="AB37">
        <f t="shared" si="6"/>
        <v>46.546934283378079</v>
      </c>
      <c r="AC37">
        <f t="shared" si="2"/>
        <v>47.979907844119019</v>
      </c>
      <c r="AD37">
        <f t="shared" si="7"/>
        <v>49.445823325796518</v>
      </c>
      <c r="AE37">
        <f t="shared" si="7"/>
        <v>50.944680728410603</v>
      </c>
      <c r="AF37">
        <f t="shared" si="7"/>
        <v>52.476480051961268</v>
      </c>
      <c r="AG37">
        <f t="shared" si="7"/>
        <v>54.041221296448498</v>
      </c>
      <c r="AH37">
        <f t="shared" si="7"/>
        <v>55.638904461872301</v>
      </c>
      <c r="AI37">
        <f t="shared" si="7"/>
        <v>57.269529548232676</v>
      </c>
      <c r="AJ37">
        <f t="shared" si="7"/>
        <v>58.93309655552963</v>
      </c>
      <c r="AK37">
        <f t="shared" si="7"/>
        <v>60.629605483763157</v>
      </c>
      <c r="AL37">
        <f t="shared" si="7"/>
        <v>62.359056332933257</v>
      </c>
      <c r="AM37">
        <f t="shared" si="7"/>
        <v>64.121449103039922</v>
      </c>
      <c r="AN37">
        <f t="shared" si="7"/>
        <v>65.916783794083173</v>
      </c>
      <c r="AO37">
        <f t="shared" si="7"/>
        <v>67.745060406062976</v>
      </c>
      <c r="AP37">
        <f t="shared" si="7"/>
        <v>69.606278938979372</v>
      </c>
      <c r="AQ37">
        <f t="shared" si="7"/>
        <v>71.500439392832334</v>
      </c>
      <c r="AR37">
        <f t="shared" si="7"/>
        <v>73.427541767621889</v>
      </c>
      <c r="AS37">
        <f t="shared" si="7"/>
        <v>75.387586063347982</v>
      </c>
      <c r="AT37">
        <f t="shared" si="5"/>
        <v>77.380572280010682</v>
      </c>
      <c r="AU37">
        <f t="shared" si="5"/>
        <v>79.406500417609934</v>
      </c>
      <c r="AV37">
        <f t="shared" si="5"/>
        <v>81.46537047614575</v>
      </c>
      <c r="AW37">
        <f t="shared" si="5"/>
        <v>83.557182455618175</v>
      </c>
      <c r="AX37">
        <f t="shared" si="5"/>
        <v>85.681936356027137</v>
      </c>
      <c r="AY37">
        <f t="shared" si="5"/>
        <v>87.839632177372721</v>
      </c>
      <c r="AZ37">
        <f t="shared" si="5"/>
        <v>90.030269919654828</v>
      </c>
    </row>
    <row r="38" spans="2:52" x14ac:dyDescent="0.35">
      <c r="B38">
        <v>6.4</v>
      </c>
      <c r="C38">
        <f t="shared" si="8"/>
        <v>22.565215841552714</v>
      </c>
      <c r="D38">
        <f t="shared" si="8"/>
        <v>23.191112339347605</v>
      </c>
      <c r="E38">
        <f t="shared" si="8"/>
        <v>23.849950758079075</v>
      </c>
      <c r="F38">
        <f t="shared" si="8"/>
        <v>24.54173109774711</v>
      </c>
      <c r="G38">
        <f t="shared" si="8"/>
        <v>25.266453358351722</v>
      </c>
      <c r="H38">
        <f t="shared" si="8"/>
        <v>26.024117539892909</v>
      </c>
      <c r="I38">
        <f t="shared" si="8"/>
        <v>26.814723642370669</v>
      </c>
      <c r="J38">
        <f t="shared" si="8"/>
        <v>27.638271665785002</v>
      </c>
      <c r="K38">
        <f t="shared" si="8"/>
        <v>28.494761610135907</v>
      </c>
      <c r="L38">
        <f t="shared" si="8"/>
        <v>29.384193475423388</v>
      </c>
      <c r="M38">
        <f t="shared" si="8"/>
        <v>30.306567261647437</v>
      </c>
      <c r="N38">
        <f t="shared" si="8"/>
        <v>31.261882968808063</v>
      </c>
      <c r="O38">
        <f t="shared" si="8"/>
        <v>32.250140596905261</v>
      </c>
      <c r="P38">
        <f t="shared" si="8"/>
        <v>33.271340145939035</v>
      </c>
      <c r="Q38">
        <f t="shared" si="8"/>
        <v>34.325481615909382</v>
      </c>
      <c r="R38">
        <f t="shared" si="8"/>
        <v>35.412565006816301</v>
      </c>
      <c r="S38">
        <f t="shared" si="6"/>
        <v>36.532590318659793</v>
      </c>
      <c r="T38">
        <f t="shared" si="6"/>
        <v>37.685557551439857</v>
      </c>
      <c r="U38">
        <f t="shared" si="6"/>
        <v>38.871466705156493</v>
      </c>
      <c r="V38">
        <f t="shared" si="6"/>
        <v>40.090317779809709</v>
      </c>
      <c r="W38">
        <f t="shared" si="6"/>
        <v>41.34211077539949</v>
      </c>
      <c r="X38">
        <f t="shared" si="6"/>
        <v>42.626845691925851</v>
      </c>
      <c r="Y38">
        <f t="shared" si="6"/>
        <v>43.944522529388777</v>
      </c>
      <c r="Z38">
        <f t="shared" si="6"/>
        <v>45.295141287788283</v>
      </c>
      <c r="AA38">
        <f t="shared" si="6"/>
        <v>46.678701967124368</v>
      </c>
      <c r="AB38">
        <f t="shared" si="6"/>
        <v>48.095204567397019</v>
      </c>
      <c r="AC38">
        <f t="shared" si="2"/>
        <v>49.544649088606249</v>
      </c>
      <c r="AD38">
        <f t="shared" si="7"/>
        <v>51.027035530752045</v>
      </c>
      <c r="AE38">
        <f t="shared" si="7"/>
        <v>52.54236389383442</v>
      </c>
      <c r="AF38">
        <f t="shared" si="7"/>
        <v>54.09063417785336</v>
      </c>
      <c r="AG38">
        <f t="shared" si="7"/>
        <v>55.67184638280888</v>
      </c>
      <c r="AH38">
        <f t="shared" si="7"/>
        <v>57.28600050870098</v>
      </c>
      <c r="AI38">
        <f t="shared" si="7"/>
        <v>58.93309655552963</v>
      </c>
      <c r="AJ38">
        <f t="shared" si="7"/>
        <v>60.613134523294875</v>
      </c>
      <c r="AK38">
        <f t="shared" si="7"/>
        <v>62.326114411996684</v>
      </c>
      <c r="AL38">
        <f t="shared" si="7"/>
        <v>64.072036221635074</v>
      </c>
      <c r="AM38">
        <f t="shared" si="7"/>
        <v>65.850899952210028</v>
      </c>
      <c r="AN38">
        <f t="shared" si="7"/>
        <v>67.662705603721548</v>
      </c>
      <c r="AO38">
        <f t="shared" si="7"/>
        <v>69.507453176169662</v>
      </c>
      <c r="AP38">
        <f t="shared" si="7"/>
        <v>71.385142669554341</v>
      </c>
      <c r="AQ38">
        <f t="shared" si="7"/>
        <v>73.295774083875585</v>
      </c>
      <c r="AR38">
        <f t="shared" si="7"/>
        <v>75.239347419133424</v>
      </c>
      <c r="AS38">
        <f t="shared" si="7"/>
        <v>77.215862675327813</v>
      </c>
      <c r="AT38">
        <f t="shared" si="5"/>
        <v>79.225319852458796</v>
      </c>
      <c r="AU38">
        <f t="shared" si="5"/>
        <v>81.26771895052633</v>
      </c>
      <c r="AV38">
        <f t="shared" si="5"/>
        <v>83.343059969530429</v>
      </c>
      <c r="AW38">
        <f t="shared" si="5"/>
        <v>85.451342909471151</v>
      </c>
      <c r="AX38">
        <f t="shared" si="5"/>
        <v>87.592567770348396</v>
      </c>
      <c r="AY38">
        <f t="shared" si="5"/>
        <v>89.766734552162248</v>
      </c>
      <c r="AZ38">
        <f t="shared" si="5"/>
        <v>91.973843254912651</v>
      </c>
    </row>
    <row r="39" spans="2:52" x14ac:dyDescent="0.35">
      <c r="B39">
        <v>6.6</v>
      </c>
      <c r="C39">
        <f t="shared" si="8"/>
        <v>23.734654034801057</v>
      </c>
      <c r="D39">
        <f t="shared" si="8"/>
        <v>24.377021493064237</v>
      </c>
      <c r="E39">
        <f t="shared" si="8"/>
        <v>25.05233087226399</v>
      </c>
      <c r="F39">
        <f t="shared" si="8"/>
        <v>25.760582172400316</v>
      </c>
      <c r="G39">
        <f t="shared" si="8"/>
        <v>26.501775393473213</v>
      </c>
      <c r="H39">
        <f t="shared" si="8"/>
        <v>27.275910535482687</v>
      </c>
      <c r="I39">
        <f t="shared" si="8"/>
        <v>28.082987598428733</v>
      </c>
      <c r="J39">
        <f t="shared" si="8"/>
        <v>28.923006582311352</v>
      </c>
      <c r="K39">
        <f t="shared" si="8"/>
        <v>29.795967487130547</v>
      </c>
      <c r="L39">
        <f t="shared" si="8"/>
        <v>30.701870312886314</v>
      </c>
      <c r="M39">
        <f t="shared" si="8"/>
        <v>31.64071505957865</v>
      </c>
      <c r="N39">
        <f t="shared" si="8"/>
        <v>32.612501727207558</v>
      </c>
      <c r="O39">
        <f t="shared" si="8"/>
        <v>33.61723031577305</v>
      </c>
      <c r="P39">
        <f t="shared" si="8"/>
        <v>34.654900825275107</v>
      </c>
      <c r="Q39">
        <f t="shared" si="8"/>
        <v>35.725513255713736</v>
      </c>
      <c r="R39">
        <f t="shared" si="8"/>
        <v>36.829067607088945</v>
      </c>
      <c r="S39">
        <f t="shared" si="6"/>
        <v>37.965563879400719</v>
      </c>
      <c r="T39">
        <f t="shared" si="6"/>
        <v>39.135002072649073</v>
      </c>
      <c r="U39">
        <f t="shared" si="6"/>
        <v>40.337382186833999</v>
      </c>
      <c r="V39">
        <f t="shared" si="6"/>
        <v>41.572704221955497</v>
      </c>
      <c r="W39">
        <f t="shared" si="6"/>
        <v>42.840968178013568</v>
      </c>
      <c r="X39">
        <f t="shared" si="6"/>
        <v>44.142174055008219</v>
      </c>
      <c r="Y39">
        <f t="shared" si="6"/>
        <v>45.476321852939428</v>
      </c>
      <c r="Z39">
        <f t="shared" si="6"/>
        <v>46.843411571807223</v>
      </c>
      <c r="AA39">
        <f t="shared" si="6"/>
        <v>48.243443211611591</v>
      </c>
      <c r="AB39">
        <f t="shared" si="6"/>
        <v>49.676416772352525</v>
      </c>
      <c r="AC39">
        <f t="shared" si="2"/>
        <v>51.142332254030045</v>
      </c>
      <c r="AD39">
        <f t="shared" si="7"/>
        <v>52.641189656644123</v>
      </c>
      <c r="AE39">
        <f t="shared" si="7"/>
        <v>54.172988980194788</v>
      </c>
      <c r="AF39">
        <f t="shared" si="7"/>
        <v>55.737730224682011</v>
      </c>
      <c r="AG39">
        <f t="shared" si="7"/>
        <v>57.33541339010582</v>
      </c>
      <c r="AH39">
        <f t="shared" si="7"/>
        <v>58.96603847646621</v>
      </c>
      <c r="AI39">
        <f t="shared" si="7"/>
        <v>60.629605483763143</v>
      </c>
      <c r="AJ39">
        <f t="shared" si="7"/>
        <v>62.32611441199667</v>
      </c>
      <c r="AK39">
        <f t="shared" si="7"/>
        <v>64.055565261166763</v>
      </c>
      <c r="AL39">
        <f t="shared" si="7"/>
        <v>65.817958031273434</v>
      </c>
      <c r="AM39">
        <f t="shared" si="7"/>
        <v>67.613292722316686</v>
      </c>
      <c r="AN39">
        <f t="shared" si="7"/>
        <v>69.441569334296503</v>
      </c>
      <c r="AO39">
        <f t="shared" si="7"/>
        <v>71.302787867212885</v>
      </c>
      <c r="AP39">
        <f t="shared" si="7"/>
        <v>73.196948321065861</v>
      </c>
      <c r="AQ39">
        <f t="shared" si="7"/>
        <v>75.124050695855402</v>
      </c>
      <c r="AR39">
        <f t="shared" si="7"/>
        <v>77.084094991581509</v>
      </c>
      <c r="AS39">
        <f t="shared" si="7"/>
        <v>79.077081208244195</v>
      </c>
      <c r="AT39">
        <f t="shared" si="5"/>
        <v>81.103009345843461</v>
      </c>
      <c r="AU39">
        <f t="shared" si="5"/>
        <v>83.161879404379292</v>
      </c>
      <c r="AV39">
        <f t="shared" si="5"/>
        <v>85.253691383851688</v>
      </c>
      <c r="AW39">
        <f t="shared" si="5"/>
        <v>87.378445284260664</v>
      </c>
      <c r="AX39">
        <f t="shared" si="5"/>
        <v>89.536141105606205</v>
      </c>
      <c r="AY39">
        <f t="shared" si="5"/>
        <v>91.726778847888355</v>
      </c>
      <c r="AZ39">
        <f t="shared" si="5"/>
        <v>93.950358511107041</v>
      </c>
    </row>
    <row r="40" spans="2:52" x14ac:dyDescent="0.35">
      <c r="B40">
        <v>6.8</v>
      </c>
      <c r="C40">
        <f t="shared" si="8"/>
        <v>24.937034148985983</v>
      </c>
      <c r="D40">
        <f t="shared" si="8"/>
        <v>25.59587256771745</v>
      </c>
      <c r="E40">
        <f t="shared" si="8"/>
        <v>26.287652907385485</v>
      </c>
      <c r="F40">
        <f t="shared" si="8"/>
        <v>27.012375167990101</v>
      </c>
      <c r="G40">
        <f t="shared" si="8"/>
        <v>27.770039349531285</v>
      </c>
      <c r="H40">
        <f t="shared" si="8"/>
        <v>28.560645452009044</v>
      </c>
      <c r="I40">
        <f t="shared" si="8"/>
        <v>29.38419347542338</v>
      </c>
      <c r="J40">
        <f t="shared" si="8"/>
        <v>30.240683419774285</v>
      </c>
      <c r="K40">
        <f t="shared" si="8"/>
        <v>31.130115285061763</v>
      </c>
      <c r="L40">
        <f t="shared" si="8"/>
        <v>32.052489071285812</v>
      </c>
      <c r="M40">
        <f t="shared" si="8"/>
        <v>33.007804778446442</v>
      </c>
      <c r="N40">
        <f t="shared" si="8"/>
        <v>33.996062406543636</v>
      </c>
      <c r="O40">
        <f t="shared" si="8"/>
        <v>35.017261955577411</v>
      </c>
      <c r="P40">
        <f t="shared" si="8"/>
        <v>36.071403425547757</v>
      </c>
      <c r="Q40">
        <f t="shared" si="8"/>
        <v>37.158486816454676</v>
      </c>
      <c r="R40">
        <f t="shared" si="8"/>
        <v>38.278512128298168</v>
      </c>
      <c r="S40">
        <f t="shared" si="6"/>
        <v>39.431479361078232</v>
      </c>
      <c r="T40">
        <f t="shared" si="6"/>
        <v>40.617388514794875</v>
      </c>
      <c r="U40">
        <f t="shared" si="6"/>
        <v>41.836239589448084</v>
      </c>
      <c r="V40">
        <f t="shared" si="6"/>
        <v>43.088032585037872</v>
      </c>
      <c r="W40">
        <f t="shared" si="6"/>
        <v>44.372767501564226</v>
      </c>
      <c r="X40">
        <f t="shared" si="6"/>
        <v>45.69044433902716</v>
      </c>
      <c r="Y40">
        <f t="shared" si="6"/>
        <v>47.041063097426665</v>
      </c>
      <c r="Z40">
        <f t="shared" si="6"/>
        <v>48.424623776762743</v>
      </c>
      <c r="AA40">
        <f t="shared" si="6"/>
        <v>49.841126377035394</v>
      </c>
      <c r="AB40">
        <f t="shared" si="6"/>
        <v>51.290570898244617</v>
      </c>
      <c r="AC40">
        <f t="shared" si="2"/>
        <v>52.77295734039042</v>
      </c>
      <c r="AD40">
        <f t="shared" si="7"/>
        <v>54.288285703472788</v>
      </c>
      <c r="AE40">
        <f t="shared" si="7"/>
        <v>55.836555987491735</v>
      </c>
      <c r="AF40">
        <f t="shared" si="7"/>
        <v>57.417768192447248</v>
      </c>
      <c r="AG40">
        <f t="shared" si="7"/>
        <v>59.031922318339355</v>
      </c>
      <c r="AH40">
        <f t="shared" si="7"/>
        <v>60.679018365168019</v>
      </c>
      <c r="AI40">
        <f t="shared" si="7"/>
        <v>62.359056332933243</v>
      </c>
      <c r="AJ40">
        <f t="shared" si="7"/>
        <v>64.072036221635045</v>
      </c>
      <c r="AK40">
        <f t="shared" si="7"/>
        <v>65.817958031273449</v>
      </c>
      <c r="AL40">
        <f t="shared" si="7"/>
        <v>67.596821761848403</v>
      </c>
      <c r="AM40">
        <f t="shared" si="7"/>
        <v>69.408627413359937</v>
      </c>
      <c r="AN40">
        <f t="shared" si="7"/>
        <v>71.253374985808037</v>
      </c>
      <c r="AO40">
        <f t="shared" si="7"/>
        <v>73.131064479192716</v>
      </c>
      <c r="AP40">
        <f t="shared" si="7"/>
        <v>75.04169589351396</v>
      </c>
      <c r="AQ40">
        <f t="shared" si="7"/>
        <v>76.985269228771784</v>
      </c>
      <c r="AR40">
        <f t="shared" si="7"/>
        <v>78.961784484966188</v>
      </c>
      <c r="AS40">
        <f t="shared" si="7"/>
        <v>80.971241662097157</v>
      </c>
      <c r="AT40">
        <f t="shared" si="5"/>
        <v>83.013640760164719</v>
      </c>
      <c r="AU40">
        <f t="shared" si="5"/>
        <v>85.088981779168819</v>
      </c>
      <c r="AV40">
        <f t="shared" si="5"/>
        <v>87.197264719109498</v>
      </c>
      <c r="AW40">
        <f t="shared" si="5"/>
        <v>89.338489579986785</v>
      </c>
      <c r="AX40">
        <f t="shared" si="5"/>
        <v>91.512656361800609</v>
      </c>
      <c r="AY40">
        <f t="shared" si="5"/>
        <v>93.719765064551041</v>
      </c>
      <c r="AZ40">
        <f t="shared" si="5"/>
        <v>95.95981568823801</v>
      </c>
    </row>
    <row r="41" spans="2:52" x14ac:dyDescent="0.35">
      <c r="B41">
        <v>7</v>
      </c>
      <c r="C41">
        <f t="shared" si="8"/>
        <v>26.172356184107482</v>
      </c>
      <c r="D41">
        <f t="shared" si="8"/>
        <v>26.847665563307235</v>
      </c>
      <c r="E41">
        <f t="shared" si="8"/>
        <v>27.555916863443564</v>
      </c>
      <c r="F41">
        <f t="shared" si="8"/>
        <v>28.297110084516465</v>
      </c>
      <c r="G41">
        <f t="shared" si="8"/>
        <v>29.071245226525935</v>
      </c>
      <c r="H41">
        <f t="shared" si="8"/>
        <v>29.878322289471978</v>
      </c>
      <c r="I41">
        <f t="shared" si="8"/>
        <v>30.718341273354596</v>
      </c>
      <c r="J41">
        <f t="shared" si="8"/>
        <v>31.591302178173795</v>
      </c>
      <c r="K41">
        <f t="shared" si="8"/>
        <v>32.497205003929558</v>
      </c>
      <c r="L41">
        <f t="shared" si="8"/>
        <v>33.436049750621898</v>
      </c>
      <c r="M41">
        <f t="shared" si="8"/>
        <v>34.40783641825081</v>
      </c>
      <c r="N41">
        <f t="shared" si="8"/>
        <v>35.412565006816294</v>
      </c>
      <c r="O41">
        <f t="shared" si="8"/>
        <v>36.450235516318351</v>
      </c>
      <c r="P41">
        <f t="shared" si="8"/>
        <v>37.52084794675698</v>
      </c>
      <c r="Q41">
        <f t="shared" si="8"/>
        <v>38.624402298132189</v>
      </c>
      <c r="R41">
        <f t="shared" si="8"/>
        <v>39.76089857044397</v>
      </c>
      <c r="S41">
        <f t="shared" si="6"/>
        <v>40.930336763692317</v>
      </c>
      <c r="T41">
        <f t="shared" si="6"/>
        <v>42.13271687787725</v>
      </c>
      <c r="U41">
        <f t="shared" si="6"/>
        <v>43.368038912998742</v>
      </c>
      <c r="V41">
        <f t="shared" si="6"/>
        <v>44.63630286905682</v>
      </c>
      <c r="W41">
        <f t="shared" si="6"/>
        <v>45.937508746051464</v>
      </c>
      <c r="X41">
        <f t="shared" si="6"/>
        <v>47.271656543982687</v>
      </c>
      <c r="Y41">
        <f t="shared" si="6"/>
        <v>48.638746262850461</v>
      </c>
      <c r="Z41">
        <f t="shared" si="6"/>
        <v>50.038777902654836</v>
      </c>
      <c r="AA41">
        <f t="shared" si="6"/>
        <v>51.471751463395776</v>
      </c>
      <c r="AB41">
        <f t="shared" si="6"/>
        <v>52.937666945073289</v>
      </c>
      <c r="AC41">
        <f t="shared" si="2"/>
        <v>54.436524347687381</v>
      </c>
      <c r="AD41">
        <f t="shared" si="7"/>
        <v>55.968323671238025</v>
      </c>
      <c r="AE41">
        <f t="shared" si="7"/>
        <v>57.533064915725262</v>
      </c>
      <c r="AF41">
        <f t="shared" si="7"/>
        <v>59.130748081149065</v>
      </c>
      <c r="AG41">
        <f t="shared" si="7"/>
        <v>60.761373167509447</v>
      </c>
      <c r="AH41">
        <f t="shared" si="7"/>
        <v>62.424940174806409</v>
      </c>
      <c r="AI41">
        <f t="shared" si="7"/>
        <v>64.121449103039922</v>
      </c>
      <c r="AJ41">
        <f t="shared" si="7"/>
        <v>65.850899952210014</v>
      </c>
      <c r="AK41">
        <f t="shared" si="7"/>
        <v>67.613292722316686</v>
      </c>
      <c r="AL41">
        <f t="shared" si="7"/>
        <v>69.408627413359937</v>
      </c>
      <c r="AM41">
        <f t="shared" si="7"/>
        <v>71.236904025339754</v>
      </c>
      <c r="AN41">
        <f t="shared" si="7"/>
        <v>73.098122558256136</v>
      </c>
      <c r="AO41">
        <f t="shared" si="7"/>
        <v>74.992283012109112</v>
      </c>
      <c r="AP41">
        <f t="shared" si="7"/>
        <v>76.919385386898654</v>
      </c>
      <c r="AQ41">
        <f t="shared" si="7"/>
        <v>78.87942968262476</v>
      </c>
      <c r="AR41">
        <f t="shared" si="7"/>
        <v>80.872415899287446</v>
      </c>
      <c r="AS41">
        <f t="shared" si="7"/>
        <v>82.898344036886698</v>
      </c>
      <c r="AT41">
        <f t="shared" si="5"/>
        <v>84.957214095422543</v>
      </c>
      <c r="AU41">
        <f t="shared" si="5"/>
        <v>87.04902607489494</v>
      </c>
      <c r="AV41">
        <f t="shared" si="5"/>
        <v>89.173779975303901</v>
      </c>
      <c r="AW41">
        <f t="shared" si="5"/>
        <v>91.331475796649471</v>
      </c>
      <c r="AX41">
        <f t="shared" si="5"/>
        <v>93.522113538931592</v>
      </c>
      <c r="AY41">
        <f t="shared" si="5"/>
        <v>95.745693202150306</v>
      </c>
      <c r="AZ41">
        <f t="shared" si="5"/>
        <v>98.002214786305558</v>
      </c>
    </row>
    <row r="42" spans="2:52" x14ac:dyDescent="0.35">
      <c r="B42">
        <v>7.2</v>
      </c>
      <c r="C42">
        <f t="shared" si="8"/>
        <v>27.440620140165557</v>
      </c>
      <c r="D42">
        <f t="shared" si="8"/>
        <v>28.132400479833599</v>
      </c>
      <c r="E42">
        <f t="shared" si="8"/>
        <v>28.857122740438211</v>
      </c>
      <c r="F42">
        <f t="shared" si="8"/>
        <v>29.614786921979395</v>
      </c>
      <c r="G42">
        <f t="shared" si="8"/>
        <v>30.405393024457155</v>
      </c>
      <c r="H42">
        <f t="shared" si="8"/>
        <v>31.228941047871487</v>
      </c>
      <c r="I42">
        <f t="shared" si="8"/>
        <v>32.085430992222392</v>
      </c>
      <c r="J42">
        <f t="shared" si="8"/>
        <v>32.974862857509869</v>
      </c>
      <c r="K42">
        <f t="shared" si="8"/>
        <v>33.897236643733926</v>
      </c>
      <c r="L42">
        <f t="shared" si="8"/>
        <v>34.852552350894548</v>
      </c>
      <c r="M42">
        <f t="shared" si="8"/>
        <v>35.84080997899175</v>
      </c>
      <c r="N42">
        <f t="shared" si="8"/>
        <v>36.862009528025517</v>
      </c>
      <c r="O42">
        <f t="shared" si="8"/>
        <v>37.916150997995871</v>
      </c>
      <c r="P42">
        <f t="shared" si="8"/>
        <v>39.003234388902783</v>
      </c>
      <c r="Q42">
        <f t="shared" si="8"/>
        <v>40.123259700746274</v>
      </c>
      <c r="R42">
        <f t="shared" si="8"/>
        <v>41.276226933526345</v>
      </c>
      <c r="S42">
        <f t="shared" si="6"/>
        <v>42.462136087242982</v>
      </c>
      <c r="T42">
        <f t="shared" si="6"/>
        <v>43.680987161896191</v>
      </c>
      <c r="U42">
        <f t="shared" si="6"/>
        <v>44.932780157485979</v>
      </c>
      <c r="V42">
        <f t="shared" si="6"/>
        <v>46.217515074012333</v>
      </c>
      <c r="W42">
        <f t="shared" si="6"/>
        <v>47.535191911475266</v>
      </c>
      <c r="X42">
        <f t="shared" si="6"/>
        <v>48.885810669874779</v>
      </c>
      <c r="Y42">
        <f t="shared" si="6"/>
        <v>50.269371349210857</v>
      </c>
      <c r="Z42">
        <f t="shared" si="6"/>
        <v>51.685873949483508</v>
      </c>
      <c r="AA42">
        <f t="shared" si="6"/>
        <v>53.135318470692731</v>
      </c>
      <c r="AB42">
        <f t="shared" si="6"/>
        <v>54.617704912838526</v>
      </c>
      <c r="AC42">
        <f t="shared" si="2"/>
        <v>56.133033275920909</v>
      </c>
      <c r="AD42">
        <f t="shared" si="7"/>
        <v>57.681303559939835</v>
      </c>
      <c r="AE42">
        <f t="shared" si="7"/>
        <v>59.262515764895355</v>
      </c>
      <c r="AF42">
        <f t="shared" si="7"/>
        <v>60.876669890787454</v>
      </c>
      <c r="AG42">
        <f t="shared" si="7"/>
        <v>62.523765937616119</v>
      </c>
      <c r="AH42">
        <f t="shared" si="7"/>
        <v>64.203803905381363</v>
      </c>
      <c r="AI42">
        <f t="shared" si="7"/>
        <v>65.916783794083159</v>
      </c>
      <c r="AJ42">
        <f t="shared" si="7"/>
        <v>67.662705603721548</v>
      </c>
      <c r="AK42">
        <f t="shared" si="7"/>
        <v>69.441569334296517</v>
      </c>
      <c r="AL42">
        <f t="shared" si="7"/>
        <v>71.253374985808051</v>
      </c>
      <c r="AM42">
        <f t="shared" si="7"/>
        <v>73.098122558256151</v>
      </c>
      <c r="AN42">
        <f t="shared" si="7"/>
        <v>74.975812051640816</v>
      </c>
      <c r="AO42">
        <f t="shared" si="7"/>
        <v>76.886443465962074</v>
      </c>
      <c r="AP42">
        <f t="shared" si="7"/>
        <v>78.830016801219898</v>
      </c>
      <c r="AQ42">
        <f t="shared" si="7"/>
        <v>80.806532057414287</v>
      </c>
      <c r="AR42">
        <f t="shared" si="7"/>
        <v>82.81598923454527</v>
      </c>
      <c r="AS42">
        <f t="shared" si="7"/>
        <v>84.858388332612805</v>
      </c>
      <c r="AT42">
        <f t="shared" si="5"/>
        <v>86.933729351616947</v>
      </c>
      <c r="AU42">
        <f t="shared" si="5"/>
        <v>89.042012291557626</v>
      </c>
      <c r="AV42">
        <f t="shared" si="5"/>
        <v>91.183237152434884</v>
      </c>
      <c r="AW42">
        <f t="shared" si="5"/>
        <v>93.357403934248737</v>
      </c>
      <c r="AX42">
        <f t="shared" si="5"/>
        <v>95.56451263699914</v>
      </c>
      <c r="AY42">
        <f t="shared" si="5"/>
        <v>97.804563260686137</v>
      </c>
      <c r="AZ42">
        <f t="shared" si="5"/>
        <v>100.07755580530969</v>
      </c>
    </row>
    <row r="43" spans="2:52" x14ac:dyDescent="0.35">
      <c r="B43">
        <v>7.4</v>
      </c>
      <c r="C43">
        <f t="shared" si="8"/>
        <v>28.741826017160204</v>
      </c>
      <c r="D43">
        <f t="shared" si="8"/>
        <v>29.450077317296529</v>
      </c>
      <c r="E43">
        <f t="shared" si="8"/>
        <v>30.19127053836943</v>
      </c>
      <c r="F43">
        <f t="shared" si="8"/>
        <v>30.965405680378904</v>
      </c>
      <c r="G43">
        <f t="shared" si="8"/>
        <v>31.772482743324947</v>
      </c>
      <c r="H43">
        <f t="shared" si="8"/>
        <v>32.612501727207565</v>
      </c>
      <c r="I43">
        <f t="shared" si="8"/>
        <v>33.48546263202676</v>
      </c>
      <c r="J43">
        <f t="shared" si="8"/>
        <v>34.391365457782527</v>
      </c>
      <c r="K43">
        <f t="shared" si="8"/>
        <v>35.330210204474866</v>
      </c>
      <c r="L43">
        <f t="shared" si="8"/>
        <v>36.301996872103778</v>
      </c>
      <c r="M43">
        <f t="shared" si="8"/>
        <v>37.306725460669263</v>
      </c>
      <c r="N43">
        <f t="shared" si="8"/>
        <v>38.34439597017132</v>
      </c>
      <c r="O43">
        <f t="shared" si="8"/>
        <v>39.415008400609949</v>
      </c>
      <c r="P43">
        <f t="shared" si="8"/>
        <v>40.518562751985158</v>
      </c>
      <c r="Q43">
        <f t="shared" si="8"/>
        <v>41.655059024296939</v>
      </c>
      <c r="R43">
        <f t="shared" si="8"/>
        <v>42.824497217545293</v>
      </c>
      <c r="S43">
        <f t="shared" si="6"/>
        <v>44.026877331730212</v>
      </c>
      <c r="T43">
        <f t="shared" si="6"/>
        <v>45.262199366851711</v>
      </c>
      <c r="U43">
        <f t="shared" si="6"/>
        <v>46.530463322909782</v>
      </c>
      <c r="V43">
        <f t="shared" si="6"/>
        <v>47.831669199904425</v>
      </c>
      <c r="W43">
        <f t="shared" si="6"/>
        <v>49.165816997835648</v>
      </c>
      <c r="X43">
        <f t="shared" si="6"/>
        <v>50.532906716703444</v>
      </c>
      <c r="Y43">
        <f t="shared" si="6"/>
        <v>51.932938356507805</v>
      </c>
      <c r="Z43">
        <f t="shared" si="6"/>
        <v>53.365911917248745</v>
      </c>
      <c r="AA43">
        <f t="shared" si="6"/>
        <v>54.831827398926251</v>
      </c>
      <c r="AB43">
        <f t="shared" si="6"/>
        <v>56.330684801540343</v>
      </c>
      <c r="AC43">
        <f t="shared" si="2"/>
        <v>57.862484125091001</v>
      </c>
      <c r="AD43">
        <f t="shared" si="7"/>
        <v>59.427225369578224</v>
      </c>
      <c r="AE43">
        <f t="shared" si="7"/>
        <v>61.024908535002034</v>
      </c>
      <c r="AF43">
        <f t="shared" si="7"/>
        <v>62.655533621362409</v>
      </c>
      <c r="AG43">
        <f t="shared" si="7"/>
        <v>64.31910062865937</v>
      </c>
      <c r="AH43">
        <f t="shared" si="7"/>
        <v>66.015609556892898</v>
      </c>
      <c r="AI43">
        <f t="shared" si="7"/>
        <v>67.74506040606299</v>
      </c>
      <c r="AJ43">
        <f t="shared" si="7"/>
        <v>69.507453176169662</v>
      </c>
      <c r="AK43">
        <f t="shared" si="7"/>
        <v>71.302787867212913</v>
      </c>
      <c r="AL43">
        <f t="shared" si="7"/>
        <v>73.13106447919273</v>
      </c>
      <c r="AM43">
        <f t="shared" si="7"/>
        <v>74.992283012109112</v>
      </c>
      <c r="AN43">
        <f t="shared" si="7"/>
        <v>76.886443465962074</v>
      </c>
      <c r="AO43">
        <f t="shared" si="7"/>
        <v>78.813545840751615</v>
      </c>
      <c r="AP43">
        <f t="shared" si="7"/>
        <v>80.773590136477736</v>
      </c>
      <c r="AQ43">
        <f t="shared" si="7"/>
        <v>82.766576353140408</v>
      </c>
      <c r="AR43">
        <f t="shared" si="7"/>
        <v>84.792504490739674</v>
      </c>
      <c r="AS43">
        <f t="shared" ref="AS43:AZ56" si="9">$A$2+$B$2*AS$6+$C$2*$B43+$D$2*AS$6^2+$E$2*$B43^2+$F$2*AS$6*$B43</f>
        <v>86.851374549275505</v>
      </c>
      <c r="AT43">
        <f t="shared" si="9"/>
        <v>88.943186528747916</v>
      </c>
      <c r="AU43">
        <f t="shared" si="9"/>
        <v>91.067940429156877</v>
      </c>
      <c r="AV43">
        <f t="shared" si="9"/>
        <v>93.225636250502419</v>
      </c>
      <c r="AW43">
        <f t="shared" si="9"/>
        <v>95.416273992784568</v>
      </c>
      <c r="AX43">
        <f t="shared" si="9"/>
        <v>97.63985365600324</v>
      </c>
      <c r="AY43">
        <f t="shared" si="9"/>
        <v>99.896375240158548</v>
      </c>
      <c r="AZ43">
        <f t="shared" si="9"/>
        <v>102.18583874525038</v>
      </c>
    </row>
    <row r="44" spans="2:52" x14ac:dyDescent="0.35">
      <c r="B44">
        <v>7.6</v>
      </c>
      <c r="C44">
        <f t="shared" si="8"/>
        <v>30.07597381509142</v>
      </c>
      <c r="D44">
        <f t="shared" si="8"/>
        <v>30.800696075696031</v>
      </c>
      <c r="E44">
        <f t="shared" si="8"/>
        <v>31.558360257237219</v>
      </c>
      <c r="F44">
        <f t="shared" si="8"/>
        <v>32.348966359714979</v>
      </c>
      <c r="G44">
        <f t="shared" si="8"/>
        <v>33.172514383129304</v>
      </c>
      <c r="H44">
        <f t="shared" si="8"/>
        <v>34.029004327480216</v>
      </c>
      <c r="I44">
        <f t="shared" si="8"/>
        <v>34.918436192767693</v>
      </c>
      <c r="J44">
        <f t="shared" si="8"/>
        <v>35.840809978991743</v>
      </c>
      <c r="K44">
        <f t="shared" si="8"/>
        <v>36.796125686152372</v>
      </c>
      <c r="L44">
        <f t="shared" si="8"/>
        <v>37.784383314249574</v>
      </c>
      <c r="M44">
        <f t="shared" si="8"/>
        <v>38.805582863283341</v>
      </c>
      <c r="N44">
        <f t="shared" si="8"/>
        <v>39.859724333253688</v>
      </c>
      <c r="O44">
        <f t="shared" si="8"/>
        <v>40.946807724160614</v>
      </c>
      <c r="P44">
        <f t="shared" si="8"/>
        <v>42.066833036004098</v>
      </c>
      <c r="Q44">
        <f t="shared" si="8"/>
        <v>43.219800268784162</v>
      </c>
      <c r="R44">
        <f t="shared" ref="R44:AG56" si="10">$A$2+$B$2*R$6+$C$2*$B44+$D$2*R$6^2+$E$2*$B44^2+$F$2*R$6*$B44</f>
        <v>44.405709422500806</v>
      </c>
      <c r="S44">
        <f t="shared" si="10"/>
        <v>45.624560497154015</v>
      </c>
      <c r="T44">
        <f t="shared" si="10"/>
        <v>46.876353492743796</v>
      </c>
      <c r="U44">
        <f t="shared" si="10"/>
        <v>48.161088409270157</v>
      </c>
      <c r="V44">
        <f t="shared" si="10"/>
        <v>49.47876524673309</v>
      </c>
      <c r="W44">
        <f t="shared" si="10"/>
        <v>50.829384005132596</v>
      </c>
      <c r="X44">
        <f t="shared" si="10"/>
        <v>52.212944684468674</v>
      </c>
      <c r="Y44">
        <f t="shared" si="10"/>
        <v>53.629447284741325</v>
      </c>
      <c r="Z44">
        <f t="shared" si="10"/>
        <v>55.078891805950548</v>
      </c>
      <c r="AA44">
        <f t="shared" si="10"/>
        <v>56.56127824809635</v>
      </c>
      <c r="AB44">
        <f t="shared" si="10"/>
        <v>58.076606611178732</v>
      </c>
      <c r="AC44">
        <f t="shared" si="10"/>
        <v>59.624876895197659</v>
      </c>
      <c r="AD44">
        <f t="shared" si="10"/>
        <v>61.206089100153179</v>
      </c>
      <c r="AE44">
        <f t="shared" si="10"/>
        <v>62.820243226045271</v>
      </c>
      <c r="AF44">
        <f t="shared" si="10"/>
        <v>64.467339272873943</v>
      </c>
      <c r="AG44">
        <f t="shared" si="10"/>
        <v>66.147377240639187</v>
      </c>
      <c r="AH44">
        <f t="shared" ref="AH44:AW56" si="11">$A$2+$B$2*AH$6+$C$2*$B44+$D$2*AH$6^2+$E$2*$B44^2+$F$2*AH$6*$B44</f>
        <v>67.860357129340997</v>
      </c>
      <c r="AI44">
        <f t="shared" si="11"/>
        <v>69.606278938979372</v>
      </c>
      <c r="AJ44">
        <f t="shared" si="11"/>
        <v>71.385142669554327</v>
      </c>
      <c r="AK44">
        <f t="shared" si="11"/>
        <v>73.196948321065861</v>
      </c>
      <c r="AL44">
        <f t="shared" si="11"/>
        <v>75.041695893513975</v>
      </c>
      <c r="AM44">
        <f t="shared" si="11"/>
        <v>76.919385386898654</v>
      </c>
      <c r="AN44">
        <f t="shared" si="11"/>
        <v>78.830016801219898</v>
      </c>
      <c r="AO44">
        <f t="shared" si="11"/>
        <v>80.773590136477722</v>
      </c>
      <c r="AP44">
        <f t="shared" si="11"/>
        <v>82.750105392672111</v>
      </c>
      <c r="AQ44">
        <f t="shared" si="11"/>
        <v>84.75956256980308</v>
      </c>
      <c r="AR44">
        <f t="shared" si="11"/>
        <v>86.801961667870643</v>
      </c>
      <c r="AS44">
        <f t="shared" si="11"/>
        <v>88.877302686874742</v>
      </c>
      <c r="AT44">
        <f t="shared" si="11"/>
        <v>90.98558562681545</v>
      </c>
      <c r="AU44">
        <f t="shared" si="11"/>
        <v>93.126810487692708</v>
      </c>
      <c r="AV44">
        <f t="shared" si="11"/>
        <v>95.300977269506532</v>
      </c>
      <c r="AW44">
        <f t="shared" si="11"/>
        <v>97.508085972256964</v>
      </c>
      <c r="AX44">
        <f t="shared" si="9"/>
        <v>99.748136595943947</v>
      </c>
      <c r="AY44">
        <f t="shared" si="9"/>
        <v>102.0211291405675</v>
      </c>
      <c r="AZ44">
        <f t="shared" si="9"/>
        <v>104.32706360612762</v>
      </c>
    </row>
    <row r="45" spans="2:52" x14ac:dyDescent="0.35">
      <c r="B45">
        <v>7.8</v>
      </c>
      <c r="C45">
        <f t="shared" ref="C45:R56" si="12">$A$2+$B$2*C$6+$C$2*$B45+$D$2*C$6^2+$E$2*$B45^2+$F$2*C$6*$B45</f>
        <v>31.443063533959211</v>
      </c>
      <c r="D45">
        <f t="shared" si="12"/>
        <v>32.184256755032109</v>
      </c>
      <c r="E45">
        <f t="shared" si="12"/>
        <v>32.958391897041579</v>
      </c>
      <c r="F45">
        <f t="shared" si="12"/>
        <v>33.765468959987629</v>
      </c>
      <c r="G45">
        <f t="shared" si="12"/>
        <v>34.605487943870244</v>
      </c>
      <c r="H45">
        <f t="shared" si="12"/>
        <v>35.478448848689439</v>
      </c>
      <c r="I45">
        <f t="shared" si="12"/>
        <v>36.384351674445206</v>
      </c>
      <c r="J45">
        <f t="shared" si="12"/>
        <v>37.323196421137546</v>
      </c>
      <c r="K45">
        <f t="shared" si="12"/>
        <v>38.294983088766458</v>
      </c>
      <c r="L45">
        <f t="shared" si="12"/>
        <v>39.299711677331942</v>
      </c>
      <c r="M45">
        <f t="shared" si="12"/>
        <v>40.337382186833999</v>
      </c>
      <c r="N45">
        <f t="shared" si="12"/>
        <v>41.407994617272635</v>
      </c>
      <c r="O45">
        <f t="shared" si="12"/>
        <v>42.511548968647837</v>
      </c>
      <c r="P45">
        <f t="shared" si="12"/>
        <v>43.648045240959618</v>
      </c>
      <c r="Q45">
        <f t="shared" si="12"/>
        <v>44.817483434207972</v>
      </c>
      <c r="R45">
        <f t="shared" si="12"/>
        <v>46.019863548392891</v>
      </c>
      <c r="S45">
        <f t="shared" si="10"/>
        <v>47.25518558351439</v>
      </c>
      <c r="T45">
        <f t="shared" si="10"/>
        <v>48.523449539572461</v>
      </c>
      <c r="U45">
        <f t="shared" si="10"/>
        <v>49.824655416567104</v>
      </c>
      <c r="V45">
        <f t="shared" si="10"/>
        <v>51.158803214498327</v>
      </c>
      <c r="W45">
        <f t="shared" si="10"/>
        <v>52.525892933366123</v>
      </c>
      <c r="X45">
        <f t="shared" si="10"/>
        <v>53.925924573170491</v>
      </c>
      <c r="Y45">
        <f t="shared" si="10"/>
        <v>55.358898133911417</v>
      </c>
      <c r="Z45">
        <f t="shared" si="10"/>
        <v>56.824813615588937</v>
      </c>
      <c r="AA45">
        <f t="shared" si="10"/>
        <v>58.323671018203015</v>
      </c>
      <c r="AB45">
        <f t="shared" si="10"/>
        <v>59.85547034175368</v>
      </c>
      <c r="AC45">
        <f t="shared" si="10"/>
        <v>61.42021158624091</v>
      </c>
      <c r="AD45">
        <f t="shared" si="10"/>
        <v>63.017894751664713</v>
      </c>
      <c r="AE45">
        <f t="shared" si="10"/>
        <v>64.648519838025095</v>
      </c>
      <c r="AF45">
        <f t="shared" si="10"/>
        <v>66.312086845322042</v>
      </c>
      <c r="AG45">
        <f t="shared" si="10"/>
        <v>68.008595773555584</v>
      </c>
      <c r="AH45">
        <f t="shared" si="11"/>
        <v>69.738046622725676</v>
      </c>
      <c r="AI45">
        <f t="shared" si="11"/>
        <v>71.500439392832334</v>
      </c>
      <c r="AJ45">
        <f t="shared" si="11"/>
        <v>73.295774083875571</v>
      </c>
      <c r="AK45">
        <f t="shared" si="11"/>
        <v>75.124050695855402</v>
      </c>
      <c r="AL45">
        <f t="shared" si="11"/>
        <v>76.985269228771799</v>
      </c>
      <c r="AM45">
        <f t="shared" si="11"/>
        <v>78.87942968262476</v>
      </c>
      <c r="AN45">
        <f t="shared" si="11"/>
        <v>80.806532057414287</v>
      </c>
      <c r="AO45">
        <f t="shared" si="11"/>
        <v>82.766576353140408</v>
      </c>
      <c r="AP45">
        <f t="shared" si="11"/>
        <v>84.759562569803094</v>
      </c>
      <c r="AQ45">
        <f t="shared" si="11"/>
        <v>86.785490707402346</v>
      </c>
      <c r="AR45">
        <f t="shared" si="11"/>
        <v>88.844360765938191</v>
      </c>
      <c r="AS45">
        <f t="shared" si="11"/>
        <v>90.936172745410573</v>
      </c>
      <c r="AT45">
        <f t="shared" si="11"/>
        <v>93.060926645819578</v>
      </c>
      <c r="AU45">
        <f t="shared" si="11"/>
        <v>95.218622467165105</v>
      </c>
      <c r="AV45">
        <f t="shared" si="11"/>
        <v>97.409260209447226</v>
      </c>
      <c r="AW45">
        <f t="shared" si="11"/>
        <v>99.63283987266594</v>
      </c>
      <c r="AX45">
        <f t="shared" si="9"/>
        <v>101.88936145682121</v>
      </c>
      <c r="AY45">
        <f t="shared" si="9"/>
        <v>104.17882496191307</v>
      </c>
      <c r="AZ45">
        <f t="shared" si="9"/>
        <v>106.50123038794146</v>
      </c>
    </row>
    <row r="46" spans="2:52" x14ac:dyDescent="0.35">
      <c r="B46">
        <v>8</v>
      </c>
      <c r="C46">
        <f t="shared" si="12"/>
        <v>32.843095173763572</v>
      </c>
      <c r="D46">
        <f t="shared" si="12"/>
        <v>33.600759355304767</v>
      </c>
      <c r="E46">
        <f t="shared" si="12"/>
        <v>34.39136545778252</v>
      </c>
      <c r="F46">
        <f t="shared" si="12"/>
        <v>35.214913481196859</v>
      </c>
      <c r="G46">
        <f t="shared" si="12"/>
        <v>36.071403425547757</v>
      </c>
      <c r="H46">
        <f t="shared" si="12"/>
        <v>36.960835290835234</v>
      </c>
      <c r="I46">
        <f t="shared" si="12"/>
        <v>37.883209077059291</v>
      </c>
      <c r="J46">
        <f t="shared" si="12"/>
        <v>38.838524784219913</v>
      </c>
      <c r="K46">
        <f t="shared" si="12"/>
        <v>39.826782412317115</v>
      </c>
      <c r="L46">
        <f t="shared" si="12"/>
        <v>40.847981961350889</v>
      </c>
      <c r="M46">
        <f t="shared" si="12"/>
        <v>41.902123431321229</v>
      </c>
      <c r="N46">
        <f t="shared" si="12"/>
        <v>42.989206822228155</v>
      </c>
      <c r="O46">
        <f t="shared" si="12"/>
        <v>44.10923213407164</v>
      </c>
      <c r="P46">
        <f t="shared" si="12"/>
        <v>45.262199366851704</v>
      </c>
      <c r="Q46">
        <f t="shared" si="12"/>
        <v>46.448108520568347</v>
      </c>
      <c r="R46">
        <f t="shared" si="12"/>
        <v>47.666959595221556</v>
      </c>
      <c r="S46">
        <f t="shared" si="10"/>
        <v>48.918752590811344</v>
      </c>
      <c r="T46">
        <f t="shared" si="10"/>
        <v>50.203487507337705</v>
      </c>
      <c r="U46">
        <f t="shared" si="10"/>
        <v>51.521164344800638</v>
      </c>
      <c r="V46">
        <f t="shared" si="10"/>
        <v>52.871783103200144</v>
      </c>
      <c r="W46">
        <f t="shared" si="10"/>
        <v>54.255343782536215</v>
      </c>
      <c r="X46">
        <f t="shared" si="10"/>
        <v>55.671846382808873</v>
      </c>
      <c r="Y46">
        <f t="shared" si="10"/>
        <v>57.121290904018089</v>
      </c>
      <c r="Z46">
        <f t="shared" si="10"/>
        <v>58.603677346163892</v>
      </c>
      <c r="AA46">
        <f t="shared" si="10"/>
        <v>60.119005709246267</v>
      </c>
      <c r="AB46">
        <f t="shared" si="10"/>
        <v>61.667275993265207</v>
      </c>
      <c r="AC46">
        <f t="shared" si="10"/>
        <v>63.248488198220734</v>
      </c>
      <c r="AD46">
        <f t="shared" si="10"/>
        <v>64.862642324112812</v>
      </c>
      <c r="AE46">
        <f t="shared" si="10"/>
        <v>66.509738370941491</v>
      </c>
      <c r="AF46">
        <f t="shared" si="10"/>
        <v>68.189776338706722</v>
      </c>
      <c r="AG46">
        <f t="shared" si="10"/>
        <v>69.902756227408531</v>
      </c>
      <c r="AH46">
        <f t="shared" si="11"/>
        <v>71.648678037046921</v>
      </c>
      <c r="AI46">
        <f t="shared" si="11"/>
        <v>73.427541767621875</v>
      </c>
      <c r="AJ46">
        <f t="shared" si="11"/>
        <v>75.239347419133409</v>
      </c>
      <c r="AK46">
        <f t="shared" si="11"/>
        <v>77.084094991581509</v>
      </c>
      <c r="AL46">
        <f t="shared" si="11"/>
        <v>78.961784484966188</v>
      </c>
      <c r="AM46">
        <f t="shared" si="11"/>
        <v>80.872415899287446</v>
      </c>
      <c r="AN46">
        <f t="shared" si="11"/>
        <v>82.81598923454527</v>
      </c>
      <c r="AO46">
        <f t="shared" si="11"/>
        <v>84.79250449073966</v>
      </c>
      <c r="AP46">
        <f t="shared" si="11"/>
        <v>86.801961667870643</v>
      </c>
      <c r="AQ46">
        <f t="shared" si="11"/>
        <v>88.844360765938177</v>
      </c>
      <c r="AR46">
        <f t="shared" si="11"/>
        <v>90.919701784942305</v>
      </c>
      <c r="AS46">
        <f t="shared" si="11"/>
        <v>93.027984724882998</v>
      </c>
      <c r="AT46">
        <f t="shared" si="11"/>
        <v>95.169209585760271</v>
      </c>
      <c r="AU46">
        <f t="shared" si="11"/>
        <v>97.343376367574095</v>
      </c>
      <c r="AV46">
        <f t="shared" si="11"/>
        <v>99.550485070324484</v>
      </c>
      <c r="AW46">
        <f t="shared" si="11"/>
        <v>101.79053569401148</v>
      </c>
      <c r="AX46">
        <f t="shared" si="9"/>
        <v>104.06352823863503</v>
      </c>
      <c r="AY46">
        <f t="shared" si="9"/>
        <v>106.36946270419519</v>
      </c>
      <c r="AZ46">
        <f t="shared" si="9"/>
        <v>108.70833909069188</v>
      </c>
    </row>
    <row r="47" spans="2:52" x14ac:dyDescent="0.35">
      <c r="B47">
        <v>8.1999999999999993</v>
      </c>
      <c r="C47">
        <f t="shared" si="12"/>
        <v>34.276068734504513</v>
      </c>
      <c r="D47">
        <f t="shared" si="12"/>
        <v>35.050203876513983</v>
      </c>
      <c r="E47">
        <f t="shared" si="12"/>
        <v>35.857280939460033</v>
      </c>
      <c r="F47">
        <f t="shared" si="12"/>
        <v>36.697299923342655</v>
      </c>
      <c r="G47">
        <f t="shared" si="12"/>
        <v>37.570260828161842</v>
      </c>
      <c r="H47">
        <f t="shared" si="12"/>
        <v>38.47616365391761</v>
      </c>
      <c r="I47">
        <f t="shared" si="12"/>
        <v>39.415008400609949</v>
      </c>
      <c r="J47">
        <f t="shared" si="12"/>
        <v>40.386795068238861</v>
      </c>
      <c r="K47">
        <f t="shared" si="12"/>
        <v>41.391523656804345</v>
      </c>
      <c r="L47">
        <f t="shared" si="12"/>
        <v>42.429194166306402</v>
      </c>
      <c r="M47">
        <f t="shared" si="12"/>
        <v>43.499806596745039</v>
      </c>
      <c r="N47">
        <f t="shared" si="12"/>
        <v>44.603360948120233</v>
      </c>
      <c r="O47">
        <f t="shared" si="12"/>
        <v>45.739857220432015</v>
      </c>
      <c r="P47">
        <f t="shared" si="12"/>
        <v>46.909295413680368</v>
      </c>
      <c r="Q47">
        <f t="shared" si="12"/>
        <v>48.111675527865295</v>
      </c>
      <c r="R47">
        <f t="shared" si="12"/>
        <v>49.346997562986793</v>
      </c>
      <c r="S47">
        <f t="shared" si="10"/>
        <v>50.615261519044864</v>
      </c>
      <c r="T47">
        <f t="shared" si="10"/>
        <v>51.916467396039515</v>
      </c>
      <c r="U47">
        <f t="shared" si="10"/>
        <v>53.250615193970731</v>
      </c>
      <c r="V47">
        <f t="shared" si="10"/>
        <v>54.617704912838526</v>
      </c>
      <c r="W47">
        <f t="shared" si="10"/>
        <v>56.017736552642887</v>
      </c>
      <c r="X47">
        <f t="shared" si="10"/>
        <v>57.450710113383828</v>
      </c>
      <c r="Y47">
        <f t="shared" si="10"/>
        <v>58.916625595061333</v>
      </c>
      <c r="Z47">
        <f t="shared" si="10"/>
        <v>60.415482997675412</v>
      </c>
      <c r="AA47">
        <f t="shared" si="10"/>
        <v>61.947282321226083</v>
      </c>
      <c r="AB47">
        <f t="shared" si="10"/>
        <v>63.512023565713314</v>
      </c>
      <c r="AC47">
        <f t="shared" si="10"/>
        <v>65.109706731137123</v>
      </c>
      <c r="AD47">
        <f t="shared" si="10"/>
        <v>66.740331817497491</v>
      </c>
      <c r="AE47">
        <f t="shared" si="10"/>
        <v>68.403898824794453</v>
      </c>
      <c r="AF47">
        <f t="shared" si="10"/>
        <v>70.100407753027966</v>
      </c>
      <c r="AG47">
        <f t="shared" si="10"/>
        <v>71.829858602198073</v>
      </c>
      <c r="AH47">
        <f t="shared" si="11"/>
        <v>73.592251372304744</v>
      </c>
      <c r="AI47">
        <f t="shared" si="11"/>
        <v>75.387586063347982</v>
      </c>
      <c r="AJ47">
        <f t="shared" si="11"/>
        <v>77.215862675327799</v>
      </c>
      <c r="AK47">
        <f t="shared" si="11"/>
        <v>79.077081208244195</v>
      </c>
      <c r="AL47">
        <f t="shared" si="11"/>
        <v>80.971241662097157</v>
      </c>
      <c r="AM47">
        <f t="shared" si="11"/>
        <v>82.898344036886698</v>
      </c>
      <c r="AN47">
        <f t="shared" si="11"/>
        <v>84.858388332612805</v>
      </c>
      <c r="AO47">
        <f t="shared" si="11"/>
        <v>86.851374549275491</v>
      </c>
      <c r="AP47">
        <f t="shared" si="11"/>
        <v>88.877302686874742</v>
      </c>
      <c r="AQ47">
        <f t="shared" si="11"/>
        <v>90.936172745410573</v>
      </c>
      <c r="AR47">
        <f t="shared" si="11"/>
        <v>93.027984724882984</v>
      </c>
      <c r="AS47">
        <f t="shared" si="11"/>
        <v>95.15273862529196</v>
      </c>
      <c r="AT47">
        <f t="shared" si="11"/>
        <v>97.31043444663753</v>
      </c>
      <c r="AU47">
        <f t="shared" si="11"/>
        <v>99.501072188919636</v>
      </c>
      <c r="AV47">
        <f t="shared" si="11"/>
        <v>101.72465185213832</v>
      </c>
      <c r="AW47">
        <f t="shared" si="11"/>
        <v>103.9811734362936</v>
      </c>
      <c r="AX47">
        <f t="shared" si="9"/>
        <v>106.27063694138545</v>
      </c>
      <c r="AY47">
        <f t="shared" si="9"/>
        <v>108.59304236741389</v>
      </c>
      <c r="AZ47">
        <f t="shared" si="9"/>
        <v>110.94838971437886</v>
      </c>
    </row>
    <row r="48" spans="2:52" x14ac:dyDescent="0.35">
      <c r="B48">
        <v>8.4</v>
      </c>
      <c r="C48">
        <f t="shared" si="12"/>
        <v>35.741984216182033</v>
      </c>
      <c r="D48">
        <f t="shared" si="12"/>
        <v>36.532590318659786</v>
      </c>
      <c r="E48">
        <f t="shared" si="12"/>
        <v>37.356138342074125</v>
      </c>
      <c r="F48">
        <f t="shared" si="12"/>
        <v>38.212628286425023</v>
      </c>
      <c r="G48">
        <f t="shared" si="12"/>
        <v>39.102060151712507</v>
      </c>
      <c r="H48">
        <f t="shared" si="12"/>
        <v>40.024433937936557</v>
      </c>
      <c r="I48">
        <f t="shared" si="12"/>
        <v>40.979749645097186</v>
      </c>
      <c r="J48">
        <f t="shared" si="12"/>
        <v>41.968007273194381</v>
      </c>
      <c r="K48">
        <f t="shared" si="12"/>
        <v>42.989206822228155</v>
      </c>
      <c r="L48">
        <f t="shared" si="12"/>
        <v>44.043348292198495</v>
      </c>
      <c r="M48">
        <f t="shared" si="12"/>
        <v>45.130431683105421</v>
      </c>
      <c r="N48">
        <f t="shared" si="12"/>
        <v>46.250456994948905</v>
      </c>
      <c r="O48">
        <f t="shared" si="12"/>
        <v>47.403424227728976</v>
      </c>
      <c r="P48">
        <f t="shared" si="12"/>
        <v>48.589333381445613</v>
      </c>
      <c r="Q48">
        <f t="shared" si="12"/>
        <v>49.808184456098829</v>
      </c>
      <c r="R48">
        <f t="shared" si="12"/>
        <v>51.05997745168861</v>
      </c>
      <c r="S48">
        <f t="shared" si="10"/>
        <v>52.344712368214971</v>
      </c>
      <c r="T48">
        <f t="shared" si="10"/>
        <v>53.662389205677911</v>
      </c>
      <c r="U48">
        <f t="shared" si="10"/>
        <v>55.01300796407741</v>
      </c>
      <c r="V48">
        <f t="shared" si="10"/>
        <v>56.396568643413488</v>
      </c>
      <c r="W48">
        <f t="shared" si="10"/>
        <v>57.813071243686139</v>
      </c>
      <c r="X48">
        <f t="shared" si="10"/>
        <v>59.262515764895369</v>
      </c>
      <c r="Y48">
        <f t="shared" si="10"/>
        <v>60.744902207041157</v>
      </c>
      <c r="Z48">
        <f t="shared" si="10"/>
        <v>62.260230570123525</v>
      </c>
      <c r="AA48">
        <f t="shared" si="10"/>
        <v>63.80850085414248</v>
      </c>
      <c r="AB48">
        <f t="shared" si="10"/>
        <v>65.389713059098</v>
      </c>
      <c r="AC48">
        <f t="shared" si="10"/>
        <v>67.003867184990099</v>
      </c>
      <c r="AD48">
        <f t="shared" si="10"/>
        <v>68.65096323181875</v>
      </c>
      <c r="AE48">
        <f t="shared" si="10"/>
        <v>70.331001199583994</v>
      </c>
      <c r="AF48">
        <f t="shared" si="10"/>
        <v>72.043981088285804</v>
      </c>
      <c r="AG48">
        <f t="shared" si="10"/>
        <v>73.789902897924193</v>
      </c>
      <c r="AH48">
        <f t="shared" si="11"/>
        <v>75.568766628499162</v>
      </c>
      <c r="AI48">
        <f t="shared" si="11"/>
        <v>77.380572280010668</v>
      </c>
      <c r="AJ48">
        <f t="shared" si="11"/>
        <v>79.225319852458782</v>
      </c>
      <c r="AK48">
        <f t="shared" si="11"/>
        <v>81.103009345843461</v>
      </c>
      <c r="AL48">
        <f t="shared" si="11"/>
        <v>83.013640760164719</v>
      </c>
      <c r="AM48">
        <f t="shared" si="11"/>
        <v>84.957214095422543</v>
      </c>
      <c r="AN48">
        <f t="shared" si="11"/>
        <v>86.933729351616932</v>
      </c>
      <c r="AO48">
        <f t="shared" si="11"/>
        <v>88.943186528747901</v>
      </c>
      <c r="AP48">
        <f t="shared" si="11"/>
        <v>90.98558562681545</v>
      </c>
      <c r="AQ48">
        <f t="shared" si="11"/>
        <v>93.060926645819563</v>
      </c>
      <c r="AR48">
        <f t="shared" si="11"/>
        <v>95.169209585760257</v>
      </c>
      <c r="AS48">
        <f t="shared" si="11"/>
        <v>97.310434446637515</v>
      </c>
      <c r="AT48">
        <f t="shared" si="11"/>
        <v>99.484601228451368</v>
      </c>
      <c r="AU48">
        <f t="shared" si="11"/>
        <v>101.69170993120177</v>
      </c>
      <c r="AV48">
        <f t="shared" si="11"/>
        <v>103.93176055488875</v>
      </c>
      <c r="AW48">
        <f t="shared" si="11"/>
        <v>106.20475309951232</v>
      </c>
      <c r="AX48">
        <f t="shared" si="9"/>
        <v>108.51068756507243</v>
      </c>
      <c r="AY48">
        <f t="shared" si="9"/>
        <v>110.84956395156917</v>
      </c>
      <c r="AZ48">
        <f t="shared" si="9"/>
        <v>113.22138225900243</v>
      </c>
    </row>
    <row r="49" spans="2:52" x14ac:dyDescent="0.35">
      <c r="B49">
        <v>8.6</v>
      </c>
      <c r="C49">
        <f t="shared" si="12"/>
        <v>37.240841618796111</v>
      </c>
      <c r="D49">
        <f t="shared" si="12"/>
        <v>38.047918681742154</v>
      </c>
      <c r="E49">
        <f t="shared" si="12"/>
        <v>38.887937665624776</v>
      </c>
      <c r="F49">
        <f t="shared" si="12"/>
        <v>39.760898570443963</v>
      </c>
      <c r="G49">
        <f t="shared" si="12"/>
        <v>40.66680139619973</v>
      </c>
      <c r="H49">
        <f t="shared" si="12"/>
        <v>41.60564614289207</v>
      </c>
      <c r="I49">
        <f t="shared" si="12"/>
        <v>42.577432810520975</v>
      </c>
      <c r="J49">
        <f t="shared" si="12"/>
        <v>43.582161399086473</v>
      </c>
      <c r="K49">
        <f t="shared" si="12"/>
        <v>44.61983190858853</v>
      </c>
      <c r="L49">
        <f t="shared" si="12"/>
        <v>45.69044433902716</v>
      </c>
      <c r="M49">
        <f t="shared" si="12"/>
        <v>46.793998690402368</v>
      </c>
      <c r="N49">
        <f t="shared" si="12"/>
        <v>47.930494962714143</v>
      </c>
      <c r="O49">
        <f t="shared" si="12"/>
        <v>49.099933155962496</v>
      </c>
      <c r="P49">
        <f t="shared" si="12"/>
        <v>50.302313270147415</v>
      </c>
      <c r="Q49">
        <f t="shared" si="12"/>
        <v>51.537635305268914</v>
      </c>
      <c r="R49">
        <f t="shared" si="12"/>
        <v>52.805899261326992</v>
      </c>
      <c r="S49">
        <f t="shared" si="10"/>
        <v>54.107105138321636</v>
      </c>
      <c r="T49">
        <f t="shared" si="10"/>
        <v>55.441252936252852</v>
      </c>
      <c r="U49">
        <f t="shared" si="10"/>
        <v>56.808342655120647</v>
      </c>
      <c r="V49">
        <f t="shared" si="10"/>
        <v>58.208374294925008</v>
      </c>
      <c r="W49">
        <f t="shared" si="10"/>
        <v>59.641347855665956</v>
      </c>
      <c r="X49">
        <f t="shared" si="10"/>
        <v>61.107263337343468</v>
      </c>
      <c r="Y49">
        <f t="shared" si="10"/>
        <v>62.606120739957547</v>
      </c>
      <c r="Z49">
        <f t="shared" si="10"/>
        <v>64.137920063508204</v>
      </c>
      <c r="AA49">
        <f t="shared" si="10"/>
        <v>65.702661307995442</v>
      </c>
      <c r="AB49">
        <f t="shared" si="10"/>
        <v>67.300344473419244</v>
      </c>
      <c r="AC49">
        <f t="shared" si="10"/>
        <v>68.930969559779626</v>
      </c>
      <c r="AD49">
        <f t="shared" si="10"/>
        <v>70.594536567076574</v>
      </c>
      <c r="AE49">
        <f t="shared" si="10"/>
        <v>72.291045495310101</v>
      </c>
      <c r="AF49">
        <f t="shared" si="10"/>
        <v>74.020496344480193</v>
      </c>
      <c r="AG49">
        <f t="shared" si="10"/>
        <v>75.782889114586865</v>
      </c>
      <c r="AH49">
        <f t="shared" si="11"/>
        <v>77.578223805630117</v>
      </c>
      <c r="AI49">
        <f t="shared" si="11"/>
        <v>79.406500417609919</v>
      </c>
      <c r="AJ49">
        <f t="shared" si="11"/>
        <v>81.267718950526316</v>
      </c>
      <c r="AK49">
        <f t="shared" si="11"/>
        <v>83.161879404379278</v>
      </c>
      <c r="AL49">
        <f t="shared" si="11"/>
        <v>85.088981779168819</v>
      </c>
      <c r="AM49">
        <f t="shared" si="11"/>
        <v>87.049026074894925</v>
      </c>
      <c r="AN49">
        <f t="shared" si="11"/>
        <v>89.042012291557612</v>
      </c>
      <c r="AO49">
        <f t="shared" si="11"/>
        <v>91.067940429156863</v>
      </c>
      <c r="AP49">
        <f t="shared" si="11"/>
        <v>93.126810487692723</v>
      </c>
      <c r="AQ49">
        <f t="shared" si="11"/>
        <v>95.21862246716509</v>
      </c>
      <c r="AR49">
        <f t="shared" si="11"/>
        <v>97.343376367574095</v>
      </c>
      <c r="AS49">
        <f t="shared" si="11"/>
        <v>99.501072188919636</v>
      </c>
      <c r="AT49">
        <f t="shared" si="11"/>
        <v>101.69170993120179</v>
      </c>
      <c r="AU49">
        <f t="shared" si="11"/>
        <v>103.91528959442046</v>
      </c>
      <c r="AV49">
        <f t="shared" si="11"/>
        <v>106.17181117857572</v>
      </c>
      <c r="AW49">
        <f t="shared" si="11"/>
        <v>108.46127468366758</v>
      </c>
      <c r="AX49">
        <f t="shared" si="9"/>
        <v>110.78368010969598</v>
      </c>
      <c r="AY49">
        <f t="shared" si="9"/>
        <v>113.139027456661</v>
      </c>
      <c r="AZ49">
        <f t="shared" si="9"/>
        <v>115.52731672456255</v>
      </c>
    </row>
    <row r="50" spans="2:52" x14ac:dyDescent="0.35">
      <c r="B50">
        <v>8.8000000000000007</v>
      </c>
      <c r="C50">
        <f t="shared" si="12"/>
        <v>38.772640942346776</v>
      </c>
      <c r="D50">
        <f t="shared" si="12"/>
        <v>39.596188965761108</v>
      </c>
      <c r="E50">
        <f t="shared" si="12"/>
        <v>40.452678910112013</v>
      </c>
      <c r="F50">
        <f t="shared" si="12"/>
        <v>41.342110775399497</v>
      </c>
      <c r="G50">
        <f t="shared" si="12"/>
        <v>42.264484561623547</v>
      </c>
      <c r="H50">
        <f t="shared" si="12"/>
        <v>43.219800268784169</v>
      </c>
      <c r="I50">
        <f t="shared" si="12"/>
        <v>44.208057896881371</v>
      </c>
      <c r="J50">
        <f t="shared" si="12"/>
        <v>45.229257445915145</v>
      </c>
      <c r="K50">
        <f t="shared" si="12"/>
        <v>46.283398915885492</v>
      </c>
      <c r="L50">
        <f t="shared" si="12"/>
        <v>47.370482306792411</v>
      </c>
      <c r="M50">
        <f t="shared" si="12"/>
        <v>48.490507618635895</v>
      </c>
      <c r="N50">
        <f t="shared" si="12"/>
        <v>49.643474851415966</v>
      </c>
      <c r="O50">
        <f t="shared" si="12"/>
        <v>50.82938400513261</v>
      </c>
      <c r="P50">
        <f t="shared" si="12"/>
        <v>52.048235079785819</v>
      </c>
      <c r="Q50">
        <f t="shared" si="12"/>
        <v>53.300028075375607</v>
      </c>
      <c r="R50">
        <f t="shared" si="12"/>
        <v>54.584762991901954</v>
      </c>
      <c r="S50">
        <f t="shared" si="10"/>
        <v>55.902439829364887</v>
      </c>
      <c r="T50">
        <f t="shared" si="10"/>
        <v>57.2530585877644</v>
      </c>
      <c r="U50">
        <f t="shared" si="10"/>
        <v>58.636619267100471</v>
      </c>
      <c r="V50">
        <f t="shared" si="10"/>
        <v>60.053121867373129</v>
      </c>
      <c r="W50">
        <f t="shared" si="10"/>
        <v>61.502566388582352</v>
      </c>
      <c r="X50">
        <f t="shared" si="10"/>
        <v>62.984952830728147</v>
      </c>
      <c r="Y50">
        <f t="shared" si="10"/>
        <v>64.500281193810522</v>
      </c>
      <c r="Z50">
        <f t="shared" si="10"/>
        <v>66.048551477829463</v>
      </c>
      <c r="AA50">
        <f t="shared" si="10"/>
        <v>67.629763682784983</v>
      </c>
      <c r="AB50">
        <f t="shared" si="10"/>
        <v>69.243917808677082</v>
      </c>
      <c r="AC50">
        <f t="shared" si="10"/>
        <v>70.891013855505747</v>
      </c>
      <c r="AD50">
        <f t="shared" si="10"/>
        <v>72.571051823270977</v>
      </c>
      <c r="AE50">
        <f t="shared" si="10"/>
        <v>74.284031711972787</v>
      </c>
      <c r="AF50">
        <f t="shared" si="10"/>
        <v>76.029953521611176</v>
      </c>
      <c r="AG50">
        <f t="shared" si="10"/>
        <v>77.808817252186145</v>
      </c>
      <c r="AH50">
        <f t="shared" si="11"/>
        <v>79.620622903697665</v>
      </c>
      <c r="AI50">
        <f t="shared" si="11"/>
        <v>81.465370476145765</v>
      </c>
      <c r="AJ50">
        <f t="shared" si="11"/>
        <v>83.343059969530444</v>
      </c>
      <c r="AK50">
        <f t="shared" si="11"/>
        <v>85.253691383851702</v>
      </c>
      <c r="AL50">
        <f t="shared" si="11"/>
        <v>87.197264719109526</v>
      </c>
      <c r="AM50">
        <f t="shared" si="11"/>
        <v>89.17377997530393</v>
      </c>
      <c r="AN50">
        <f t="shared" si="11"/>
        <v>91.183237152434884</v>
      </c>
      <c r="AO50">
        <f t="shared" si="11"/>
        <v>93.225636250502419</v>
      </c>
      <c r="AP50">
        <f t="shared" si="11"/>
        <v>95.300977269506561</v>
      </c>
      <c r="AQ50">
        <f t="shared" si="11"/>
        <v>97.40926020944724</v>
      </c>
      <c r="AR50">
        <f t="shared" si="11"/>
        <v>99.550485070324527</v>
      </c>
      <c r="AS50">
        <f t="shared" si="11"/>
        <v>101.72465185213835</v>
      </c>
      <c r="AT50">
        <f t="shared" si="11"/>
        <v>103.93176055488877</v>
      </c>
      <c r="AU50">
        <f t="shared" si="11"/>
        <v>106.17181117857575</v>
      </c>
      <c r="AV50">
        <f t="shared" si="11"/>
        <v>108.44480372319927</v>
      </c>
      <c r="AW50">
        <f t="shared" si="11"/>
        <v>110.75073818875944</v>
      </c>
      <c r="AX50">
        <f t="shared" si="9"/>
        <v>113.08961457525615</v>
      </c>
      <c r="AY50">
        <f t="shared" si="9"/>
        <v>115.46143288268942</v>
      </c>
      <c r="AZ50">
        <f t="shared" si="9"/>
        <v>117.86619311105926</v>
      </c>
    </row>
    <row r="51" spans="2:52" x14ac:dyDescent="0.35">
      <c r="B51">
        <v>9</v>
      </c>
      <c r="C51">
        <f t="shared" si="12"/>
        <v>40.337382186833999</v>
      </c>
      <c r="D51">
        <f t="shared" si="12"/>
        <v>41.177401170716621</v>
      </c>
      <c r="E51">
        <f t="shared" si="12"/>
        <v>42.050362075535816</v>
      </c>
      <c r="F51">
        <f t="shared" si="12"/>
        <v>42.956264901291583</v>
      </c>
      <c r="G51">
        <f t="shared" si="12"/>
        <v>43.895109647983915</v>
      </c>
      <c r="H51">
        <f t="shared" si="12"/>
        <v>44.866896315612827</v>
      </c>
      <c r="I51">
        <f t="shared" si="12"/>
        <v>45.871624904178312</v>
      </c>
      <c r="J51">
        <f t="shared" si="12"/>
        <v>46.909295413680375</v>
      </c>
      <c r="K51">
        <f t="shared" si="12"/>
        <v>47.979907844119005</v>
      </c>
      <c r="L51">
        <f t="shared" si="12"/>
        <v>49.083462195494214</v>
      </c>
      <c r="M51">
        <f t="shared" si="12"/>
        <v>50.219958467805988</v>
      </c>
      <c r="N51">
        <f t="shared" si="12"/>
        <v>51.389396661054342</v>
      </c>
      <c r="O51">
        <f t="shared" si="12"/>
        <v>52.591776775239268</v>
      </c>
      <c r="P51">
        <f t="shared" si="12"/>
        <v>53.827098810360766</v>
      </c>
      <c r="Q51">
        <f t="shared" si="12"/>
        <v>55.095362766418837</v>
      </c>
      <c r="R51">
        <f t="shared" si="12"/>
        <v>56.396568643413481</v>
      </c>
      <c r="S51">
        <f t="shared" si="10"/>
        <v>57.730716441344697</v>
      </c>
      <c r="T51">
        <f t="shared" si="10"/>
        <v>59.0978061602125</v>
      </c>
      <c r="U51">
        <f t="shared" si="10"/>
        <v>60.49783780001686</v>
      </c>
      <c r="V51">
        <f t="shared" si="10"/>
        <v>61.930811360757801</v>
      </c>
      <c r="W51">
        <f t="shared" si="10"/>
        <v>63.396726842435307</v>
      </c>
      <c r="X51">
        <f t="shared" si="10"/>
        <v>64.895584245049392</v>
      </c>
      <c r="Y51">
        <f t="shared" si="10"/>
        <v>66.42738356860005</v>
      </c>
      <c r="Z51">
        <f t="shared" si="10"/>
        <v>67.992124813087287</v>
      </c>
      <c r="AA51">
        <f t="shared" si="10"/>
        <v>69.589807978511089</v>
      </c>
      <c r="AB51">
        <f t="shared" si="10"/>
        <v>71.220433064871472</v>
      </c>
      <c r="AC51">
        <f t="shared" si="10"/>
        <v>72.884000072168419</v>
      </c>
      <c r="AD51">
        <f t="shared" si="10"/>
        <v>74.580509000401946</v>
      </c>
      <c r="AE51">
        <f t="shared" si="10"/>
        <v>76.309959849572039</v>
      </c>
      <c r="AF51">
        <f t="shared" si="10"/>
        <v>78.072352619678711</v>
      </c>
      <c r="AG51">
        <f t="shared" si="10"/>
        <v>79.867687310721962</v>
      </c>
      <c r="AH51">
        <f t="shared" si="11"/>
        <v>81.695963922701779</v>
      </c>
      <c r="AI51">
        <f t="shared" si="11"/>
        <v>83.557182455618161</v>
      </c>
      <c r="AJ51">
        <f t="shared" si="11"/>
        <v>85.451342909471123</v>
      </c>
      <c r="AK51">
        <f t="shared" si="11"/>
        <v>87.378445284260664</v>
      </c>
      <c r="AL51">
        <f t="shared" si="11"/>
        <v>89.338489579986785</v>
      </c>
      <c r="AM51">
        <f t="shared" si="11"/>
        <v>91.331475796649471</v>
      </c>
      <c r="AN51">
        <f t="shared" si="11"/>
        <v>93.357403934248723</v>
      </c>
      <c r="AO51">
        <f t="shared" si="11"/>
        <v>95.416273992784539</v>
      </c>
      <c r="AP51">
        <f t="shared" si="11"/>
        <v>97.508085972256964</v>
      </c>
      <c r="AQ51">
        <f t="shared" si="11"/>
        <v>99.632839872665926</v>
      </c>
      <c r="AR51">
        <f t="shared" si="11"/>
        <v>101.79053569401148</v>
      </c>
      <c r="AS51">
        <f t="shared" si="11"/>
        <v>103.98117343629362</v>
      </c>
      <c r="AT51">
        <f t="shared" si="11"/>
        <v>106.20475309951232</v>
      </c>
      <c r="AU51">
        <f t="shared" si="11"/>
        <v>108.46127468366758</v>
      </c>
      <c r="AV51">
        <f t="shared" si="11"/>
        <v>110.75073818875941</v>
      </c>
      <c r="AW51">
        <f t="shared" si="11"/>
        <v>113.07314361478785</v>
      </c>
      <c r="AX51">
        <f t="shared" si="9"/>
        <v>115.42849096175283</v>
      </c>
      <c r="AY51">
        <f t="shared" si="9"/>
        <v>117.8167802296544</v>
      </c>
      <c r="AZ51">
        <f t="shared" si="9"/>
        <v>120.23801141849253</v>
      </c>
    </row>
    <row r="52" spans="2:52" x14ac:dyDescent="0.35">
      <c r="B52">
        <v>9.1999999999999993</v>
      </c>
      <c r="C52">
        <f t="shared" si="12"/>
        <v>41.935065352257801</v>
      </c>
      <c r="D52">
        <f t="shared" si="12"/>
        <v>42.791555296608706</v>
      </c>
      <c r="E52">
        <f t="shared" si="12"/>
        <v>43.680987161896184</v>
      </c>
      <c r="F52">
        <f t="shared" si="12"/>
        <v>44.603360948120233</v>
      </c>
      <c r="G52">
        <f t="shared" si="12"/>
        <v>45.558676655280863</v>
      </c>
      <c r="H52">
        <f t="shared" si="12"/>
        <v>46.546934283378064</v>
      </c>
      <c r="I52">
        <f t="shared" si="12"/>
        <v>47.568133832411831</v>
      </c>
      <c r="J52">
        <f t="shared" si="12"/>
        <v>48.622275302382178</v>
      </c>
      <c r="K52">
        <f t="shared" si="12"/>
        <v>49.709358693289097</v>
      </c>
      <c r="L52">
        <f t="shared" si="12"/>
        <v>50.829384005132596</v>
      </c>
      <c r="M52">
        <f t="shared" si="12"/>
        <v>51.982351237912653</v>
      </c>
      <c r="N52">
        <f t="shared" si="12"/>
        <v>53.168260391629296</v>
      </c>
      <c r="O52">
        <f t="shared" si="12"/>
        <v>54.387111466282505</v>
      </c>
      <c r="P52">
        <f t="shared" si="12"/>
        <v>55.638904461872286</v>
      </c>
      <c r="Q52">
        <f t="shared" si="12"/>
        <v>56.923639378398647</v>
      </c>
      <c r="R52">
        <f t="shared" si="12"/>
        <v>58.24131621586158</v>
      </c>
      <c r="S52">
        <f t="shared" si="10"/>
        <v>59.591934974261086</v>
      </c>
      <c r="T52">
        <f t="shared" si="10"/>
        <v>60.975495653597164</v>
      </c>
      <c r="U52">
        <f t="shared" si="10"/>
        <v>62.391998253869815</v>
      </c>
      <c r="V52">
        <f t="shared" si="10"/>
        <v>63.841442775079038</v>
      </c>
      <c r="W52">
        <f t="shared" si="10"/>
        <v>65.323829217224841</v>
      </c>
      <c r="X52">
        <f t="shared" si="10"/>
        <v>66.839157580307216</v>
      </c>
      <c r="Y52">
        <f t="shared" si="10"/>
        <v>68.387427864326156</v>
      </c>
      <c r="Z52">
        <f t="shared" si="10"/>
        <v>69.968640069281676</v>
      </c>
      <c r="AA52">
        <f t="shared" si="10"/>
        <v>71.582794195173761</v>
      </c>
      <c r="AB52">
        <f t="shared" si="10"/>
        <v>73.229890242002426</v>
      </c>
      <c r="AC52">
        <f t="shared" si="10"/>
        <v>74.909928209767671</v>
      </c>
      <c r="AD52">
        <f t="shared" si="10"/>
        <v>76.62290809846948</v>
      </c>
      <c r="AE52">
        <f t="shared" si="10"/>
        <v>78.368829908107855</v>
      </c>
      <c r="AF52">
        <f t="shared" si="10"/>
        <v>80.147693638682824</v>
      </c>
      <c r="AG52">
        <f t="shared" si="10"/>
        <v>81.959499290194358</v>
      </c>
      <c r="AH52">
        <f t="shared" si="11"/>
        <v>83.804246862642458</v>
      </c>
      <c r="AI52">
        <f t="shared" si="11"/>
        <v>85.681936356027137</v>
      </c>
      <c r="AJ52">
        <f t="shared" si="11"/>
        <v>87.592567770348381</v>
      </c>
      <c r="AK52">
        <f t="shared" si="11"/>
        <v>89.53614110560622</v>
      </c>
      <c r="AL52">
        <f t="shared" si="11"/>
        <v>91.512656361800623</v>
      </c>
      <c r="AM52">
        <f t="shared" si="11"/>
        <v>93.522113538931592</v>
      </c>
      <c r="AN52">
        <f t="shared" si="11"/>
        <v>95.564512636999112</v>
      </c>
      <c r="AO52">
        <f t="shared" si="11"/>
        <v>97.63985365600324</v>
      </c>
      <c r="AP52">
        <f t="shared" si="11"/>
        <v>99.748136595943933</v>
      </c>
      <c r="AQ52">
        <f t="shared" si="11"/>
        <v>101.88936145682119</v>
      </c>
      <c r="AR52">
        <f t="shared" si="11"/>
        <v>104.06352823863504</v>
      </c>
      <c r="AS52">
        <f t="shared" si="11"/>
        <v>106.27063694138545</v>
      </c>
      <c r="AT52">
        <f t="shared" si="11"/>
        <v>108.51068756507244</v>
      </c>
      <c r="AU52">
        <f t="shared" si="11"/>
        <v>110.78368010969598</v>
      </c>
      <c r="AV52">
        <f t="shared" si="11"/>
        <v>113.08961457525611</v>
      </c>
      <c r="AW52">
        <f t="shared" si="11"/>
        <v>115.42849096175283</v>
      </c>
      <c r="AX52">
        <f t="shared" si="9"/>
        <v>117.8003092691861</v>
      </c>
      <c r="AY52">
        <f t="shared" si="9"/>
        <v>120.20506949755595</v>
      </c>
      <c r="AZ52">
        <f t="shared" si="9"/>
        <v>122.64277164686237</v>
      </c>
    </row>
    <row r="53" spans="2:52" x14ac:dyDescent="0.35">
      <c r="B53">
        <v>9.4</v>
      </c>
      <c r="C53">
        <f t="shared" si="12"/>
        <v>43.565690438618191</v>
      </c>
      <c r="D53">
        <f t="shared" si="12"/>
        <v>44.438651343437385</v>
      </c>
      <c r="E53">
        <f t="shared" si="12"/>
        <v>45.344554169193152</v>
      </c>
      <c r="F53">
        <f t="shared" si="12"/>
        <v>46.283398915885485</v>
      </c>
      <c r="G53">
        <f t="shared" si="12"/>
        <v>47.255185583514404</v>
      </c>
      <c r="H53">
        <f t="shared" si="12"/>
        <v>48.259914172079888</v>
      </c>
      <c r="I53">
        <f t="shared" si="12"/>
        <v>49.297584681581945</v>
      </c>
      <c r="J53">
        <f t="shared" si="12"/>
        <v>50.368197112020582</v>
      </c>
      <c r="K53">
        <f t="shared" si="12"/>
        <v>51.471751463395783</v>
      </c>
      <c r="L53">
        <f t="shared" si="12"/>
        <v>52.608247735707558</v>
      </c>
      <c r="M53">
        <f t="shared" si="12"/>
        <v>53.777685928955918</v>
      </c>
      <c r="N53">
        <f t="shared" si="12"/>
        <v>54.980066043140837</v>
      </c>
      <c r="O53">
        <f t="shared" si="12"/>
        <v>56.215388078262336</v>
      </c>
      <c r="P53">
        <f t="shared" si="12"/>
        <v>57.483652034320414</v>
      </c>
      <c r="Q53">
        <f t="shared" si="12"/>
        <v>58.784857911315058</v>
      </c>
      <c r="R53">
        <f t="shared" si="12"/>
        <v>60.119005709246274</v>
      </c>
      <c r="S53">
        <f t="shared" si="10"/>
        <v>61.486095428114069</v>
      </c>
      <c r="T53">
        <f t="shared" si="10"/>
        <v>62.886127067918437</v>
      </c>
      <c r="U53">
        <f t="shared" si="10"/>
        <v>64.31910062865937</v>
      </c>
      <c r="V53">
        <f t="shared" si="10"/>
        <v>65.785016110336883</v>
      </c>
      <c r="W53">
        <f t="shared" si="10"/>
        <v>67.283873512950976</v>
      </c>
      <c r="X53">
        <f t="shared" si="10"/>
        <v>68.815672836501633</v>
      </c>
      <c r="Y53">
        <f t="shared" si="10"/>
        <v>70.380414080988857</v>
      </c>
      <c r="Z53">
        <f t="shared" si="10"/>
        <v>71.978097246412659</v>
      </c>
      <c r="AA53">
        <f t="shared" si="10"/>
        <v>73.608722332773041</v>
      </c>
      <c r="AB53">
        <f t="shared" si="10"/>
        <v>75.272289340069989</v>
      </c>
      <c r="AC53">
        <f t="shared" si="10"/>
        <v>76.968798268303516</v>
      </c>
      <c r="AD53">
        <f t="shared" si="10"/>
        <v>78.698249117473608</v>
      </c>
      <c r="AE53">
        <f t="shared" si="10"/>
        <v>80.460641887580294</v>
      </c>
      <c r="AF53">
        <f t="shared" si="10"/>
        <v>82.255976578623532</v>
      </c>
      <c r="AG53">
        <f t="shared" si="10"/>
        <v>84.084253190603349</v>
      </c>
      <c r="AH53">
        <f t="shared" si="11"/>
        <v>85.945471723519745</v>
      </c>
      <c r="AI53">
        <f t="shared" si="11"/>
        <v>87.839632177372692</v>
      </c>
      <c r="AJ53">
        <f t="shared" si="11"/>
        <v>89.766734552162234</v>
      </c>
      <c r="AK53">
        <f t="shared" si="11"/>
        <v>91.726778847888355</v>
      </c>
      <c r="AL53">
        <f t="shared" si="11"/>
        <v>93.719765064551041</v>
      </c>
      <c r="AM53">
        <f t="shared" si="11"/>
        <v>95.745693202150306</v>
      </c>
      <c r="AN53">
        <f t="shared" si="11"/>
        <v>97.804563260686123</v>
      </c>
      <c r="AO53">
        <f t="shared" si="11"/>
        <v>99.89637524015852</v>
      </c>
      <c r="AP53">
        <f t="shared" si="11"/>
        <v>102.0211291405675</v>
      </c>
      <c r="AQ53">
        <f t="shared" si="11"/>
        <v>104.17882496191305</v>
      </c>
      <c r="AR53">
        <f t="shared" si="11"/>
        <v>106.36946270419519</v>
      </c>
      <c r="AS53">
        <f t="shared" si="11"/>
        <v>108.59304236741387</v>
      </c>
      <c r="AT53">
        <f t="shared" si="11"/>
        <v>110.84956395156917</v>
      </c>
      <c r="AU53">
        <f t="shared" si="11"/>
        <v>113.13902745666101</v>
      </c>
      <c r="AV53">
        <f t="shared" si="11"/>
        <v>115.46143288268941</v>
      </c>
      <c r="AW53">
        <f t="shared" si="11"/>
        <v>117.8167802296544</v>
      </c>
      <c r="AX53">
        <f t="shared" si="9"/>
        <v>120.20506949755597</v>
      </c>
      <c r="AY53">
        <f t="shared" si="9"/>
        <v>122.62630068639412</v>
      </c>
      <c r="AZ53">
        <f t="shared" si="9"/>
        <v>125.08047379616882</v>
      </c>
    </row>
    <row r="54" spans="2:52" x14ac:dyDescent="0.35">
      <c r="B54">
        <v>9.6</v>
      </c>
      <c r="C54">
        <f t="shared" si="12"/>
        <v>45.229257445915131</v>
      </c>
      <c r="D54">
        <f t="shared" si="12"/>
        <v>46.118689311202615</v>
      </c>
      <c r="E54">
        <f t="shared" si="12"/>
        <v>47.041063097426665</v>
      </c>
      <c r="F54">
        <f t="shared" si="12"/>
        <v>47.996378804587295</v>
      </c>
      <c r="G54">
        <f t="shared" si="12"/>
        <v>48.984636432684489</v>
      </c>
      <c r="H54">
        <f t="shared" si="12"/>
        <v>50.005835981718263</v>
      </c>
      <c r="I54">
        <f t="shared" si="12"/>
        <v>51.05997745168861</v>
      </c>
      <c r="J54">
        <f t="shared" si="12"/>
        <v>52.147060842595529</v>
      </c>
      <c r="K54">
        <f t="shared" si="12"/>
        <v>53.267086154439021</v>
      </c>
      <c r="L54">
        <f t="shared" si="12"/>
        <v>54.420053387219085</v>
      </c>
      <c r="M54">
        <f t="shared" si="12"/>
        <v>55.605962540935728</v>
      </c>
      <c r="N54">
        <f t="shared" si="12"/>
        <v>56.824813615588937</v>
      </c>
      <c r="O54">
        <f t="shared" si="12"/>
        <v>58.076606611178718</v>
      </c>
      <c r="P54">
        <f t="shared" si="12"/>
        <v>59.361341527705079</v>
      </c>
      <c r="Q54">
        <f t="shared" si="12"/>
        <v>60.679018365168012</v>
      </c>
      <c r="R54">
        <f t="shared" si="12"/>
        <v>62.029637123567518</v>
      </c>
      <c r="S54">
        <f t="shared" si="10"/>
        <v>63.413197802903596</v>
      </c>
      <c r="T54">
        <f t="shared" si="10"/>
        <v>64.829700403176247</v>
      </c>
      <c r="U54">
        <f t="shared" si="10"/>
        <v>66.279144924385463</v>
      </c>
      <c r="V54">
        <f t="shared" si="10"/>
        <v>67.761531366531273</v>
      </c>
      <c r="W54">
        <f t="shared" si="10"/>
        <v>69.276859729613633</v>
      </c>
      <c r="X54">
        <f t="shared" si="10"/>
        <v>70.825130013632588</v>
      </c>
      <c r="Y54">
        <f t="shared" si="10"/>
        <v>72.406342218588094</v>
      </c>
      <c r="Z54">
        <f t="shared" si="10"/>
        <v>74.020496344480193</v>
      </c>
      <c r="AA54">
        <f t="shared" si="10"/>
        <v>75.667592391308858</v>
      </c>
      <c r="AB54">
        <f t="shared" si="10"/>
        <v>77.347630359074103</v>
      </c>
      <c r="AC54">
        <f t="shared" si="10"/>
        <v>79.060610247775912</v>
      </c>
      <c r="AD54">
        <f t="shared" si="10"/>
        <v>80.806532057414287</v>
      </c>
      <c r="AE54">
        <f t="shared" si="10"/>
        <v>82.585395787989256</v>
      </c>
      <c r="AF54">
        <f t="shared" si="10"/>
        <v>84.39720143950079</v>
      </c>
      <c r="AG54">
        <f t="shared" si="10"/>
        <v>86.24194901194889</v>
      </c>
      <c r="AH54">
        <f t="shared" si="11"/>
        <v>88.119638505333569</v>
      </c>
      <c r="AI54">
        <f t="shared" si="11"/>
        <v>90.030269919654813</v>
      </c>
      <c r="AJ54">
        <f t="shared" si="11"/>
        <v>91.973843254912637</v>
      </c>
      <c r="AK54">
        <f t="shared" si="11"/>
        <v>93.950358511107027</v>
      </c>
      <c r="AL54">
        <f t="shared" si="11"/>
        <v>95.959815688238024</v>
      </c>
      <c r="AM54">
        <f t="shared" si="11"/>
        <v>98.002214786305558</v>
      </c>
      <c r="AN54">
        <f t="shared" si="11"/>
        <v>100.07755580530966</v>
      </c>
      <c r="AO54">
        <f t="shared" si="11"/>
        <v>102.18583874525036</v>
      </c>
      <c r="AP54">
        <f t="shared" si="11"/>
        <v>104.32706360612764</v>
      </c>
      <c r="AQ54">
        <f t="shared" si="11"/>
        <v>106.50123038794146</v>
      </c>
      <c r="AR54">
        <f t="shared" si="11"/>
        <v>108.70833909069188</v>
      </c>
      <c r="AS54">
        <f t="shared" si="11"/>
        <v>110.94838971437886</v>
      </c>
      <c r="AT54">
        <f t="shared" si="11"/>
        <v>113.22138225900244</v>
      </c>
      <c r="AU54">
        <f t="shared" si="11"/>
        <v>115.52731672456255</v>
      </c>
      <c r="AV54">
        <f t="shared" si="11"/>
        <v>117.86619311105925</v>
      </c>
      <c r="AW54">
        <f t="shared" si="11"/>
        <v>120.23801141849253</v>
      </c>
      <c r="AX54">
        <f t="shared" si="9"/>
        <v>122.64277164686239</v>
      </c>
      <c r="AY54">
        <f t="shared" si="9"/>
        <v>125.0804737961688</v>
      </c>
      <c r="AZ54">
        <f t="shared" si="9"/>
        <v>127.5511178664118</v>
      </c>
    </row>
    <row r="55" spans="2:52" x14ac:dyDescent="0.35">
      <c r="B55">
        <v>9.8000000000000007</v>
      </c>
      <c r="C55">
        <f t="shared" si="12"/>
        <v>46.925766374148672</v>
      </c>
      <c r="D55">
        <f t="shared" si="12"/>
        <v>47.831669199904439</v>
      </c>
      <c r="E55">
        <f t="shared" si="12"/>
        <v>48.770513946596772</v>
      </c>
      <c r="F55">
        <f t="shared" si="12"/>
        <v>49.742300614225691</v>
      </c>
      <c r="G55">
        <f t="shared" si="12"/>
        <v>50.747029202791175</v>
      </c>
      <c r="H55">
        <f t="shared" si="12"/>
        <v>51.784699712293232</v>
      </c>
      <c r="I55">
        <f t="shared" si="12"/>
        <v>52.855312142731862</v>
      </c>
      <c r="J55">
        <f t="shared" si="12"/>
        <v>53.958866494107077</v>
      </c>
      <c r="K55">
        <f t="shared" si="12"/>
        <v>55.095362766418852</v>
      </c>
      <c r="L55">
        <f t="shared" si="12"/>
        <v>56.264800959667198</v>
      </c>
      <c r="M55">
        <f t="shared" si="12"/>
        <v>57.467181073852132</v>
      </c>
      <c r="N55">
        <f t="shared" si="12"/>
        <v>58.702503108973623</v>
      </c>
      <c r="O55">
        <f t="shared" si="12"/>
        <v>59.970767065031701</v>
      </c>
      <c r="P55">
        <f t="shared" si="12"/>
        <v>61.271972942026338</v>
      </c>
      <c r="Q55">
        <f t="shared" si="12"/>
        <v>62.606120739957561</v>
      </c>
      <c r="R55">
        <f t="shared" si="12"/>
        <v>63.973210458825356</v>
      </c>
      <c r="S55">
        <f t="shared" si="10"/>
        <v>65.373242098629717</v>
      </c>
      <c r="T55">
        <f t="shared" si="10"/>
        <v>66.806215659370665</v>
      </c>
      <c r="U55">
        <f t="shared" si="10"/>
        <v>68.272131141048163</v>
      </c>
      <c r="V55">
        <f t="shared" si="10"/>
        <v>69.770988543662256</v>
      </c>
      <c r="W55">
        <f t="shared" si="10"/>
        <v>71.302787867212913</v>
      </c>
      <c r="X55">
        <f t="shared" si="10"/>
        <v>72.867529111700151</v>
      </c>
      <c r="Y55">
        <f t="shared" si="10"/>
        <v>74.465212277123953</v>
      </c>
      <c r="Z55">
        <f t="shared" si="10"/>
        <v>76.095837363484321</v>
      </c>
      <c r="AA55">
        <f t="shared" si="10"/>
        <v>77.759404370781283</v>
      </c>
      <c r="AB55">
        <f t="shared" si="10"/>
        <v>79.45591329901481</v>
      </c>
      <c r="AC55">
        <f t="shared" si="10"/>
        <v>81.185364148184902</v>
      </c>
      <c r="AD55">
        <f t="shared" si="10"/>
        <v>82.947756918291574</v>
      </c>
      <c r="AE55">
        <f t="shared" si="10"/>
        <v>84.743091609334812</v>
      </c>
      <c r="AF55">
        <f t="shared" si="10"/>
        <v>86.571368221314643</v>
      </c>
      <c r="AG55">
        <f t="shared" si="10"/>
        <v>88.432586754231039</v>
      </c>
      <c r="AH55">
        <f t="shared" si="11"/>
        <v>90.326747208084001</v>
      </c>
      <c r="AI55">
        <f t="shared" si="11"/>
        <v>92.253849582873528</v>
      </c>
      <c r="AJ55">
        <f t="shared" si="11"/>
        <v>94.213893878599634</v>
      </c>
      <c r="AK55">
        <f t="shared" si="11"/>
        <v>96.206880095262321</v>
      </c>
      <c r="AL55">
        <f t="shared" si="11"/>
        <v>98.232808232861586</v>
      </c>
      <c r="AM55">
        <f t="shared" si="11"/>
        <v>100.29167829139742</v>
      </c>
      <c r="AN55">
        <f t="shared" si="11"/>
        <v>102.38349027086983</v>
      </c>
      <c r="AO55">
        <f t="shared" si="11"/>
        <v>104.50824417127879</v>
      </c>
      <c r="AP55">
        <f t="shared" si="11"/>
        <v>106.66593999262435</v>
      </c>
      <c r="AQ55">
        <f t="shared" si="11"/>
        <v>108.85657773490647</v>
      </c>
      <c r="AR55">
        <f t="shared" si="11"/>
        <v>111.08015739812518</v>
      </c>
      <c r="AS55">
        <f t="shared" si="11"/>
        <v>113.33667898228043</v>
      </c>
      <c r="AT55">
        <f t="shared" si="11"/>
        <v>115.62614248737229</v>
      </c>
      <c r="AU55">
        <f t="shared" si="11"/>
        <v>117.94854791340069</v>
      </c>
      <c r="AV55">
        <f t="shared" si="11"/>
        <v>120.30389526036568</v>
      </c>
      <c r="AW55">
        <f t="shared" si="11"/>
        <v>122.69218452826726</v>
      </c>
      <c r="AX55">
        <f t="shared" si="9"/>
        <v>125.1134157171054</v>
      </c>
      <c r="AY55">
        <f t="shared" si="9"/>
        <v>127.56758882688013</v>
      </c>
      <c r="AZ55">
        <f t="shared" si="9"/>
        <v>130.05470385759139</v>
      </c>
    </row>
    <row r="56" spans="2:52" x14ac:dyDescent="0.35">
      <c r="B56">
        <v>10</v>
      </c>
      <c r="C56">
        <f t="shared" si="12"/>
        <v>48.655217223318758</v>
      </c>
      <c r="D56">
        <f t="shared" si="12"/>
        <v>49.577591009542815</v>
      </c>
      <c r="E56">
        <f t="shared" si="12"/>
        <v>50.532906716703437</v>
      </c>
      <c r="F56">
        <f t="shared" si="12"/>
        <v>51.521164344800638</v>
      </c>
      <c r="G56">
        <f t="shared" si="12"/>
        <v>52.542363893834406</v>
      </c>
      <c r="H56">
        <f t="shared" si="12"/>
        <v>53.596505363804752</v>
      </c>
      <c r="I56">
        <f t="shared" si="12"/>
        <v>54.683588754711671</v>
      </c>
      <c r="J56">
        <f t="shared" si="12"/>
        <v>55.80361406655517</v>
      </c>
      <c r="K56">
        <f t="shared" si="12"/>
        <v>56.956581299335227</v>
      </c>
      <c r="L56">
        <f t="shared" si="12"/>
        <v>58.14249045305187</v>
      </c>
      <c r="M56">
        <f t="shared" si="12"/>
        <v>59.361341527705079</v>
      </c>
      <c r="N56">
        <f t="shared" si="12"/>
        <v>60.613134523294868</v>
      </c>
      <c r="O56">
        <f t="shared" si="12"/>
        <v>61.897869439821221</v>
      </c>
      <c r="P56">
        <f t="shared" si="12"/>
        <v>63.215546277284155</v>
      </c>
      <c r="Q56">
        <f t="shared" si="12"/>
        <v>64.566165035683667</v>
      </c>
      <c r="R56">
        <f t="shared" si="12"/>
        <v>65.949725715019738</v>
      </c>
      <c r="S56">
        <f t="shared" si="10"/>
        <v>67.366228315292389</v>
      </c>
      <c r="T56">
        <f t="shared" si="10"/>
        <v>68.815672836501619</v>
      </c>
      <c r="U56">
        <f t="shared" si="10"/>
        <v>70.298059278647415</v>
      </c>
      <c r="V56">
        <f t="shared" si="10"/>
        <v>71.81338764172979</v>
      </c>
      <c r="W56">
        <f t="shared" si="10"/>
        <v>73.36165792574873</v>
      </c>
      <c r="X56">
        <f t="shared" si="10"/>
        <v>74.94287013070425</v>
      </c>
      <c r="Y56">
        <f t="shared" si="10"/>
        <v>76.557024256596335</v>
      </c>
      <c r="Z56">
        <f t="shared" si="10"/>
        <v>78.204120303425015</v>
      </c>
      <c r="AA56">
        <f t="shared" si="10"/>
        <v>79.884158271190245</v>
      </c>
      <c r="AB56">
        <f t="shared" si="10"/>
        <v>81.597138159892054</v>
      </c>
      <c r="AC56">
        <f t="shared" si="10"/>
        <v>83.343059969530444</v>
      </c>
      <c r="AD56">
        <f t="shared" si="10"/>
        <v>85.121923700105398</v>
      </c>
      <c r="AE56">
        <f t="shared" si="10"/>
        <v>86.933729351616932</v>
      </c>
      <c r="AF56">
        <f t="shared" si="10"/>
        <v>88.778476924065032</v>
      </c>
      <c r="AG56">
        <f t="shared" si="10"/>
        <v>90.656166417449711</v>
      </c>
      <c r="AH56">
        <f t="shared" si="11"/>
        <v>92.56679783177097</v>
      </c>
      <c r="AI56">
        <f t="shared" si="11"/>
        <v>94.510371167028779</v>
      </c>
      <c r="AJ56">
        <f t="shared" si="11"/>
        <v>96.486886423223183</v>
      </c>
      <c r="AK56">
        <f t="shared" si="11"/>
        <v>98.496343600354152</v>
      </c>
      <c r="AL56">
        <f t="shared" si="11"/>
        <v>100.5387426984217</v>
      </c>
      <c r="AM56">
        <f t="shared" si="11"/>
        <v>102.61408371742581</v>
      </c>
      <c r="AN56">
        <f t="shared" si="11"/>
        <v>104.72236665736651</v>
      </c>
      <c r="AO56">
        <f t="shared" si="11"/>
        <v>106.86359151824377</v>
      </c>
      <c r="AP56">
        <f t="shared" si="11"/>
        <v>109.03775830005762</v>
      </c>
      <c r="AQ56">
        <f t="shared" si="11"/>
        <v>111.24486700280802</v>
      </c>
      <c r="AR56">
        <f t="shared" si="11"/>
        <v>113.484917626495</v>
      </c>
      <c r="AS56">
        <f t="shared" si="11"/>
        <v>115.75791017111857</v>
      </c>
      <c r="AT56">
        <f t="shared" si="11"/>
        <v>118.06384463667871</v>
      </c>
      <c r="AU56">
        <f t="shared" si="11"/>
        <v>120.4027210231754</v>
      </c>
      <c r="AV56">
        <f t="shared" si="11"/>
        <v>122.77453933060866</v>
      </c>
      <c r="AW56">
        <f t="shared" si="11"/>
        <v>125.17929955897853</v>
      </c>
      <c r="AX56">
        <f t="shared" si="9"/>
        <v>127.61700170828495</v>
      </c>
      <c r="AY56">
        <f t="shared" si="9"/>
        <v>130.08764577852796</v>
      </c>
      <c r="AZ56">
        <f t="shared" si="9"/>
        <v>132.59123176970752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Линейная регрессия</vt:lpstr>
      <vt:lpstr>Нелин. парн.регрессия</vt:lpstr>
      <vt:lpstr>Нелин. множ. регрессия</vt:lpstr>
      <vt:lpstr>Нелин. множ. регрессия доп.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