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DATA\Documents\texts\tech_math\materials\"/>
    </mc:Choice>
  </mc:AlternateContent>
  <xr:revisionPtr revIDLastSave="0" documentId="13_ncr:1_{33BAF1CA-A885-48A4-9462-8F2E624F481B}" xr6:coauthVersionLast="47" xr6:coauthVersionMax="47" xr10:uidLastSave="{00000000-0000-0000-0000-000000000000}"/>
  <bookViews>
    <workbookView xWindow="15240" yWindow="-16440" windowWidth="29280" windowHeight="15960" activeTab="1" xr2:uid="{3024DB85-59D0-4D1B-917C-B1E11A61D4A6}"/>
  </bookViews>
  <sheets>
    <sheet name="Vasya" sheetId="1" r:id="rId1"/>
    <sheet name="Tien" sheetId="2" r:id="rId2"/>
    <sheet name="Exercis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2" l="1"/>
  <c r="F5" i="2" s="1"/>
  <c r="F6" i="2" s="1"/>
  <c r="F7" i="2" s="1"/>
  <c r="F8" i="2" s="1"/>
  <c r="F9" i="2" s="1"/>
  <c r="F3" i="2"/>
  <c r="C9" i="2"/>
  <c r="C8" i="2"/>
  <c r="C7" i="2"/>
  <c r="C6" i="2"/>
  <c r="C5" i="2"/>
  <c r="C4" i="2"/>
  <c r="B4" i="2"/>
  <c r="B5" i="2" s="1"/>
  <c r="B6" i="2" s="1"/>
  <c r="B7" i="2" s="1"/>
  <c r="B8" i="2" s="1"/>
  <c r="B9" i="2" s="1"/>
  <c r="B3" i="2"/>
  <c r="C3" i="2" s="1"/>
  <c r="D3" i="2" s="1"/>
  <c r="D4" i="2"/>
  <c r="B4" i="3"/>
  <c r="F4" i="3"/>
  <c r="F5" i="3" s="1"/>
  <c r="F6" i="3" s="1"/>
  <c r="F7" i="3" s="1"/>
  <c r="F8" i="3" s="1"/>
  <c r="F9" i="3" s="1"/>
  <c r="F3" i="3"/>
  <c r="F2" i="3"/>
  <c r="C4" i="3"/>
  <c r="C3" i="3"/>
  <c r="D3" i="3" s="1"/>
  <c r="B5" i="3"/>
  <c r="C5" i="3" s="1"/>
  <c r="B3" i="3"/>
  <c r="D4" i="3"/>
  <c r="B3" i="1"/>
  <c r="B4" i="1" s="1"/>
  <c r="D3" i="1"/>
  <c r="B6" i="3" l="1"/>
  <c r="B5" i="1"/>
  <c r="D5" i="1"/>
  <c r="D4" i="1"/>
  <c r="D5" i="2" l="1"/>
  <c r="C6" i="3"/>
  <c r="B7" i="3"/>
  <c r="D5" i="3"/>
  <c r="B6" i="1"/>
  <c r="D6" i="1"/>
  <c r="D6" i="2" l="1"/>
  <c r="B8" i="3"/>
  <c r="C7" i="3"/>
  <c r="D6" i="3"/>
  <c r="B7" i="1"/>
  <c r="D7" i="1"/>
  <c r="D7" i="2" l="1"/>
  <c r="C8" i="3"/>
  <c r="B9" i="3"/>
  <c r="C9" i="3" s="1"/>
  <c r="D7" i="3"/>
  <c r="B8" i="1"/>
  <c r="D8" i="1"/>
  <c r="D8" i="2" l="1"/>
  <c r="D8" i="3"/>
  <c r="B9" i="1"/>
  <c r="D9" i="1"/>
  <c r="D9" i="2" l="1"/>
  <c r="D9" i="3"/>
</calcChain>
</file>

<file path=xl/sharedStrings.xml><?xml version="1.0" encoding="utf-8"?>
<sst xmlns="http://schemas.openxmlformats.org/spreadsheetml/2006/main" count="17" uniqueCount="5">
  <si>
    <t>Year</t>
  </si>
  <si>
    <t>Salary</t>
  </si>
  <si>
    <t>Inflation</t>
  </si>
  <si>
    <t>Raise</t>
  </si>
  <si>
    <t>Inflation adjusted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</si>
</sst>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3"/>
          <c:order val="2"/>
          <c:tx>
            <c:strRef>
              <c:f>Vasya!$D$1</c:f>
              <c:strCache>
                <c:ptCount val="1"/>
                <c:pt idx="0">
                  <c:v>Raise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Vasya!$A$1:$A$9</c15:sqref>
                  </c15:fullRef>
                </c:ext>
              </c:extLst>
              <c:f>Vasya!$A$2:$A$9</c:f>
              <c:strCache>
                <c:ptCount val="8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Vasya!$D$2:$D$9</c15:sqref>
                  </c15:fullRef>
                </c:ext>
              </c:extLst>
              <c:f>Vasya!$D$3:$D$9</c:f>
              <c:numCache>
                <c:formatCode>0.00%</c:formatCode>
                <c:ptCount val="7"/>
                <c:pt idx="0">
                  <c:v>8.019602474721009E-2</c:v>
                </c:pt>
                <c:pt idx="1">
                  <c:v>7.4242103201571902E-2</c:v>
                </c:pt>
                <c:pt idx="2">
                  <c:v>6.9111146342437701E-2</c:v>
                </c:pt>
                <c:pt idx="3">
                  <c:v>6.4643556078220241E-2</c:v>
                </c:pt>
                <c:pt idx="4">
                  <c:v>6.0718496542020897E-2</c:v>
                </c:pt>
                <c:pt idx="5">
                  <c:v>5.7242799800291316E-2</c:v>
                </c:pt>
                <c:pt idx="6">
                  <c:v>5.414347566245354E-2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4FD-4103-96DB-F9BB40A97AB3}"/>
            </c:ext>
          </c:extLst>
        </c:ser>
        <c:ser>
          <c:idx val="4"/>
          <c:order val="3"/>
          <c:tx>
            <c:strRef>
              <c:f>Vasya!$E$1</c:f>
              <c:strCache>
                <c:ptCount val="1"/>
                <c:pt idx="0">
                  <c:v>Inflation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Vasya!$A$1:$A$9</c15:sqref>
                  </c15:fullRef>
                </c:ext>
              </c:extLst>
              <c:f>Vasya!$A$2:$A$9</c:f>
              <c:strCache>
                <c:ptCount val="8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Vasya!$E$2:$E$9</c15:sqref>
                  </c15:fullRef>
                </c:ext>
              </c:extLst>
              <c:f>Vasya!$E$3:$E$9</c:f>
              <c:numCache>
                <c:formatCode>0.00%</c:formatCode>
                <c:ptCount val="7"/>
                <c:pt idx="0">
                  <c:v>1.9E-2</c:v>
                </c:pt>
                <c:pt idx="1">
                  <c:v>2.3E-2</c:v>
                </c:pt>
                <c:pt idx="2">
                  <c:v>1.4E-2</c:v>
                </c:pt>
                <c:pt idx="3">
                  <c:v>7.0000000000000007E-2</c:v>
                </c:pt>
                <c:pt idx="4">
                  <c:v>6.5000000000000002E-2</c:v>
                </c:pt>
                <c:pt idx="5">
                  <c:v>3.4000000000000002E-2</c:v>
                </c:pt>
                <c:pt idx="6">
                  <c:v>2.5000000000000001E-2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4FD-4103-96DB-F9BB40A97A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765920"/>
        <c:axId val="30766880"/>
        <c:extLst>
          <c:ext xmlns:c15="http://schemas.microsoft.com/office/drawing/2012/chart" uri="{02D57815-91ED-43cb-92C2-25804820EDAC}">
            <c15:filteredBar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Vasya!$B$1</c15:sqref>
                        </c15:formulaRef>
                      </c:ext>
                    </c:extLst>
                    <c:strCache>
                      <c:ptCount val="1"/>
                      <c:pt idx="0">
                        <c:v>Salary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Vasya!$A$1:$A$9</c15:sqref>
                        </c15:fullRef>
                        <c15:formulaRef>
                          <c15:sqref>Vasya!$A$2:$A$9</c15:sqref>
                        </c15:formulaRef>
                      </c:ext>
                    </c:extLst>
                    <c:strCache>
                      <c:ptCount val="8"/>
                      <c:pt idx="0">
                        <c:v>2017</c:v>
                      </c:pt>
                      <c:pt idx="1">
                        <c:v>2018</c:v>
                      </c:pt>
                      <c:pt idx="2">
                        <c:v>2019</c:v>
                      </c:pt>
                      <c:pt idx="3">
                        <c:v>2020</c:v>
                      </c:pt>
                      <c:pt idx="4">
                        <c:v>2021</c:v>
                      </c:pt>
                      <c:pt idx="5">
                        <c:v>2022</c:v>
                      </c:pt>
                      <c:pt idx="6">
                        <c:v>2023</c:v>
                      </c:pt>
                      <c:pt idx="7">
                        <c:v>2024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Vasya!$B$2:$B$9</c15:sqref>
                        </c15:fullRef>
                        <c15:formulaRef>
                          <c15:sqref>Vasya!$B$3:$B$9</c15:sqref>
                        </c15:formulaRef>
                      </c:ext>
                    </c:extLst>
                    <c:numCache>
                      <c:formatCode>"$"#,##0.00</c:formatCode>
                      <c:ptCount val="7"/>
                      <c:pt idx="0">
                        <c:v>67347.23000000001</c:v>
                      </c:pt>
                      <c:pt idx="1">
                        <c:v>72347.23000000001</c:v>
                      </c:pt>
                      <c:pt idx="2">
                        <c:v>77347.23000000001</c:v>
                      </c:pt>
                      <c:pt idx="3">
                        <c:v>82347.23000000001</c:v>
                      </c:pt>
                      <c:pt idx="4">
                        <c:v>87347.23000000001</c:v>
                      </c:pt>
                      <c:pt idx="5">
                        <c:v>92347.23000000001</c:v>
                      </c:pt>
                      <c:pt idx="6">
                        <c:v>97347.23000000001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94FD-4103-96DB-F9BB40A97AB3}"/>
                  </c:ext>
                </c:extLst>
              </c15:ser>
            </c15:filteredBarSeries>
            <c15:filteredBarSeries>
              <c15:ser>
                <c:idx val="2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Vasya!$C$1</c15:sqref>
                        </c15:formulaRef>
                      </c:ext>
                    </c:extLst>
                    <c:strCache>
                      <c:ptCount val="1"/>
                      <c:pt idx="0">
                        <c:v>Raise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Vasya!$A$1:$A$9</c15:sqref>
                        </c15:fullRef>
                        <c15:formulaRef>
                          <c15:sqref>Vasya!$A$2:$A$9</c15:sqref>
                        </c15:formulaRef>
                      </c:ext>
                    </c:extLst>
                    <c:strCache>
                      <c:ptCount val="8"/>
                      <c:pt idx="0">
                        <c:v>2017</c:v>
                      </c:pt>
                      <c:pt idx="1">
                        <c:v>2018</c:v>
                      </c:pt>
                      <c:pt idx="2">
                        <c:v>2019</c:v>
                      </c:pt>
                      <c:pt idx="3">
                        <c:v>2020</c:v>
                      </c:pt>
                      <c:pt idx="4">
                        <c:v>2021</c:v>
                      </c:pt>
                      <c:pt idx="5">
                        <c:v>2022</c:v>
                      </c:pt>
                      <c:pt idx="6">
                        <c:v>2023</c:v>
                      </c:pt>
                      <c:pt idx="7">
                        <c:v>2024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Vasya!$C$2:$C$9</c15:sqref>
                        </c15:fullRef>
                        <c15:formulaRef>
                          <c15:sqref>Vasya!$C$3:$C$9</c15:sqref>
                        </c15:formulaRef>
                      </c:ext>
                    </c:extLst>
                    <c:numCache>
                      <c:formatCode>"$"#,##0.00</c:formatCode>
                      <c:ptCount val="7"/>
                      <c:pt idx="0">
                        <c:v>5000</c:v>
                      </c:pt>
                      <c:pt idx="1">
                        <c:v>5000</c:v>
                      </c:pt>
                      <c:pt idx="2">
                        <c:v>5000</c:v>
                      </c:pt>
                      <c:pt idx="3">
                        <c:v>5000</c:v>
                      </c:pt>
                      <c:pt idx="4">
                        <c:v>5000</c:v>
                      </c:pt>
                      <c:pt idx="5">
                        <c:v>5000</c:v>
                      </c:pt>
                      <c:pt idx="6">
                        <c:v>5000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94FD-4103-96DB-F9BB40A97AB3}"/>
                  </c:ext>
                </c:extLst>
              </c15:ser>
            </c15:filteredBarSeries>
          </c:ext>
        </c:extLst>
      </c:barChart>
      <c:catAx>
        <c:axId val="30765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66880"/>
        <c:crosses val="autoZero"/>
        <c:auto val="1"/>
        <c:lblAlgn val="ctr"/>
        <c:lblOffset val="100"/>
        <c:noMultiLvlLbl val="0"/>
      </c:catAx>
      <c:valAx>
        <c:axId val="3076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6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5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1"/>
          <c:order val="1"/>
          <c:tx>
            <c:strRef>
              <c:f>Vasya!$B$1</c:f>
              <c:strCache>
                <c:ptCount val="1"/>
                <c:pt idx="0">
                  <c:v>Salary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Vasya!$A$2:$A$9</c:f>
              <c:numCache>
                <c:formatCode>General</c:formatCode>
                <c:ptCount val="8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</c:numCache>
            </c:numRef>
          </c:cat>
          <c:val>
            <c:numRef>
              <c:f>Vasya!$B$2:$B$9</c:f>
              <c:numCache>
                <c:formatCode>"$"#,##0.00</c:formatCode>
                <c:ptCount val="8"/>
                <c:pt idx="0">
                  <c:v>62347.23</c:v>
                </c:pt>
                <c:pt idx="1">
                  <c:v>67347.23000000001</c:v>
                </c:pt>
                <c:pt idx="2">
                  <c:v>72347.23000000001</c:v>
                </c:pt>
                <c:pt idx="3">
                  <c:v>77347.23000000001</c:v>
                </c:pt>
                <c:pt idx="4">
                  <c:v>82347.23000000001</c:v>
                </c:pt>
                <c:pt idx="5">
                  <c:v>87347.23000000001</c:v>
                </c:pt>
                <c:pt idx="6">
                  <c:v>92347.23000000001</c:v>
                </c:pt>
                <c:pt idx="7">
                  <c:v>97347.23000000001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7A-4B95-9DDD-594D91C61E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78753504"/>
        <c:axId val="78746304"/>
        <c:axId val="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Vasya!$A$1</c15:sqref>
                        </c15:formulaRef>
                      </c:ext>
                    </c:extLst>
                    <c:strCache>
                      <c:ptCount val="1"/>
                      <c:pt idx="0">
                        <c:v>Year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Vasya!$A$2:$A$9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2017</c:v>
                      </c:pt>
                      <c:pt idx="1">
                        <c:v>2018</c:v>
                      </c:pt>
                      <c:pt idx="2">
                        <c:v>2019</c:v>
                      </c:pt>
                      <c:pt idx="3">
                        <c:v>2020</c:v>
                      </c:pt>
                      <c:pt idx="4">
                        <c:v>2021</c:v>
                      </c:pt>
                      <c:pt idx="5">
                        <c:v>2022</c:v>
                      </c:pt>
                      <c:pt idx="6">
                        <c:v>2023</c:v>
                      </c:pt>
                      <c:pt idx="7">
                        <c:v>2024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Vasya!$A$2:$A$9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2017</c:v>
                      </c:pt>
                      <c:pt idx="1">
                        <c:v>2018</c:v>
                      </c:pt>
                      <c:pt idx="2">
                        <c:v>2019</c:v>
                      </c:pt>
                      <c:pt idx="3">
                        <c:v>2020</c:v>
                      </c:pt>
                      <c:pt idx="4">
                        <c:v>2021</c:v>
                      </c:pt>
                      <c:pt idx="5">
                        <c:v>2022</c:v>
                      </c:pt>
                      <c:pt idx="6">
                        <c:v>2023</c:v>
                      </c:pt>
                      <c:pt idx="7">
                        <c:v>2024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007A-4B95-9DDD-594D91C61E13}"/>
                  </c:ext>
                </c:extLst>
              </c15:ser>
            </c15:filteredBarSeries>
          </c:ext>
        </c:extLst>
      </c:bar3DChart>
      <c:catAx>
        <c:axId val="78753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746304"/>
        <c:crosses val="autoZero"/>
        <c:auto val="1"/>
        <c:lblAlgn val="ctr"/>
        <c:lblOffset val="100"/>
        <c:noMultiLvlLbl val="0"/>
      </c:catAx>
      <c:valAx>
        <c:axId val="7874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753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1"/>
          <c:order val="1"/>
          <c:tx>
            <c:strRef>
              <c:f>Exercise!$B$1</c:f>
              <c:strCache>
                <c:ptCount val="1"/>
                <c:pt idx="0">
                  <c:v>Salary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Exercise!$A$2:$A$9</c:f>
              <c:numCache>
                <c:formatCode>General</c:formatCode>
                <c:ptCount val="8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</c:numCache>
            </c:numRef>
          </c:cat>
          <c:val>
            <c:numRef>
              <c:f>Exercise!$B$2:$B$9</c:f>
              <c:numCache>
                <c:formatCode>"$"#,##0.00</c:formatCode>
                <c:ptCount val="8"/>
                <c:pt idx="0">
                  <c:v>62347.23</c:v>
                </c:pt>
                <c:pt idx="1">
                  <c:v>63905.910749999995</c:v>
                </c:pt>
                <c:pt idx="2">
                  <c:v>65503.558518749989</c:v>
                </c:pt>
                <c:pt idx="3">
                  <c:v>65503.558518749989</c:v>
                </c:pt>
                <c:pt idx="4">
                  <c:v>65503.558518749989</c:v>
                </c:pt>
                <c:pt idx="5">
                  <c:v>65503.558518749989</c:v>
                </c:pt>
                <c:pt idx="6">
                  <c:v>67468.665274312487</c:v>
                </c:pt>
                <c:pt idx="7">
                  <c:v>69324.053569356081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95-428F-AF5B-090DE0B8A9B3}"/>
            </c:ext>
          </c:extLst>
        </c:ser>
        <c:ser>
          <c:idx val="2"/>
          <c:order val="2"/>
          <c:tx>
            <c:strRef>
              <c:f>Exercise!$F$1</c:f>
              <c:strCache>
                <c:ptCount val="1"/>
                <c:pt idx="0">
                  <c:v>Inflation adjusted salary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numRef>
              <c:f>Exercise!$A$2:$A$9</c:f>
              <c:numCache>
                <c:formatCode>General</c:formatCode>
                <c:ptCount val="8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</c:numCache>
            </c:numRef>
          </c:cat>
          <c:val>
            <c:numRef>
              <c:f>Exercise!$F$2:$F$9</c:f>
              <c:numCache>
                <c:formatCode>"$"#,##0.00</c:formatCode>
                <c:ptCount val="8"/>
                <c:pt idx="0">
                  <c:v>62347.23</c:v>
                </c:pt>
                <c:pt idx="1">
                  <c:v>63656.521830000005</c:v>
                </c:pt>
                <c:pt idx="2">
                  <c:v>64865.995744770007</c:v>
                </c:pt>
                <c:pt idx="3">
                  <c:v>66357.913646899717</c:v>
                </c:pt>
                <c:pt idx="4">
                  <c:v>67286.924437956317</c:v>
                </c:pt>
                <c:pt idx="5">
                  <c:v>71997.009148613259</c:v>
                </c:pt>
                <c:pt idx="6">
                  <c:v>76676.81474327312</c:v>
                </c:pt>
                <c:pt idx="7">
                  <c:v>79283.826444544407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395-428F-AF5B-090DE0B8A9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86565232"/>
        <c:axId val="386588272"/>
        <c:axId val="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Exercise!$A$1</c15:sqref>
                        </c15:formulaRef>
                      </c:ext>
                    </c:extLst>
                    <c:strCache>
                      <c:ptCount val="1"/>
                      <c:pt idx="0">
                        <c:v>Year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Exercise!$A$2:$A$9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2017</c:v>
                      </c:pt>
                      <c:pt idx="1">
                        <c:v>2018</c:v>
                      </c:pt>
                      <c:pt idx="2">
                        <c:v>2019</c:v>
                      </c:pt>
                      <c:pt idx="3">
                        <c:v>2020</c:v>
                      </c:pt>
                      <c:pt idx="4">
                        <c:v>2021</c:v>
                      </c:pt>
                      <c:pt idx="5">
                        <c:v>2022</c:v>
                      </c:pt>
                      <c:pt idx="6">
                        <c:v>2023</c:v>
                      </c:pt>
                      <c:pt idx="7">
                        <c:v>2024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Exercise!$A$2:$A$9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2017</c:v>
                      </c:pt>
                      <c:pt idx="1">
                        <c:v>2018</c:v>
                      </c:pt>
                      <c:pt idx="2">
                        <c:v>2019</c:v>
                      </c:pt>
                      <c:pt idx="3">
                        <c:v>2020</c:v>
                      </c:pt>
                      <c:pt idx="4">
                        <c:v>2021</c:v>
                      </c:pt>
                      <c:pt idx="5">
                        <c:v>2022</c:v>
                      </c:pt>
                      <c:pt idx="6">
                        <c:v>2023</c:v>
                      </c:pt>
                      <c:pt idx="7">
                        <c:v>2024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9395-428F-AF5B-090DE0B8A9B3}"/>
                  </c:ext>
                </c:extLst>
              </c15:ser>
            </c15:filteredBarSeries>
          </c:ext>
        </c:extLst>
      </c:bar3DChart>
      <c:catAx>
        <c:axId val="386565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588272"/>
        <c:crosses val="autoZero"/>
        <c:auto val="1"/>
        <c:lblAlgn val="ctr"/>
        <c:lblOffset val="100"/>
        <c:noMultiLvlLbl val="0"/>
      </c:catAx>
      <c:valAx>
        <c:axId val="38658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565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280035</xdr:colOff>
      <xdr:row>0</xdr:row>
      <xdr:rowOff>121920</xdr:rowOff>
    </xdr:from>
    <xdr:to>
      <xdr:col>12</xdr:col>
      <xdr:colOff>371475</xdr:colOff>
      <xdr:row>15</xdr:row>
      <xdr:rowOff>121920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166BDAD-8402-ADB4-71C8-777BB9686F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291465</xdr:colOff>
      <xdr:row>16</xdr:row>
      <xdr:rowOff>102870</xdr:rowOff>
    </xdr:from>
    <xdr:to>
      <xdr:col>12</xdr:col>
      <xdr:colOff>382905</xdr:colOff>
      <xdr:row>31</xdr:row>
      <xdr:rowOff>102870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E91B8D0-06AD-40AE-8592-A62AB2C50A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608647</xdr:colOff>
      <xdr:row>0</xdr:row>
      <xdr:rowOff>77152</xdr:rowOff>
    </xdr:from>
    <xdr:to>
      <xdr:col>15</xdr:col>
      <xdr:colOff>67627</xdr:colOff>
      <xdr:row>15</xdr:row>
      <xdr:rowOff>105727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268B9F-965C-82F8-8569-C837033D37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D0BE1-9AFF-48BC-A7F9-0C9BE4BEBECC}">
  <dimension ref="A1:E9"/>
  <sheetViews>
    <sheetView workbookViewId="0">
      <selection sqref="A1:E9"/>
    </sheetView>
  </sheetViews>
  <sheetFormatPr defaultRowHeight="14.4" x14ac:dyDescent="0.55000000000000004"/>
  <cols>
    <col min="2" max="2" width="9.734375" bestFit="1" customWidth="1"/>
    <col min="3" max="4" width="9.734375" customWidth="1"/>
  </cols>
  <sheetData>
    <row r="1" spans="1:5" x14ac:dyDescent="0.55000000000000004">
      <c r="A1" t="s">
        <v>0</v>
      </c>
      <c r="B1" t="s">
        <v>1</v>
      </c>
      <c r="C1" t="s">
        <v>3</v>
      </c>
      <c r="D1" t="s">
        <v>3</v>
      </c>
      <c r="E1" t="s">
        <v>2</v>
      </c>
    </row>
    <row r="2" spans="1:5" x14ac:dyDescent="0.55000000000000004">
      <c r="A2">
        <v>2017</v>
      </c>
      <c r="B2" s="1">
        <v>62347.23</v>
      </c>
      <c r="C2" s="1"/>
      <c r="D2" s="2"/>
      <c r="E2" s="2">
        <v>2.1000000000000001E-2</v>
      </c>
    </row>
    <row r="3" spans="1:5" x14ac:dyDescent="0.55000000000000004">
      <c r="A3">
        <v>2018</v>
      </c>
      <c r="B3" s="1">
        <f>B2+5000</f>
        <v>67347.23000000001</v>
      </c>
      <c r="C3" s="1">
        <v>5000</v>
      </c>
      <c r="D3" s="2">
        <f>C3/B2</f>
        <v>8.019602474721009E-2</v>
      </c>
      <c r="E3" s="2">
        <v>1.9E-2</v>
      </c>
    </row>
    <row r="4" spans="1:5" x14ac:dyDescent="0.55000000000000004">
      <c r="A4">
        <v>2019</v>
      </c>
      <c r="B4" s="1">
        <f t="shared" ref="B4:B6" si="0">B3+5000</f>
        <v>72347.23000000001</v>
      </c>
      <c r="C4" s="1">
        <v>5000</v>
      </c>
      <c r="D4" s="2">
        <f t="shared" ref="D4:D9" si="1">C4/B3</f>
        <v>7.4242103201571902E-2</v>
      </c>
      <c r="E4" s="2">
        <v>2.3E-2</v>
      </c>
    </row>
    <row r="5" spans="1:5" x14ac:dyDescent="0.55000000000000004">
      <c r="A5">
        <v>2020</v>
      </c>
      <c r="B5" s="1">
        <f t="shared" si="0"/>
        <v>77347.23000000001</v>
      </c>
      <c r="C5" s="1">
        <v>5000</v>
      </c>
      <c r="D5" s="2">
        <f t="shared" si="1"/>
        <v>6.9111146342437701E-2</v>
      </c>
      <c r="E5" s="2">
        <v>1.4E-2</v>
      </c>
    </row>
    <row r="6" spans="1:5" x14ac:dyDescent="0.55000000000000004">
      <c r="A6">
        <v>2021</v>
      </c>
      <c r="B6" s="1">
        <f t="shared" si="0"/>
        <v>82347.23000000001</v>
      </c>
      <c r="C6" s="1">
        <v>5000</v>
      </c>
      <c r="D6" s="2">
        <f t="shared" si="1"/>
        <v>6.4643556078220241E-2</v>
      </c>
      <c r="E6" s="2">
        <v>7.0000000000000007E-2</v>
      </c>
    </row>
    <row r="7" spans="1:5" x14ac:dyDescent="0.55000000000000004">
      <c r="A7">
        <v>2022</v>
      </c>
      <c r="B7" s="1">
        <f t="shared" ref="B7:B9" si="2">B6+5000</f>
        <v>87347.23000000001</v>
      </c>
      <c r="C7" s="1">
        <v>5000</v>
      </c>
      <c r="D7" s="2">
        <f t="shared" si="1"/>
        <v>6.0718496542020897E-2</v>
      </c>
      <c r="E7" s="2">
        <v>6.5000000000000002E-2</v>
      </c>
    </row>
    <row r="8" spans="1:5" x14ac:dyDescent="0.55000000000000004">
      <c r="A8">
        <v>2023</v>
      </c>
      <c r="B8" s="1">
        <f t="shared" si="2"/>
        <v>92347.23000000001</v>
      </c>
      <c r="C8" s="1">
        <v>5000</v>
      </c>
      <c r="D8" s="2">
        <f t="shared" si="1"/>
        <v>5.7242799800291316E-2</v>
      </c>
      <c r="E8" s="2">
        <v>3.4000000000000002E-2</v>
      </c>
    </row>
    <row r="9" spans="1:5" x14ac:dyDescent="0.55000000000000004">
      <c r="A9">
        <v>2024</v>
      </c>
      <c r="B9" s="1">
        <f t="shared" si="2"/>
        <v>97347.23000000001</v>
      </c>
      <c r="C9" s="1">
        <v>5000</v>
      </c>
      <c r="D9" s="2">
        <f t="shared" si="1"/>
        <v>5.414347566245354E-2</v>
      </c>
      <c r="E9" s="2">
        <v>2.5000000000000001E-2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FD714-82A4-4F7F-8BE6-E9B6BD72ADA5}">
  <dimension ref="A1:F9"/>
  <sheetViews>
    <sheetView tabSelected="1" workbookViewId="0">
      <selection activeCell="F10" sqref="F10"/>
    </sheetView>
  </sheetViews>
  <sheetFormatPr defaultRowHeight="14.4" x14ac:dyDescent="0.55000000000000004"/>
  <cols>
    <col min="2" max="2" width="9.734375" bestFit="1" customWidth="1"/>
    <col min="6" max="6" width="9.734375" bestFit="1" customWidth="1"/>
  </cols>
  <sheetData>
    <row r="1" spans="1:6" x14ac:dyDescent="0.55000000000000004">
      <c r="A1" t="s">
        <v>0</v>
      </c>
      <c r="B1" t="s">
        <v>1</v>
      </c>
      <c r="C1" t="s">
        <v>3</v>
      </c>
      <c r="D1" t="s">
        <v>3</v>
      </c>
      <c r="E1" t="s">
        <v>2</v>
      </c>
      <c r="F1" t="s">
        <v>4</v>
      </c>
    </row>
    <row r="2" spans="1:6" x14ac:dyDescent="0.55000000000000004">
      <c r="A2">
        <v>2017</v>
      </c>
      <c r="B2" s="1">
        <v>52429.33</v>
      </c>
      <c r="C2" s="1"/>
      <c r="D2" s="2"/>
      <c r="E2" s="2">
        <v>2.1000000000000001E-2</v>
      </c>
      <c r="F2" s="1">
        <v>52429.33</v>
      </c>
    </row>
    <row r="3" spans="1:6" x14ac:dyDescent="0.55000000000000004">
      <c r="A3">
        <v>2018</v>
      </c>
      <c r="B3" s="1">
        <f>B2*1.05</f>
        <v>55050.796500000004</v>
      </c>
      <c r="C3" s="1">
        <f>B3-B2</f>
        <v>2621.4665000000023</v>
      </c>
      <c r="D3" s="2">
        <f>C3/B2</f>
        <v>5.0000000000000044E-2</v>
      </c>
      <c r="E3" s="2">
        <v>1.9E-2</v>
      </c>
      <c r="F3" s="1">
        <f>F2+F2*E3</f>
        <v>53425.487270000005</v>
      </c>
    </row>
    <row r="4" spans="1:6" x14ac:dyDescent="0.55000000000000004">
      <c r="A4">
        <v>2019</v>
      </c>
      <c r="B4" s="1">
        <f t="shared" ref="B4:B9" si="0">B3*1.05</f>
        <v>57803.336325000004</v>
      </c>
      <c r="C4" s="1">
        <f t="shared" ref="C4:C9" si="1">B4-B3</f>
        <v>2752.5398249999998</v>
      </c>
      <c r="D4" s="2">
        <f t="shared" ref="D4:D9" si="2">C4/B3</f>
        <v>4.9999999999999996E-2</v>
      </c>
      <c r="E4" s="2">
        <v>2.3E-2</v>
      </c>
      <c r="F4" s="1">
        <f t="shared" ref="F4:F9" si="3">F3+F3*E4</f>
        <v>54654.273477210008</v>
      </c>
    </row>
    <row r="5" spans="1:6" x14ac:dyDescent="0.55000000000000004">
      <c r="A5">
        <v>2020</v>
      </c>
      <c r="B5" s="1">
        <f t="shared" si="0"/>
        <v>60693.50314125001</v>
      </c>
      <c r="C5" s="1">
        <f t="shared" si="1"/>
        <v>2890.1668162500064</v>
      </c>
      <c r="D5" s="2">
        <f t="shared" si="2"/>
        <v>5.0000000000000107E-2</v>
      </c>
      <c r="E5" s="2">
        <v>1.4E-2</v>
      </c>
      <c r="F5" s="1">
        <f t="shared" si="3"/>
        <v>55419.433305890947</v>
      </c>
    </row>
    <row r="6" spans="1:6" x14ac:dyDescent="0.55000000000000004">
      <c r="A6">
        <v>2021</v>
      </c>
      <c r="B6" s="1">
        <f t="shared" si="0"/>
        <v>63728.178298312516</v>
      </c>
      <c r="C6" s="1">
        <f t="shared" si="1"/>
        <v>3034.6751570625056</v>
      </c>
      <c r="D6" s="2">
        <f t="shared" si="2"/>
        <v>5.0000000000000086E-2</v>
      </c>
      <c r="E6" s="2">
        <v>7.0000000000000007E-2</v>
      </c>
      <c r="F6" s="1">
        <f t="shared" si="3"/>
        <v>59298.793637303315</v>
      </c>
    </row>
    <row r="7" spans="1:6" x14ac:dyDescent="0.55000000000000004">
      <c r="A7">
        <v>2022</v>
      </c>
      <c r="B7" s="1">
        <f t="shared" si="0"/>
        <v>66914.587213228151</v>
      </c>
      <c r="C7" s="1">
        <f t="shared" si="1"/>
        <v>3186.4089149156353</v>
      </c>
      <c r="D7" s="2">
        <f t="shared" si="2"/>
        <v>5.0000000000000148E-2</v>
      </c>
      <c r="E7" s="2">
        <v>6.5000000000000002E-2</v>
      </c>
      <c r="F7" s="1">
        <f t="shared" si="3"/>
        <v>63153.215223728032</v>
      </c>
    </row>
    <row r="8" spans="1:6" x14ac:dyDescent="0.55000000000000004">
      <c r="A8">
        <v>2023</v>
      </c>
      <c r="B8" s="1">
        <f t="shared" si="0"/>
        <v>70260.316573889562</v>
      </c>
      <c r="C8" s="1">
        <f t="shared" si="1"/>
        <v>3345.7293606614112</v>
      </c>
      <c r="D8" s="2">
        <f t="shared" si="2"/>
        <v>5.0000000000000051E-2</v>
      </c>
      <c r="E8" s="2">
        <v>3.4000000000000002E-2</v>
      </c>
      <c r="F8" s="1">
        <f t="shared" si="3"/>
        <v>65300.424541334782</v>
      </c>
    </row>
    <row r="9" spans="1:6" x14ac:dyDescent="0.55000000000000004">
      <c r="A9">
        <v>2024</v>
      </c>
      <c r="B9" s="1">
        <f t="shared" si="0"/>
        <v>73773.332402584041</v>
      </c>
      <c r="C9" s="1">
        <f t="shared" si="1"/>
        <v>3513.0158286944788</v>
      </c>
      <c r="D9" s="2">
        <f t="shared" si="2"/>
        <v>5.000000000000001E-2</v>
      </c>
      <c r="E9" s="2">
        <v>2.5000000000000001E-2</v>
      </c>
      <c r="F9" s="1">
        <f t="shared" si="3"/>
        <v>66932.935154868144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49274-2CFC-4C7C-97FC-BABB849D297E}">
  <dimension ref="A1:F9"/>
  <sheetViews>
    <sheetView workbookViewId="0">
      <selection activeCell="F1" activeCellId="2" sqref="A1:A1048576 B1:B1048576 F1:F1048576"/>
    </sheetView>
  </sheetViews>
  <sheetFormatPr defaultRowHeight="14.4" x14ac:dyDescent="0.55000000000000004"/>
  <cols>
    <col min="2" max="2" width="9.734375" bestFit="1" customWidth="1"/>
    <col min="6" max="6" width="9.734375" bestFit="1" customWidth="1"/>
  </cols>
  <sheetData>
    <row r="1" spans="1:6" x14ac:dyDescent="0.55000000000000004">
      <c r="A1" t="s">
        <v>0</v>
      </c>
      <c r="B1" t="s">
        <v>1</v>
      </c>
      <c r="C1" t="s">
        <v>3</v>
      </c>
      <c r="D1" t="s">
        <v>3</v>
      </c>
      <c r="E1" t="s">
        <v>2</v>
      </c>
      <c r="F1" t="s">
        <v>4</v>
      </c>
    </row>
    <row r="2" spans="1:6" x14ac:dyDescent="0.55000000000000004">
      <c r="A2">
        <v>2017</v>
      </c>
      <c r="B2" s="1">
        <v>62347.23</v>
      </c>
      <c r="C2" s="1"/>
      <c r="D2" s="2"/>
      <c r="E2" s="2">
        <v>2.1000000000000001E-2</v>
      </c>
      <c r="F2" s="1">
        <f>B2</f>
        <v>62347.23</v>
      </c>
    </row>
    <row r="3" spans="1:6" x14ac:dyDescent="0.55000000000000004">
      <c r="A3">
        <v>2018</v>
      </c>
      <c r="B3" s="1">
        <f>B2*1.025</f>
        <v>63905.910749999995</v>
      </c>
      <c r="C3" s="1">
        <f>B3-B2</f>
        <v>1558.6807499999923</v>
      </c>
      <c r="D3" s="2">
        <f>C3/B2</f>
        <v>2.4999999999999873E-2</v>
      </c>
      <c r="E3" s="2">
        <v>1.9E-2</v>
      </c>
      <c r="F3" s="1">
        <f>F2+F2*E2</f>
        <v>63656.521830000005</v>
      </c>
    </row>
    <row r="4" spans="1:6" x14ac:dyDescent="0.55000000000000004">
      <c r="A4">
        <v>2019</v>
      </c>
      <c r="B4" s="1">
        <f>B3*1.025</f>
        <v>65503.558518749989</v>
      </c>
      <c r="C4" s="1">
        <f t="shared" ref="C4:C9" si="0">B4-B3</f>
        <v>1597.6477687499937</v>
      </c>
      <c r="D4" s="2">
        <f t="shared" ref="D4:D9" si="1">C4/B3</f>
        <v>2.4999999999999904E-2</v>
      </c>
      <c r="E4" s="2">
        <v>2.3E-2</v>
      </c>
      <c r="F4" s="1">
        <f t="shared" ref="F4:F9" si="2">F3+F3*E3</f>
        <v>64865.995744770007</v>
      </c>
    </row>
    <row r="5" spans="1:6" x14ac:dyDescent="0.55000000000000004">
      <c r="A5">
        <v>2020</v>
      </c>
      <c r="B5" s="1">
        <f>B4</f>
        <v>65503.558518749989</v>
      </c>
      <c r="C5" s="1">
        <f t="shared" si="0"/>
        <v>0</v>
      </c>
      <c r="D5" s="2">
        <f t="shared" si="1"/>
        <v>0</v>
      </c>
      <c r="E5" s="2">
        <v>1.4E-2</v>
      </c>
      <c r="F5" s="1">
        <f t="shared" si="2"/>
        <v>66357.913646899717</v>
      </c>
    </row>
    <row r="6" spans="1:6" x14ac:dyDescent="0.55000000000000004">
      <c r="A6">
        <v>2021</v>
      </c>
      <c r="B6" s="1">
        <f>B5</f>
        <v>65503.558518749989</v>
      </c>
      <c r="C6" s="1">
        <f t="shared" si="0"/>
        <v>0</v>
      </c>
      <c r="D6" s="2">
        <f t="shared" si="1"/>
        <v>0</v>
      </c>
      <c r="E6" s="2">
        <v>7.0000000000000007E-2</v>
      </c>
      <c r="F6" s="1">
        <f t="shared" si="2"/>
        <v>67286.924437956317</v>
      </c>
    </row>
    <row r="7" spans="1:6" x14ac:dyDescent="0.55000000000000004">
      <c r="A7">
        <v>2022</v>
      </c>
      <c r="B7" s="1">
        <f>B6</f>
        <v>65503.558518749989</v>
      </c>
      <c r="C7" s="1">
        <f t="shared" si="0"/>
        <v>0</v>
      </c>
      <c r="D7" s="2">
        <f t="shared" si="1"/>
        <v>0</v>
      </c>
      <c r="E7" s="2">
        <v>6.5000000000000002E-2</v>
      </c>
      <c r="F7" s="1">
        <f t="shared" si="2"/>
        <v>71997.009148613259</v>
      </c>
    </row>
    <row r="8" spans="1:6" x14ac:dyDescent="0.55000000000000004">
      <c r="A8">
        <v>2023</v>
      </c>
      <c r="B8" s="1">
        <f>B7*1.03</f>
        <v>67468.665274312487</v>
      </c>
      <c r="C8" s="1">
        <f t="shared" si="0"/>
        <v>1965.1067555624977</v>
      </c>
      <c r="D8" s="2">
        <f t="shared" si="1"/>
        <v>2.9999999999999971E-2</v>
      </c>
      <c r="E8" s="2">
        <v>3.4000000000000002E-2</v>
      </c>
      <c r="F8" s="1">
        <f t="shared" si="2"/>
        <v>76676.81474327312</v>
      </c>
    </row>
    <row r="9" spans="1:6" x14ac:dyDescent="0.55000000000000004">
      <c r="A9">
        <v>2024</v>
      </c>
      <c r="B9" s="1">
        <f>B8*1.0275</f>
        <v>69324.053569356081</v>
      </c>
      <c r="C9" s="1">
        <f t="shared" si="0"/>
        <v>1855.3882950435946</v>
      </c>
      <c r="D9" s="2">
        <f t="shared" si="1"/>
        <v>2.7500000000000017E-2</v>
      </c>
      <c r="E9" s="2">
        <v>2.5000000000000001E-2</v>
      </c>
      <c r="F9" s="1">
        <f t="shared" si="2"/>
        <v>79283.826444544407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Vasya</vt:lpstr>
      <vt:lpstr>Tien</vt:lpstr>
      <vt:lpstr>Exercise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Fitch</dc:creator>
  <cp:lastModifiedBy>Mark Fitch</cp:lastModifiedBy>
  <dcterms:created xsi:type="dcterms:W3CDTF">2024-09-24T16:30:51Z</dcterms:created>
  <dcterms:modified xsi:type="dcterms:W3CDTF">2024-09-24T19:50:28Z</dcterms:modified>
</cp:coreProperties>
</file>