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6" firstSheet="0" activeTab="1"/>
  </bookViews>
  <sheets>
    <sheet name="WENO5" sheetId="1" state="visible" r:id="rId2"/>
    <sheet name="WENO9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<sst xmlns="http://schemas.openxmlformats.org/spreadsheetml/2006/main" count="34" uniqueCount="11">
  <si>
    <t>DIE IM CODE VERWENDETEN ABLEITUNGEN WERDEN HIER AUF IHRE ORDNUNG ÜBERPRÜFT</t>
  </si>
  <si>
    <t>Hier wird die 6. Ordnung überprüft. Es gibt also keine Werte in der M-Spalte bis zur Zeile für die 7. Ordnung und natürlich für die 1. Ordnung, die abgebildet werden soll</t>
  </si>
  <si>
    <t>Stencil</t>
  </si>
  <si>
    <t>Faktoren</t>
  </si>
  <si>
    <t>Ableitungsordnung</t>
  </si>
  <si>
    <t>2. Ableitung</t>
  </si>
  <si>
    <t>ableitung im zwischenpunkt</t>
  </si>
  <si>
    <t>Interpolation</t>
  </si>
  <si>
    <t>Hier wird die 10. Ordnung überprüft. Es gibt also keine Werte in der M-Spalte bis zur Zeile für die 11. Ordnung und natürlich für die 1. Ordnung, die abgebildet werden soll</t>
  </si>
  <si>
    <t>ableitung zwischenpunkt</t>
  </si>
  <si>
    <t>Interpolation ZwischenPunkt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</si>
</sst>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4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65" zoomScaleNormal="65" zoomScalePageLayoutView="100" workbookViewId="0">
      <selection pane="topLeft" activeCell="A127" activeCellId="0" sqref="A127"/>
    </sheetView>
  </sheetViews>
  <sheetFormatPr defaultRowHeight="13.8"/>
  <cols>
    <col collapsed="false" hidden="false" max="1" min="1" style="1" width="25.9878542510121"/>
    <col collapsed="false" hidden="false" max="5" min="2" style="1" width="21.668016194332"/>
    <col collapsed="false" hidden="false" max="6" min="6" style="1" width="20.6518218623482"/>
    <col collapsed="false" hidden="false" max="7" min="7" style="1" width="21.668016194332"/>
    <col collapsed="false" hidden="false" max="8" min="8" style="1" width="20.9878542510121"/>
    <col collapsed="false" hidden="false" max="9" min="9" style="1" width="38.497975708502"/>
    <col collapsed="false" hidden="false" max="10" min="10" style="1" width="14.8825910931174"/>
    <col collapsed="false" hidden="false" max="1025" min="11" style="1" width="10.6599190283401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9.7" hidden="false" customHeight="false" outlineLevel="0" collapsed="false">
      <c r="A3" s="4" t="s">
        <v>2</v>
      </c>
      <c r="B3" s="4" t="n">
        <v>-3</v>
      </c>
      <c r="C3" s="4" t="n">
        <v>-2</v>
      </c>
      <c r="D3" s="4" t="n">
        <v>-1</v>
      </c>
      <c r="E3" s="4" t="n">
        <v>0</v>
      </c>
      <c r="F3" s="4" t="n">
        <v>1</v>
      </c>
      <c r="G3" s="4" t="n">
        <v>2</v>
      </c>
      <c r="H3" s="4" t="n">
        <v>3</v>
      </c>
    </row>
    <row r="4" customFormat="false" ht="19.7" hidden="false" customHeight="false" outlineLevel="0" collapsed="false">
      <c r="A4" s="4" t="s">
        <v>3</v>
      </c>
      <c r="B4" s="4" t="n">
        <f aca="false">-1/60</f>
        <v>-0.0166666666666667</v>
      </c>
      <c r="C4" s="4" t="n">
        <f aca="false">3/20</f>
        <v>0.15</v>
      </c>
      <c r="D4" s="4" t="n">
        <f aca="false">-3/4</f>
        <v>-0.75</v>
      </c>
      <c r="E4" s="4" t="n">
        <v>0</v>
      </c>
      <c r="F4" s="4" t="n">
        <f aca="false">3/4</f>
        <v>0.75</v>
      </c>
      <c r="G4" s="4" t="n">
        <f aca="false">-3/20</f>
        <v>-0.15</v>
      </c>
      <c r="H4" s="4" t="n">
        <f aca="false">1/60</f>
        <v>0.0166666666666667</v>
      </c>
    </row>
    <row r="5" customFormat="false" ht="19.7" hidden="false" customHeight="false" outlineLevel="0" collapsed="false">
      <c r="A5" s="4" t="s">
        <v>4</v>
      </c>
      <c r="B5" s="1" t="n">
        <f aca="false">B4</f>
        <v>-0.0166666666666667</v>
      </c>
      <c r="C5" s="1" t="n">
        <f aca="false">C4</f>
        <v>0.15</v>
      </c>
      <c r="D5" s="1" t="n">
        <f aca="false">D4</f>
        <v>-0.75</v>
      </c>
      <c r="E5" s="1" t="n">
        <f aca="false">E4</f>
        <v>0</v>
      </c>
      <c r="F5" s="1" t="n">
        <f aca="false">F4</f>
        <v>0.75</v>
      </c>
      <c r="G5" s="1" t="n">
        <f aca="false">G4</f>
        <v>-0.15</v>
      </c>
      <c r="H5" s="1" t="n">
        <f aca="false">H4</f>
        <v>0.0166666666666667</v>
      </c>
      <c r="I5" s="1" t="n">
        <f aca="false">SUM(B5:H5)</f>
        <v>-2.42861286636753E-017</v>
      </c>
    </row>
    <row r="6" customFormat="false" ht="19.7" hidden="false" customHeight="false" outlineLevel="0" collapsed="false">
      <c r="A6" s="4" t="n">
        <v>1</v>
      </c>
      <c r="B6" s="1" t="n">
        <f aca="false">B4*B3</f>
        <v>0.05</v>
      </c>
      <c r="C6" s="1" t="n">
        <f aca="false">C4*C3</f>
        <v>-0.3</v>
      </c>
      <c r="D6" s="1" t="n">
        <f aca="false">D4*D3</f>
        <v>0.75</v>
      </c>
      <c r="E6" s="1" t="n">
        <f aca="false">E4*E3</f>
        <v>0</v>
      </c>
      <c r="F6" s="1" t="n">
        <f aca="false">F4*F3</f>
        <v>0.75</v>
      </c>
      <c r="G6" s="1" t="n">
        <f aca="false">G4*G3</f>
        <v>-0.3</v>
      </c>
      <c r="H6" s="1" t="n">
        <f aca="false">H4*H3</f>
        <v>0.05</v>
      </c>
      <c r="I6" s="1" t="n">
        <f aca="false">SUM(B6:H6)</f>
        <v>1</v>
      </c>
    </row>
    <row r="7" customFormat="false" ht="19.7" hidden="false" customHeight="false" outlineLevel="0" collapsed="false">
      <c r="A7" s="4" t="n">
        <v>2</v>
      </c>
      <c r="B7" s="1" t="n">
        <f aca="false">B6*B3</f>
        <v>-0.15</v>
      </c>
      <c r="C7" s="1" t="n">
        <f aca="false">C6*C3</f>
        <v>0.6</v>
      </c>
      <c r="D7" s="1" t="n">
        <f aca="false">D6*D3</f>
        <v>-0.75</v>
      </c>
      <c r="E7" s="1" t="n">
        <f aca="false">E6*E3</f>
        <v>0</v>
      </c>
      <c r="F7" s="1" t="n">
        <f aca="false">F6*F3</f>
        <v>0.75</v>
      </c>
      <c r="G7" s="1" t="n">
        <f aca="false">G6*G3</f>
        <v>-0.6</v>
      </c>
      <c r="H7" s="1" t="n">
        <f aca="false">H6*H3</f>
        <v>0.15</v>
      </c>
      <c r="I7" s="1" t="n">
        <f aca="false">SUM(B7:H7)</f>
        <v>0</v>
      </c>
    </row>
    <row r="8" customFormat="false" ht="19.7" hidden="false" customHeight="false" outlineLevel="0" collapsed="false">
      <c r="A8" s="4" t="n">
        <v>3</v>
      </c>
      <c r="B8" s="1" t="n">
        <f aca="false">B7*B$3</f>
        <v>0.45</v>
      </c>
      <c r="C8" s="1" t="n">
        <f aca="false">C7*C$3</f>
        <v>-1.2</v>
      </c>
      <c r="D8" s="1" t="n">
        <f aca="false">D7*D$3</f>
        <v>0.75</v>
      </c>
      <c r="E8" s="1" t="n">
        <f aca="false">E7*E$3</f>
        <v>0</v>
      </c>
      <c r="F8" s="1" t="n">
        <f aca="false">F7*F$3</f>
        <v>0.75</v>
      </c>
      <c r="G8" s="1" t="n">
        <f aca="false">G7*G$3</f>
        <v>-1.2</v>
      </c>
      <c r="H8" s="1" t="n">
        <f aca="false">H7*H$3</f>
        <v>0.45</v>
      </c>
      <c r="I8" s="1" t="n">
        <f aca="false">SUM(B8:H8)</f>
        <v>2.22044604925031E-016</v>
      </c>
    </row>
    <row r="9" customFormat="false" ht="19.7" hidden="false" customHeight="false" outlineLevel="0" collapsed="false">
      <c r="A9" s="4" t="n">
        <v>4</v>
      </c>
      <c r="B9" s="1" t="n">
        <f aca="false">B8*B$3</f>
        <v>-1.35</v>
      </c>
      <c r="C9" s="1" t="n">
        <f aca="false">C8*C$3</f>
        <v>2.4</v>
      </c>
      <c r="D9" s="1" t="n">
        <f aca="false">D8*D$3</f>
        <v>-0.75</v>
      </c>
      <c r="E9" s="1" t="n">
        <f aca="false">E8*E$3</f>
        <v>0</v>
      </c>
      <c r="F9" s="1" t="n">
        <f aca="false">F8*F$3</f>
        <v>0.75</v>
      </c>
      <c r="G9" s="1" t="n">
        <f aca="false">G8*G$3</f>
        <v>-2.4</v>
      </c>
      <c r="H9" s="1" t="n">
        <f aca="false">H8*H$3</f>
        <v>1.35</v>
      </c>
      <c r="I9" s="1" t="n">
        <f aca="false">SUM(B9:H9)</f>
        <v>0</v>
      </c>
    </row>
    <row r="10" customFormat="false" ht="19.7" hidden="false" customHeight="false" outlineLevel="0" collapsed="false">
      <c r="A10" s="4" t="n">
        <v>5</v>
      </c>
      <c r="B10" s="1" t="n">
        <f aca="false">B9*B$3</f>
        <v>4.05</v>
      </c>
      <c r="C10" s="1" t="n">
        <f aca="false">C9*C$3</f>
        <v>-4.8</v>
      </c>
      <c r="D10" s="1" t="n">
        <f aca="false">D9*D$3</f>
        <v>0.75</v>
      </c>
      <c r="E10" s="1" t="n">
        <f aca="false">E9*E$3</f>
        <v>0</v>
      </c>
      <c r="F10" s="1" t="n">
        <f aca="false">F9*F$3</f>
        <v>0.75</v>
      </c>
      <c r="G10" s="1" t="n">
        <f aca="false">G9*G$3</f>
        <v>-4.8</v>
      </c>
      <c r="H10" s="1" t="n">
        <f aca="false">H9*H$3</f>
        <v>4.05</v>
      </c>
      <c r="I10" s="1" t="n">
        <f aca="false">SUM(B10:H10)</f>
        <v>1.77635683940025E-015</v>
      </c>
    </row>
    <row r="11" customFormat="false" ht="19.7" hidden="false" customHeight="false" outlineLevel="0" collapsed="false">
      <c r="A11" s="4" t="n">
        <v>6</v>
      </c>
      <c r="B11" s="1" t="n">
        <f aca="false">B10*B$3</f>
        <v>-12.15</v>
      </c>
      <c r="C11" s="1" t="n">
        <f aca="false">C10*C$3</f>
        <v>9.6</v>
      </c>
      <c r="D11" s="1" t="n">
        <f aca="false">D10*D$3</f>
        <v>-0.75</v>
      </c>
      <c r="E11" s="1" t="n">
        <f aca="false">E10*E$3</f>
        <v>0</v>
      </c>
      <c r="F11" s="1" t="n">
        <f aca="false">F10*F$3</f>
        <v>0.75</v>
      </c>
      <c r="G11" s="1" t="n">
        <f aca="false">G10*G$3</f>
        <v>-9.6</v>
      </c>
      <c r="H11" s="1" t="n">
        <f aca="false">H10*H$3</f>
        <v>12.15</v>
      </c>
      <c r="I11" s="1" t="n">
        <f aca="false">SUM(B11:H11)</f>
        <v>0</v>
      </c>
    </row>
    <row r="12" customFormat="false" ht="19.7" hidden="false" customHeight="false" outlineLevel="0" collapsed="false">
      <c r="A12" s="4" t="n">
        <v>7</v>
      </c>
      <c r="B12" s="1" t="n">
        <f aca="false">B11*B$3</f>
        <v>36.45</v>
      </c>
      <c r="C12" s="1" t="n">
        <f aca="false">C11*C$3</f>
        <v>-19.2</v>
      </c>
      <c r="D12" s="1" t="n">
        <f aca="false">D11*D$3</f>
        <v>0.75</v>
      </c>
      <c r="E12" s="1" t="n">
        <f aca="false">E11*E$3</f>
        <v>0</v>
      </c>
      <c r="F12" s="1" t="n">
        <f aca="false">F11*F$3</f>
        <v>0.75</v>
      </c>
      <c r="G12" s="1" t="n">
        <f aca="false">G11*G$3</f>
        <v>-19.2</v>
      </c>
      <c r="H12" s="1" t="n">
        <f aca="false">H11*H$3</f>
        <v>36.45</v>
      </c>
      <c r="I12" s="1" t="n">
        <f aca="false">SUM(B12:H12)</f>
        <v>36</v>
      </c>
    </row>
    <row r="13" customFormat="false" ht="19.7" hidden="false" customHeight="false" outlineLevel="0" collapsed="false">
      <c r="A13" s="4" t="n">
        <v>8</v>
      </c>
      <c r="B13" s="1" t="n">
        <f aca="false">B12*B$3</f>
        <v>-109.35</v>
      </c>
      <c r="C13" s="1" t="n">
        <f aca="false">C12*C$3</f>
        <v>38.4</v>
      </c>
      <c r="D13" s="1" t="n">
        <f aca="false">D12*D$3</f>
        <v>-0.75</v>
      </c>
      <c r="E13" s="1" t="n">
        <f aca="false">E12*E$3</f>
        <v>0</v>
      </c>
      <c r="F13" s="1" t="n">
        <f aca="false">F12*F$3</f>
        <v>0.75</v>
      </c>
      <c r="G13" s="1" t="n">
        <f aca="false">G12*G$3</f>
        <v>-38.4</v>
      </c>
      <c r="H13" s="1" t="n">
        <f aca="false">H12*H$3</f>
        <v>109.35</v>
      </c>
      <c r="I13" s="1" t="n">
        <f aca="false">SUM(B13:H13)</f>
        <v>-1.4210854715202E-014</v>
      </c>
    </row>
    <row r="14" customFormat="false" ht="19.7" hidden="false" customHeight="false" outlineLevel="0" collapsed="false">
      <c r="A14" s="4" t="n">
        <v>9</v>
      </c>
      <c r="B14" s="1" t="n">
        <f aca="false">B13*B$3</f>
        <v>328.05</v>
      </c>
      <c r="C14" s="1" t="n">
        <f aca="false">C13*C$3</f>
        <v>-76.8</v>
      </c>
      <c r="D14" s="1" t="n">
        <f aca="false">D13*D$3</f>
        <v>0.75</v>
      </c>
      <c r="E14" s="1" t="n">
        <f aca="false">E13*E$3</f>
        <v>0</v>
      </c>
      <c r="F14" s="1" t="n">
        <f aca="false">F13*F$3</f>
        <v>0.75</v>
      </c>
      <c r="G14" s="1" t="n">
        <f aca="false">G13*G$3</f>
        <v>-76.8</v>
      </c>
      <c r="H14" s="1" t="n">
        <f aca="false">H13*H$3</f>
        <v>328.05</v>
      </c>
      <c r="I14" s="1" t="n">
        <f aca="false">SUM(B14:H14)</f>
        <v>504</v>
      </c>
    </row>
    <row r="15" customFormat="false" ht="19.7" hidden="false" customHeight="false" outlineLevel="0" collapsed="false">
      <c r="A15" s="4" t="n">
        <v>10</v>
      </c>
      <c r="B15" s="1" t="n">
        <f aca="false">B14*B$3</f>
        <v>-984.15</v>
      </c>
      <c r="C15" s="1" t="n">
        <f aca="false">C14*C$3</f>
        <v>153.6</v>
      </c>
      <c r="D15" s="1" t="n">
        <f aca="false">D14*D$3</f>
        <v>-0.75</v>
      </c>
      <c r="E15" s="1" t="n">
        <f aca="false">E14*E$3</f>
        <v>0</v>
      </c>
      <c r="F15" s="1" t="n">
        <f aca="false">F14*F$3</f>
        <v>0.75</v>
      </c>
      <c r="G15" s="1" t="n">
        <f aca="false">G14*G$3</f>
        <v>-153.6</v>
      </c>
      <c r="H15" s="1" t="n">
        <f aca="false">H14*H$3</f>
        <v>984.15</v>
      </c>
      <c r="I15" s="1" t="n">
        <f aca="false">SUM(B15:H15)</f>
        <v>0</v>
      </c>
    </row>
    <row r="16" customFormat="false" ht="19.7" hidden="false" customHeight="false" outlineLevel="0" collapsed="false">
      <c r="A16" s="4" t="n">
        <v>11</v>
      </c>
      <c r="B16" s="1" t="n">
        <f aca="false">B15*B$3</f>
        <v>2952.45</v>
      </c>
      <c r="C16" s="1" t="n">
        <f aca="false">C15*C$3</f>
        <v>-307.2</v>
      </c>
      <c r="D16" s="1" t="n">
        <f aca="false">D15*D$3</f>
        <v>0.75</v>
      </c>
      <c r="E16" s="1" t="n">
        <f aca="false">E15*E$3</f>
        <v>0</v>
      </c>
      <c r="F16" s="1" t="n">
        <f aca="false">F15*F$3</f>
        <v>0.75</v>
      </c>
      <c r="G16" s="1" t="n">
        <f aca="false">G15*G$3</f>
        <v>-307.2</v>
      </c>
      <c r="H16" s="1" t="n">
        <f aca="false">H15*H$3</f>
        <v>2952.45</v>
      </c>
      <c r="I16" s="1" t="n">
        <f aca="false">SUM(B16:H16)</f>
        <v>5292</v>
      </c>
    </row>
    <row r="17" customFormat="false" ht="19.7" hidden="false" customHeight="false" outlineLevel="0" collapsed="false">
      <c r="A17" s="4" t="n">
        <v>12</v>
      </c>
      <c r="B17" s="1" t="n">
        <f aca="false">B16*B$3</f>
        <v>-8857.35</v>
      </c>
      <c r="C17" s="1" t="n">
        <f aca="false">C16*C$3</f>
        <v>614.4</v>
      </c>
      <c r="D17" s="1" t="n">
        <f aca="false">D16*D$3</f>
        <v>-0.75</v>
      </c>
      <c r="E17" s="1" t="n">
        <f aca="false">E16*E$3</f>
        <v>0</v>
      </c>
      <c r="F17" s="1" t="n">
        <f aca="false">F16*F$3</f>
        <v>0.75</v>
      </c>
      <c r="G17" s="1" t="n">
        <f aca="false">G16*G$3</f>
        <v>-614.4</v>
      </c>
      <c r="H17" s="1" t="n">
        <f aca="false">H16*H$3</f>
        <v>8857.35</v>
      </c>
      <c r="I17" s="1" t="n">
        <f aca="false">SUM(B17:H17)</f>
        <v>0</v>
      </c>
    </row>
    <row r="18" customFormat="false" ht="19.7" hidden="false" customHeight="false" outlineLevel="0" collapsed="false">
      <c r="A18" s="4" t="n">
        <v>13</v>
      </c>
      <c r="B18" s="1" t="n">
        <f aca="false">B17*B$3</f>
        <v>26572.05</v>
      </c>
      <c r="C18" s="1" t="n">
        <f aca="false">C17*C$3</f>
        <v>-1228.8</v>
      </c>
      <c r="D18" s="1" t="n">
        <f aca="false">D17*D$3</f>
        <v>0.75</v>
      </c>
      <c r="E18" s="1" t="n">
        <f aca="false">E17*E$3</f>
        <v>0</v>
      </c>
      <c r="F18" s="1" t="n">
        <f aca="false">F17*F$3</f>
        <v>0.75</v>
      </c>
      <c r="G18" s="1" t="n">
        <f aca="false">G17*G$3</f>
        <v>-1228.8</v>
      </c>
      <c r="H18" s="1" t="n">
        <f aca="false">H17*H$3</f>
        <v>26572.05</v>
      </c>
      <c r="I18" s="1" t="n">
        <f aca="false">SUM(B18:H18)</f>
        <v>50688</v>
      </c>
    </row>
    <row r="19" customFormat="false" ht="19.7" hidden="false" customHeight="false" outlineLevel="0" collapsed="false">
      <c r="A19" s="4" t="n">
        <v>14</v>
      </c>
      <c r="B19" s="1" t="n">
        <f aca="false">B18*B$3</f>
        <v>-79716.15</v>
      </c>
      <c r="C19" s="1" t="n">
        <f aca="false">C18*C$3</f>
        <v>2457.6</v>
      </c>
      <c r="D19" s="1" t="n">
        <f aca="false">D18*D$3</f>
        <v>-0.75</v>
      </c>
      <c r="E19" s="1" t="n">
        <f aca="false">E18*E$3</f>
        <v>0</v>
      </c>
      <c r="F19" s="1" t="n">
        <f aca="false">F18*F$3</f>
        <v>0.75</v>
      </c>
      <c r="G19" s="1" t="n">
        <f aca="false">G18*G$3</f>
        <v>-2457.6</v>
      </c>
      <c r="H19" s="1" t="n">
        <f aca="false">H18*H$3</f>
        <v>79716.15</v>
      </c>
      <c r="I19" s="1" t="n">
        <f aca="false">SUM(B19:H19)</f>
        <v>0</v>
      </c>
    </row>
    <row r="20" customFormat="false" ht="19.7" hidden="false" customHeight="false" outlineLevel="0" collapsed="false">
      <c r="A20" s="4" t="n">
        <v>15</v>
      </c>
      <c r="B20" s="1" t="n">
        <f aca="false">B19*B$3</f>
        <v>239148.45</v>
      </c>
      <c r="C20" s="1" t="n">
        <f aca="false">C19*C$3</f>
        <v>-4915.2</v>
      </c>
      <c r="D20" s="1" t="n">
        <f aca="false">D19*D$3</f>
        <v>0.75</v>
      </c>
      <c r="E20" s="1" t="n">
        <f aca="false">E19*E$3</f>
        <v>0</v>
      </c>
      <c r="F20" s="1" t="n">
        <f aca="false">F19*F$3</f>
        <v>0.75</v>
      </c>
      <c r="G20" s="1" t="n">
        <f aca="false">G19*G$3</f>
        <v>-4915.2</v>
      </c>
      <c r="H20" s="1" t="n">
        <f aca="false">H19*H$3</f>
        <v>239148.45</v>
      </c>
      <c r="I20" s="1" t="n">
        <f aca="false">SUM(B20:H20)</f>
        <v>468468</v>
      </c>
    </row>
    <row r="21" customFormat="false" ht="19.7" hidden="false" customHeight="false" outlineLevel="0" collapsed="false">
      <c r="A21" s="4" t="n">
        <v>16</v>
      </c>
      <c r="B21" s="1" t="n">
        <f aca="false">B20*B$3</f>
        <v>-717445.35</v>
      </c>
      <c r="C21" s="1" t="n">
        <f aca="false">C20*C$3</f>
        <v>9830.4</v>
      </c>
      <c r="D21" s="1" t="n">
        <f aca="false">D20*D$3</f>
        <v>-0.75</v>
      </c>
      <c r="E21" s="1" t="n">
        <f aca="false">E20*E$3</f>
        <v>0</v>
      </c>
      <c r="F21" s="1" t="n">
        <f aca="false">F20*F$3</f>
        <v>0.75</v>
      </c>
      <c r="G21" s="1" t="n">
        <f aca="false">G20*G$3</f>
        <v>-9830.4</v>
      </c>
      <c r="H21" s="1" t="n">
        <f aca="false">H20*H$3</f>
        <v>717445.35</v>
      </c>
      <c r="I21" s="1" t="n">
        <f aca="false">SUM(B21:H21)</f>
        <v>0</v>
      </c>
    </row>
    <row r="22" customFormat="false" ht="19.7" hidden="false" customHeight="false" outlineLevel="0" collapsed="false">
      <c r="A22" s="4" t="n">
        <v>17</v>
      </c>
      <c r="B22" s="1" t="n">
        <f aca="false">B21*B$3</f>
        <v>2152336.05</v>
      </c>
      <c r="C22" s="1" t="n">
        <f aca="false">C21*C$3</f>
        <v>-19660.8</v>
      </c>
      <c r="D22" s="1" t="n">
        <f aca="false">D21*D$3</f>
        <v>0.75</v>
      </c>
      <c r="E22" s="1" t="n">
        <f aca="false">E21*E$3</f>
        <v>0</v>
      </c>
      <c r="F22" s="1" t="n">
        <f aca="false">F21*F$3</f>
        <v>0.75</v>
      </c>
      <c r="G22" s="1" t="n">
        <f aca="false">G21*G$3</f>
        <v>-19660.8</v>
      </c>
      <c r="H22" s="1" t="n">
        <f aca="false">H21*H$3</f>
        <v>2152336.05</v>
      </c>
      <c r="I22" s="1" t="n">
        <f aca="false">SUM(B22:H22)</f>
        <v>4265352</v>
      </c>
    </row>
    <row r="23" customFormat="false" ht="19.7" hidden="false" customHeight="false" outlineLevel="0" collapsed="false">
      <c r="A23" s="4" t="n">
        <v>18</v>
      </c>
      <c r="B23" s="1" t="n">
        <f aca="false">B22*B$3</f>
        <v>-6457008.15</v>
      </c>
      <c r="C23" s="1" t="n">
        <f aca="false">C22*C$3</f>
        <v>39321.6</v>
      </c>
      <c r="D23" s="1" t="n">
        <f aca="false">D22*D$3</f>
        <v>-0.75</v>
      </c>
      <c r="E23" s="1" t="n">
        <f aca="false">E22*E$3</f>
        <v>0</v>
      </c>
      <c r="F23" s="1" t="n">
        <f aca="false">F22*F$3</f>
        <v>0.75</v>
      </c>
      <c r="G23" s="1" t="n">
        <f aca="false">G22*G$3</f>
        <v>-39321.6</v>
      </c>
      <c r="H23" s="1" t="n">
        <f aca="false">H22*H$3</f>
        <v>6457008.15</v>
      </c>
      <c r="I23" s="1" t="n">
        <f aca="false">SUM(B23:H23)</f>
        <v>0</v>
      </c>
    </row>
    <row r="24" customFormat="false" ht="19.7" hidden="false" customHeight="false" outlineLevel="0" collapsed="false">
      <c r="A24" s="4" t="n">
        <v>19</v>
      </c>
      <c r="B24" s="1" t="n">
        <f aca="false">B23*B$3</f>
        <v>19371024.45</v>
      </c>
      <c r="C24" s="1" t="n">
        <f aca="false">C23*C$3</f>
        <v>-78643.2</v>
      </c>
      <c r="D24" s="1" t="n">
        <f aca="false">D23*D$3</f>
        <v>0.75</v>
      </c>
      <c r="E24" s="1" t="n">
        <f aca="false">E23*E$3</f>
        <v>0</v>
      </c>
      <c r="F24" s="1" t="n">
        <f aca="false">F23*F$3</f>
        <v>0.75</v>
      </c>
      <c r="G24" s="1" t="n">
        <f aca="false">G23*G$3</f>
        <v>-78643.2</v>
      </c>
      <c r="H24" s="1" t="n">
        <f aca="false">H23*H$3</f>
        <v>19371024.45</v>
      </c>
      <c r="I24" s="1" t="n">
        <f aca="false">SUM(B24:H24)</f>
        <v>38584764</v>
      </c>
    </row>
    <row r="25" customFormat="false" ht="19.7" hidden="false" customHeight="false" outlineLevel="0" collapsed="false">
      <c r="A25" s="4" t="n">
        <v>20</v>
      </c>
      <c r="B25" s="1" t="n">
        <f aca="false">B24*B$3</f>
        <v>-58113073.35</v>
      </c>
      <c r="C25" s="1" t="n">
        <f aca="false">C24*C$3</f>
        <v>157286.4</v>
      </c>
      <c r="D25" s="1" t="n">
        <f aca="false">D24*D$3</f>
        <v>-0.75</v>
      </c>
      <c r="E25" s="1" t="n">
        <f aca="false">E24*E$3</f>
        <v>0</v>
      </c>
      <c r="F25" s="1" t="n">
        <f aca="false">F24*F$3</f>
        <v>0.75</v>
      </c>
      <c r="G25" s="1" t="n">
        <f aca="false">G24*G$3</f>
        <v>-157286.4</v>
      </c>
      <c r="H25" s="1" t="n">
        <f aca="false">H24*H$3</f>
        <v>58113073.35</v>
      </c>
      <c r="I25" s="1" t="n">
        <f aca="false">SUM(B25:H25)</f>
        <v>0</v>
      </c>
    </row>
    <row r="26" customFormat="false" ht="19.7" hidden="false" customHeight="false" outlineLevel="0" collapsed="false">
      <c r="A26" s="4" t="n">
        <v>21</v>
      </c>
      <c r="B26" s="1" t="n">
        <f aca="false">B25*B$3</f>
        <v>174339220.05</v>
      </c>
      <c r="C26" s="1" t="n">
        <f aca="false">C25*C$3</f>
        <v>-314572.8</v>
      </c>
      <c r="D26" s="1" t="n">
        <f aca="false">D25*D$3</f>
        <v>0.75</v>
      </c>
      <c r="E26" s="1" t="n">
        <f aca="false">E25*E$3</f>
        <v>0</v>
      </c>
      <c r="F26" s="1" t="n">
        <f aca="false">F25*F$3</f>
        <v>0.75</v>
      </c>
      <c r="G26" s="1" t="n">
        <f aca="false">G25*G$3</f>
        <v>-314572.8</v>
      </c>
      <c r="H26" s="1" t="n">
        <f aca="false">H25*H$3</f>
        <v>174339220.05</v>
      </c>
      <c r="I26" s="1" t="n">
        <f aca="false">SUM(B26:H26)</f>
        <v>348049296</v>
      </c>
    </row>
    <row r="27" customFormat="false" ht="19.7" hidden="false" customHeight="false" outlineLevel="0" collapsed="false">
      <c r="A27" s="4" t="n">
        <v>22</v>
      </c>
      <c r="B27" s="1" t="n">
        <f aca="false">B26*B$3</f>
        <v>-523017660.15</v>
      </c>
      <c r="C27" s="1" t="n">
        <f aca="false">C26*C$3</f>
        <v>629145.6</v>
      </c>
      <c r="D27" s="1" t="n">
        <f aca="false">D26*D$3</f>
        <v>-0.75</v>
      </c>
      <c r="E27" s="1" t="n">
        <f aca="false">E26*E$3</f>
        <v>0</v>
      </c>
      <c r="F27" s="1" t="n">
        <f aca="false">F26*F$3</f>
        <v>0.75</v>
      </c>
      <c r="G27" s="1" t="n">
        <f aca="false">G26*G$3</f>
        <v>-629145.6</v>
      </c>
      <c r="H27" s="1" t="n">
        <f aca="false">H26*H$3</f>
        <v>523017660.15</v>
      </c>
      <c r="I27" s="1" t="n">
        <f aca="false">SUM(B27:H27)</f>
        <v>0</v>
      </c>
    </row>
    <row r="28" customFormat="false" ht="13.8" hidden="false" customHeight="false" outlineLevel="0" collapsed="false">
      <c r="B28" s="1" t="n">
        <v>-2.32</v>
      </c>
      <c r="C28" s="1" t="n">
        <v>12.8</v>
      </c>
      <c r="D28" s="1" t="n">
        <v>-47.675</v>
      </c>
      <c r="E28" s="1" t="n">
        <v>163.99127</v>
      </c>
      <c r="F28" s="1" t="n">
        <v>-47.675</v>
      </c>
      <c r="G28" s="1" t="n">
        <v>12.8</v>
      </c>
      <c r="H28" s="1" t="n">
        <v>-2.32</v>
      </c>
    </row>
    <row r="29" customFormat="false" ht="13.8" hidden="false" customHeight="false" outlineLevel="0" collapsed="false">
      <c r="B29" s="1" t="n">
        <v>-1</v>
      </c>
      <c r="C29" s="1" t="n">
        <v>-1</v>
      </c>
      <c r="D29" s="1" t="n">
        <v>-1</v>
      </c>
      <c r="E29" s="1" t="n">
        <v>1</v>
      </c>
      <c r="F29" s="1" t="n">
        <v>1</v>
      </c>
      <c r="G29" s="1" t="n">
        <v>1</v>
      </c>
      <c r="H29" s="1" t="n">
        <v>1</v>
      </c>
    </row>
    <row r="30" customFormat="false" ht="13.8" hidden="false" customHeight="false" outlineLevel="0" collapsed="false">
      <c r="B30" s="1" t="n">
        <f aca="false">B29*B$5</f>
        <v>0.0166666666666667</v>
      </c>
      <c r="C30" s="1" t="n">
        <f aca="false">C29*C$5</f>
        <v>-0.15</v>
      </c>
      <c r="D30" s="1" t="n">
        <f aca="false">D29*D$5</f>
        <v>0.75</v>
      </c>
      <c r="E30" s="1" t="n">
        <f aca="false">E29*E$5</f>
        <v>0</v>
      </c>
      <c r="F30" s="1" t="n">
        <f aca="false">F29*F$5</f>
        <v>0.75</v>
      </c>
      <c r="G30" s="1" t="n">
        <f aca="false">G29*G$5</f>
        <v>-0.15</v>
      </c>
      <c r="H30" s="1" t="n">
        <f aca="false">H29*H$5</f>
        <v>0.0166666666666667</v>
      </c>
    </row>
    <row r="31" customFormat="false" ht="13.8" hidden="false" customHeight="false" outlineLevel="0" collapsed="false">
      <c r="B31" s="1" t="e">
        <f aca="false">B30/$K$6</f>
        <v>#DIV/0!</v>
      </c>
      <c r="C31" s="1" t="e">
        <f aca="false">C30/$K$6</f>
        <v>#DIV/0!</v>
      </c>
      <c r="D31" s="1" t="e">
        <f aca="false">D30/$K$6</f>
        <v>#DIV/0!</v>
      </c>
      <c r="E31" s="1" t="e">
        <f aca="false">E30/$K$6</f>
        <v>#DIV/0!</v>
      </c>
      <c r="F31" s="1" t="e">
        <f aca="false">F30/$K$6</f>
        <v>#DIV/0!</v>
      </c>
      <c r="G31" s="1" t="e">
        <f aca="false">G30/$K$6</f>
        <v>#DIV/0!</v>
      </c>
      <c r="H31" s="1" t="e">
        <f aca="false">H30/$K$6</f>
        <v>#DIV/0!</v>
      </c>
      <c r="I31" s="1" t="e">
        <f aca="false">SUM(B31:H31)</f>
        <v>#DIV/0!</v>
      </c>
      <c r="J31" s="1" t="e">
        <f aca="false">I31*127</f>
        <v>#DIV/0!</v>
      </c>
    </row>
    <row r="32" customFormat="false" ht="13.8" hidden="false" customHeight="false" outlineLevel="0" collapsed="false">
      <c r="B32" s="1" t="n">
        <f aca="false">B28*B5/2520</f>
        <v>1.53439153439153E-005</v>
      </c>
      <c r="C32" s="1" t="n">
        <f aca="false">C28*C5/2520</f>
        <v>0.000761904761904762</v>
      </c>
      <c r="D32" s="1" t="n">
        <f aca="false">D28*D5/2520</f>
        <v>0.0141889880952381</v>
      </c>
      <c r="E32" s="1" t="n">
        <f aca="false">E28*E5/2520</f>
        <v>0</v>
      </c>
      <c r="F32" s="1" t="n">
        <f aca="false">F28*F5/2520</f>
        <v>-0.0141889880952381</v>
      </c>
      <c r="G32" s="1" t="n">
        <f aca="false">G28*G5/2520</f>
        <v>-0.000761904761904762</v>
      </c>
      <c r="H32" s="1" t="n">
        <f aca="false">H28*H5/2520</f>
        <v>-1.53439153439153E-005</v>
      </c>
      <c r="I32" s="1" t="n">
        <f aca="false">I28*I5/2520</f>
        <v>-0</v>
      </c>
      <c r="J32" s="1" t="n">
        <f aca="false">SUM(B32:I32)</f>
        <v>-5.0821976835258E-019</v>
      </c>
    </row>
    <row r="33" customFormat="false" ht="13.8" hidden="false" customHeight="false" outlineLevel="0" collapsed="false">
      <c r="J33" s="1" t="n">
        <f aca="false">SUM(B33:I33)</f>
        <v>0</v>
      </c>
    </row>
    <row r="34" customFormat="false" ht="13.8" hidden="false" customHeight="false" outlineLevel="0" collapsed="false">
      <c r="B34" s="1" t="n">
        <f aca="false">B29*B5/2520</f>
        <v>6.61375661375661E-006</v>
      </c>
      <c r="C34" s="1" t="n">
        <f aca="false">C29*C5/2520</f>
        <v>-5.95238095238095E-005</v>
      </c>
      <c r="D34" s="1" t="n">
        <f aca="false">D29*D5/2520</f>
        <v>0.000297619047619048</v>
      </c>
      <c r="E34" s="1" t="n">
        <f aca="false">E29*E5/2520</f>
        <v>0</v>
      </c>
      <c r="F34" s="1" t="n">
        <f aca="false">F29*F5/2520</f>
        <v>0.000297619047619048</v>
      </c>
      <c r="G34" s="1" t="n">
        <f aca="false">G29*G5/2520</f>
        <v>-5.95238095238095E-005</v>
      </c>
      <c r="H34" s="1" t="n">
        <f aca="false">H29*H5/2520</f>
        <v>6.61375661375661E-006</v>
      </c>
      <c r="I34" s="1" t="n">
        <f aca="false">I29*I5/2520</f>
        <v>-0</v>
      </c>
      <c r="J34" s="1" t="n">
        <f aca="false">SUM(B34:I34)*127</f>
        <v>0.0621560846560847</v>
      </c>
    </row>
    <row r="41" customFormat="false" ht="13.8" hidden="false" customHeight="false" outlineLevel="0" collapsed="false">
      <c r="A41" s="5" t="s">
        <v>5</v>
      </c>
      <c r="B41" s="5"/>
      <c r="C41" s="5"/>
      <c r="D41" s="5"/>
      <c r="E41" s="5"/>
      <c r="F41" s="5"/>
      <c r="G41" s="5"/>
      <c r="H41" s="5"/>
      <c r="I41" s="5"/>
      <c r="J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customFormat="false" ht="13.8" hidden="false" customHeight="false" outlineLevel="0" collapsed="false">
      <c r="B43" s="1" t="n">
        <v>2</v>
      </c>
      <c r="C43" s="1" t="n">
        <v>-27</v>
      </c>
      <c r="D43" s="1" t="n">
        <v>270</v>
      </c>
      <c r="E43" s="1" t="n">
        <v>-490</v>
      </c>
      <c r="F43" s="1" t="n">
        <v>270</v>
      </c>
      <c r="G43" s="1" t="n">
        <v>-27</v>
      </c>
      <c r="H43" s="1" t="n">
        <v>2</v>
      </c>
      <c r="J43" s="1" t="n">
        <v>180</v>
      </c>
    </row>
    <row r="44" customFormat="false" ht="19.7" hidden="false" customHeight="false" outlineLevel="0" collapsed="false">
      <c r="A44" s="4" t="s">
        <v>2</v>
      </c>
      <c r="B44" s="4" t="n">
        <v>-3</v>
      </c>
      <c r="C44" s="4" t="n">
        <v>-2</v>
      </c>
      <c r="D44" s="4" t="n">
        <v>-1</v>
      </c>
      <c r="E44" s="4" t="n">
        <v>0</v>
      </c>
      <c r="F44" s="4" t="n">
        <v>1</v>
      </c>
      <c r="G44" s="4" t="n">
        <v>2</v>
      </c>
      <c r="H44" s="4" t="n">
        <v>3</v>
      </c>
    </row>
    <row r="45" customFormat="false" ht="19.7" hidden="false" customHeight="false" outlineLevel="0" collapsed="false">
      <c r="A45" s="4" t="s">
        <v>3</v>
      </c>
      <c r="B45" s="4" t="n">
        <f aca="false">B43/$J$43</f>
        <v>0.0111111111111111</v>
      </c>
      <c r="C45" s="4" t="n">
        <f aca="false">C43/$J$43</f>
        <v>-0.15</v>
      </c>
      <c r="D45" s="4" t="n">
        <f aca="false">D43/$J$43</f>
        <v>1.5</v>
      </c>
      <c r="E45" s="4" t="n">
        <f aca="false">E43/$J$43</f>
        <v>-2.72222222222222</v>
      </c>
      <c r="F45" s="4" t="n">
        <f aca="false">F43/$J$43</f>
        <v>1.5</v>
      </c>
      <c r="G45" s="4" t="n">
        <f aca="false">G43/$J$43</f>
        <v>-0.15</v>
      </c>
      <c r="H45" s="4" t="n">
        <f aca="false">H43/$J$43</f>
        <v>0.0111111111111111</v>
      </c>
    </row>
    <row r="46" customFormat="false" ht="19.7" hidden="false" customHeight="false" outlineLevel="0" collapsed="false">
      <c r="A46" s="4" t="s">
        <v>4</v>
      </c>
      <c r="B46" s="1" t="n">
        <f aca="false">B45</f>
        <v>0.0111111111111111</v>
      </c>
      <c r="C46" s="1" t="n">
        <f aca="false">C45</f>
        <v>-0.15</v>
      </c>
      <c r="D46" s="1" t="n">
        <f aca="false">D45</f>
        <v>1.5</v>
      </c>
      <c r="E46" s="1" t="n">
        <f aca="false">E45</f>
        <v>-2.72222222222222</v>
      </c>
      <c r="F46" s="1" t="n">
        <f aca="false">F45</f>
        <v>1.5</v>
      </c>
      <c r="G46" s="1" t="n">
        <f aca="false">G45</f>
        <v>-0.15</v>
      </c>
      <c r="H46" s="1" t="n">
        <f aca="false">H45</f>
        <v>0.0111111111111111</v>
      </c>
      <c r="I46" s="1" t="n">
        <f aca="false">SUM(B46:H46)</f>
        <v>-4.33680868994202E-017</v>
      </c>
    </row>
    <row r="47" customFormat="false" ht="19.7" hidden="false" customHeight="false" outlineLevel="0" collapsed="false">
      <c r="A47" s="4" t="n">
        <v>1</v>
      </c>
      <c r="B47" s="1" t="n">
        <f aca="false">B45*B44</f>
        <v>-0.0333333333333333</v>
      </c>
      <c r="C47" s="1" t="n">
        <f aca="false">C45*C44</f>
        <v>0.3</v>
      </c>
      <c r="D47" s="1" t="n">
        <f aca="false">D45*D44</f>
        <v>-1.5</v>
      </c>
      <c r="E47" s="1" t="n">
        <f aca="false">E45*E44</f>
        <v>-0</v>
      </c>
      <c r="F47" s="1" t="n">
        <f aca="false">F45*F44</f>
        <v>1.5</v>
      </c>
      <c r="G47" s="1" t="n">
        <f aca="false">G45*G44</f>
        <v>-0.3</v>
      </c>
      <c r="H47" s="1" t="n">
        <f aca="false">H45*H44</f>
        <v>0.0333333333333333</v>
      </c>
      <c r="I47" s="1" t="n">
        <f aca="false">SUM(B47:H47)</f>
        <v>-4.85722573273506E-017</v>
      </c>
    </row>
    <row r="48" customFormat="false" ht="19.7" hidden="false" customHeight="false" outlineLevel="0" collapsed="false">
      <c r="A48" s="4" t="n">
        <v>2</v>
      </c>
      <c r="B48" s="1" t="n">
        <f aca="false">B47*B44</f>
        <v>0.1</v>
      </c>
      <c r="C48" s="1" t="n">
        <f aca="false">C47*C44</f>
        <v>-0.6</v>
      </c>
      <c r="D48" s="1" t="n">
        <f aca="false">D47*D44</f>
        <v>1.5</v>
      </c>
      <c r="E48" s="1" t="n">
        <f aca="false">E47*E44</f>
        <v>-0</v>
      </c>
      <c r="F48" s="1" t="n">
        <f aca="false">F47*F44</f>
        <v>1.5</v>
      </c>
      <c r="G48" s="1" t="n">
        <f aca="false">G47*G44</f>
        <v>-0.6</v>
      </c>
      <c r="H48" s="1" t="n">
        <f aca="false">H47*H44</f>
        <v>0.1</v>
      </c>
      <c r="I48" s="1" t="n">
        <f aca="false">SUM(B48:H48)</f>
        <v>2</v>
      </c>
    </row>
    <row r="49" customFormat="false" ht="19.7" hidden="false" customHeight="false" outlineLevel="0" collapsed="false">
      <c r="A49" s="4" t="n">
        <v>3</v>
      </c>
      <c r="B49" s="1" t="n">
        <f aca="false">B48*B$44</f>
        <v>-0.3</v>
      </c>
      <c r="C49" s="1" t="n">
        <f aca="false">C48*C$44</f>
        <v>1.2</v>
      </c>
      <c r="D49" s="1" t="n">
        <f aca="false">D48*D$44</f>
        <v>-1.5</v>
      </c>
      <c r="E49" s="1" t="n">
        <f aca="false">E48*E$44</f>
        <v>-0</v>
      </c>
      <c r="F49" s="1" t="n">
        <f aca="false">F48*F$44</f>
        <v>1.5</v>
      </c>
      <c r="G49" s="1" t="n">
        <f aca="false">G48*G$44</f>
        <v>-1.2</v>
      </c>
      <c r="H49" s="1" t="n">
        <f aca="false">H48*H$44</f>
        <v>0.3</v>
      </c>
      <c r="I49" s="1" t="n">
        <f aca="false">SUM(B49:H49)</f>
        <v>0</v>
      </c>
    </row>
    <row r="50" customFormat="false" ht="19.7" hidden="false" customHeight="false" outlineLevel="0" collapsed="false">
      <c r="A50" s="4" t="n">
        <v>4</v>
      </c>
      <c r="B50" s="1" t="n">
        <f aca="false">B49*B$44</f>
        <v>0.9</v>
      </c>
      <c r="C50" s="1" t="n">
        <f aca="false">C49*C$44</f>
        <v>-2.4</v>
      </c>
      <c r="D50" s="1" t="n">
        <f aca="false">D49*D$44</f>
        <v>1.5</v>
      </c>
      <c r="E50" s="1" t="n">
        <f aca="false">E49*E$44</f>
        <v>-0</v>
      </c>
      <c r="F50" s="1" t="n">
        <f aca="false">F49*F$44</f>
        <v>1.5</v>
      </c>
      <c r="G50" s="1" t="n">
        <f aca="false">G49*G$44</f>
        <v>-2.4</v>
      </c>
      <c r="H50" s="1" t="n">
        <f aca="false">H49*H$44</f>
        <v>0.9</v>
      </c>
      <c r="I50" s="1" t="n">
        <f aca="false">SUM(B50:H50)</f>
        <v>4.44089209850063E-016</v>
      </c>
    </row>
    <row r="51" customFormat="false" ht="19.7" hidden="false" customHeight="false" outlineLevel="0" collapsed="false">
      <c r="A51" s="4" t="n">
        <v>5</v>
      </c>
      <c r="B51" s="1" t="n">
        <f aca="false">B50*B$44</f>
        <v>-2.7</v>
      </c>
      <c r="C51" s="1" t="n">
        <f aca="false">C50*C$44</f>
        <v>4.8</v>
      </c>
      <c r="D51" s="1" t="n">
        <f aca="false">D50*D$44</f>
        <v>-1.5</v>
      </c>
      <c r="E51" s="1" t="n">
        <f aca="false">E50*E$44</f>
        <v>-0</v>
      </c>
      <c r="F51" s="1" t="n">
        <f aca="false">F50*F$44</f>
        <v>1.5</v>
      </c>
      <c r="G51" s="1" t="n">
        <f aca="false">G50*G$44</f>
        <v>-4.8</v>
      </c>
      <c r="H51" s="1" t="n">
        <f aca="false">H50*H$44</f>
        <v>2.7</v>
      </c>
      <c r="I51" s="1" t="n">
        <f aca="false">SUM(B51:H51)</f>
        <v>0</v>
      </c>
    </row>
    <row r="52" customFormat="false" ht="19.7" hidden="false" customHeight="false" outlineLevel="0" collapsed="false">
      <c r="A52" s="4" t="n">
        <v>6</v>
      </c>
      <c r="B52" s="1" t="n">
        <f aca="false">B51*B$44</f>
        <v>8.1</v>
      </c>
      <c r="C52" s="1" t="n">
        <f aca="false">C51*C$44</f>
        <v>-9.6</v>
      </c>
      <c r="D52" s="1" t="n">
        <f aca="false">D51*D$44</f>
        <v>1.5</v>
      </c>
      <c r="E52" s="1" t="n">
        <f aca="false">E51*E$44</f>
        <v>-0</v>
      </c>
      <c r="F52" s="1" t="n">
        <f aca="false">F51*F$44</f>
        <v>1.5</v>
      </c>
      <c r="G52" s="1" t="n">
        <f aca="false">G51*G$44</f>
        <v>-9.6</v>
      </c>
      <c r="H52" s="1" t="n">
        <f aca="false">H51*H$44</f>
        <v>8.1</v>
      </c>
      <c r="I52" s="1" t="n">
        <f aca="false">SUM(B52:H52)</f>
        <v>3.5527136788005E-015</v>
      </c>
    </row>
    <row r="53" customFormat="false" ht="19.7" hidden="false" customHeight="false" outlineLevel="0" collapsed="false">
      <c r="A53" s="4" t="n">
        <v>7</v>
      </c>
      <c r="B53" s="1" t="n">
        <f aca="false">B52*B$44</f>
        <v>-24.3</v>
      </c>
      <c r="C53" s="1" t="n">
        <f aca="false">C52*C$44</f>
        <v>19.2</v>
      </c>
      <c r="D53" s="1" t="n">
        <f aca="false">D52*D$44</f>
        <v>-1.5</v>
      </c>
      <c r="E53" s="1" t="n">
        <f aca="false">E52*E$44</f>
        <v>-0</v>
      </c>
      <c r="F53" s="1" t="n">
        <f aca="false">F52*F$44</f>
        <v>1.5</v>
      </c>
      <c r="G53" s="1" t="n">
        <f aca="false">G52*G$44</f>
        <v>-19.2</v>
      </c>
      <c r="H53" s="1" t="n">
        <f aca="false">H52*H$44</f>
        <v>24.3</v>
      </c>
      <c r="I53" s="1" t="n">
        <f aca="false">SUM(B53:H53)</f>
        <v>0</v>
      </c>
    </row>
    <row r="54" customFormat="false" ht="19.7" hidden="false" customHeight="false" outlineLevel="0" collapsed="false">
      <c r="A54" s="4" t="n">
        <v>8</v>
      </c>
      <c r="B54" s="1" t="n">
        <f aca="false">B53*B$44</f>
        <v>72.9</v>
      </c>
      <c r="C54" s="1" t="n">
        <f aca="false">C53*C$44</f>
        <v>-38.4</v>
      </c>
      <c r="D54" s="1" t="n">
        <f aca="false">D53*D$44</f>
        <v>1.5</v>
      </c>
      <c r="E54" s="1" t="n">
        <f aca="false">E53*E$44</f>
        <v>-0</v>
      </c>
      <c r="F54" s="1" t="n">
        <f aca="false">F53*F$44</f>
        <v>1.5</v>
      </c>
      <c r="G54" s="1" t="n">
        <f aca="false">G53*G$44</f>
        <v>-38.4</v>
      </c>
      <c r="H54" s="1" t="n">
        <f aca="false">H53*H$44</f>
        <v>72.9</v>
      </c>
      <c r="I54" s="1" t="n">
        <f aca="false">SUM(B54:H54)</f>
        <v>72</v>
      </c>
    </row>
    <row r="55" customFormat="false" ht="19.7" hidden="false" customHeight="false" outlineLevel="0" collapsed="false">
      <c r="A55" s="4" t="n">
        <v>9</v>
      </c>
      <c r="B55" s="1" t="n">
        <f aca="false">B54*B$44</f>
        <v>-218.7</v>
      </c>
      <c r="C55" s="1" t="n">
        <f aca="false">C54*C$44</f>
        <v>76.8</v>
      </c>
      <c r="D55" s="1" t="n">
        <f aca="false">D54*D$44</f>
        <v>-1.5</v>
      </c>
      <c r="E55" s="1" t="n">
        <f aca="false">E54*E$44</f>
        <v>-0</v>
      </c>
      <c r="F55" s="1" t="n">
        <f aca="false">F54*F$44</f>
        <v>1.5</v>
      </c>
      <c r="G55" s="1" t="n">
        <f aca="false">G54*G$44</f>
        <v>-76.8</v>
      </c>
      <c r="H55" s="1" t="n">
        <f aca="false">H54*H$44</f>
        <v>218.7</v>
      </c>
      <c r="I55" s="1" t="n">
        <f aca="false">SUM(B55:H55)</f>
        <v>-2.8421709430404E-014</v>
      </c>
    </row>
    <row r="56" customFormat="false" ht="19.7" hidden="false" customHeight="false" outlineLevel="0" collapsed="false">
      <c r="A56" s="4" t="n">
        <v>10</v>
      </c>
      <c r="B56" s="1" t="n">
        <f aca="false">B55*B$44</f>
        <v>656.1</v>
      </c>
      <c r="C56" s="1" t="n">
        <f aca="false">C55*C$44</f>
        <v>-153.6</v>
      </c>
      <c r="D56" s="1" t="n">
        <f aca="false">D55*D$44</f>
        <v>1.5</v>
      </c>
      <c r="E56" s="1" t="n">
        <f aca="false">E55*E$44</f>
        <v>-0</v>
      </c>
      <c r="F56" s="1" t="n">
        <f aca="false">F55*F$44</f>
        <v>1.5</v>
      </c>
      <c r="G56" s="1" t="n">
        <f aca="false">G55*G$44</f>
        <v>-153.6</v>
      </c>
      <c r="H56" s="1" t="n">
        <f aca="false">H55*H$44</f>
        <v>656.1</v>
      </c>
      <c r="I56" s="1" t="n">
        <f aca="false">SUM(B56:H56)</f>
        <v>1008</v>
      </c>
    </row>
    <row r="57" customFormat="false" ht="19.7" hidden="false" customHeight="false" outlineLevel="0" collapsed="false">
      <c r="A57" s="4" t="n">
        <v>11</v>
      </c>
      <c r="B57" s="1" t="n">
        <f aca="false">B56*B$44</f>
        <v>-1968.3</v>
      </c>
      <c r="C57" s="1" t="n">
        <f aca="false">C56*C$44</f>
        <v>307.2</v>
      </c>
      <c r="D57" s="1" t="n">
        <f aca="false">D56*D$44</f>
        <v>-1.5</v>
      </c>
      <c r="E57" s="1" t="n">
        <f aca="false">E56*E$44</f>
        <v>-0</v>
      </c>
      <c r="F57" s="1" t="n">
        <f aca="false">F56*F$44</f>
        <v>1.5</v>
      </c>
      <c r="G57" s="1" t="n">
        <f aca="false">G56*G$44</f>
        <v>-307.2</v>
      </c>
      <c r="H57" s="1" t="n">
        <f aca="false">H56*H$44</f>
        <v>1968.3</v>
      </c>
      <c r="I57" s="1" t="n">
        <f aca="false">SUM(B57:H57)</f>
        <v>0</v>
      </c>
    </row>
    <row r="58" customFormat="false" ht="19.7" hidden="false" customHeight="false" outlineLevel="0" collapsed="false">
      <c r="A58" s="4" t="n">
        <v>12</v>
      </c>
      <c r="B58" s="1" t="n">
        <f aca="false">B57*B$44</f>
        <v>5904.9</v>
      </c>
      <c r="C58" s="1" t="n">
        <f aca="false">C57*C$44</f>
        <v>-614.4</v>
      </c>
      <c r="D58" s="1" t="n">
        <f aca="false">D57*D$44</f>
        <v>1.5</v>
      </c>
      <c r="E58" s="1" t="n">
        <f aca="false">E57*E$44</f>
        <v>-0</v>
      </c>
      <c r="F58" s="1" t="n">
        <f aca="false">F57*F$44</f>
        <v>1.5</v>
      </c>
      <c r="G58" s="1" t="n">
        <f aca="false">G57*G$44</f>
        <v>-614.4</v>
      </c>
      <c r="H58" s="1" t="n">
        <f aca="false">H57*H$44</f>
        <v>5904.9</v>
      </c>
      <c r="I58" s="1" t="n">
        <f aca="false">SUM(B58:H58)</f>
        <v>10584</v>
      </c>
    </row>
    <row r="59" customFormat="false" ht="19.7" hidden="false" customHeight="false" outlineLevel="0" collapsed="false">
      <c r="A59" s="4" t="n">
        <v>13</v>
      </c>
      <c r="B59" s="1" t="n">
        <f aca="false">B58*B$44</f>
        <v>-17714.7</v>
      </c>
      <c r="C59" s="1" t="n">
        <f aca="false">C58*C$44</f>
        <v>1228.8</v>
      </c>
      <c r="D59" s="1" t="n">
        <f aca="false">D58*D$44</f>
        <v>-1.5</v>
      </c>
      <c r="E59" s="1" t="n">
        <f aca="false">E58*E$44</f>
        <v>-0</v>
      </c>
      <c r="F59" s="1" t="n">
        <f aca="false">F58*F$44</f>
        <v>1.5</v>
      </c>
      <c r="G59" s="1" t="n">
        <f aca="false">G58*G$44</f>
        <v>-1228.8</v>
      </c>
      <c r="H59" s="1" t="n">
        <f aca="false">H58*H$44</f>
        <v>17714.7</v>
      </c>
      <c r="I59" s="1" t="n">
        <f aca="false">SUM(B59:H59)</f>
        <v>0</v>
      </c>
    </row>
    <row r="60" customFormat="false" ht="19.7" hidden="false" customHeight="false" outlineLevel="0" collapsed="false">
      <c r="A60" s="4" t="n">
        <v>14</v>
      </c>
      <c r="B60" s="1" t="n">
        <f aca="false">B59*B$44</f>
        <v>53144.1</v>
      </c>
      <c r="C60" s="1" t="n">
        <f aca="false">C59*C$44</f>
        <v>-2457.6</v>
      </c>
      <c r="D60" s="1" t="n">
        <f aca="false">D59*D$44</f>
        <v>1.5</v>
      </c>
      <c r="E60" s="1" t="n">
        <f aca="false">E59*E$44</f>
        <v>-0</v>
      </c>
      <c r="F60" s="1" t="n">
        <f aca="false">F59*F$44</f>
        <v>1.5</v>
      </c>
      <c r="G60" s="1" t="n">
        <f aca="false">G59*G$44</f>
        <v>-2457.6</v>
      </c>
      <c r="H60" s="1" t="n">
        <f aca="false">H59*H$44</f>
        <v>53144.1</v>
      </c>
      <c r="I60" s="1" t="n">
        <f aca="false">SUM(B60:H60)</f>
        <v>101376</v>
      </c>
    </row>
    <row r="61" customFormat="false" ht="19.7" hidden="false" customHeight="false" outlineLevel="0" collapsed="false">
      <c r="A61" s="4" t="n">
        <v>15</v>
      </c>
      <c r="B61" s="1" t="n">
        <f aca="false">B60*B$44</f>
        <v>-159432.3</v>
      </c>
      <c r="C61" s="1" t="n">
        <f aca="false">C60*C$44</f>
        <v>4915.2</v>
      </c>
      <c r="D61" s="1" t="n">
        <f aca="false">D60*D$44</f>
        <v>-1.5</v>
      </c>
      <c r="E61" s="1" t="n">
        <f aca="false">E60*E$44</f>
        <v>-0</v>
      </c>
      <c r="F61" s="1" t="n">
        <f aca="false">F60*F$44</f>
        <v>1.5</v>
      </c>
      <c r="G61" s="1" t="n">
        <f aca="false">G60*G$44</f>
        <v>-4915.2</v>
      </c>
      <c r="H61" s="1" t="n">
        <f aca="false">H60*H$44</f>
        <v>159432.3</v>
      </c>
      <c r="I61" s="1" t="n">
        <f aca="false">SUM(B61:H61)</f>
        <v>0</v>
      </c>
    </row>
    <row r="62" customFormat="false" ht="19.7" hidden="false" customHeight="false" outlineLevel="0" collapsed="false">
      <c r="A62" s="4" t="n">
        <v>16</v>
      </c>
      <c r="B62" s="1" t="n">
        <f aca="false">B61*B$44</f>
        <v>478296.9</v>
      </c>
      <c r="C62" s="1" t="n">
        <f aca="false">C61*C$44</f>
        <v>-9830.4</v>
      </c>
      <c r="D62" s="1" t="n">
        <f aca="false">D61*D$44</f>
        <v>1.5</v>
      </c>
      <c r="E62" s="1" t="n">
        <f aca="false">E61*E$44</f>
        <v>-0</v>
      </c>
      <c r="F62" s="1" t="n">
        <f aca="false">F61*F$44</f>
        <v>1.5</v>
      </c>
      <c r="G62" s="1" t="n">
        <f aca="false">G61*G$44</f>
        <v>-9830.4</v>
      </c>
      <c r="H62" s="1" t="n">
        <f aca="false">H61*H$44</f>
        <v>478296.9</v>
      </c>
      <c r="I62" s="1" t="n">
        <f aca="false">SUM(B62:H62)</f>
        <v>936936</v>
      </c>
    </row>
    <row r="63" customFormat="false" ht="19.7" hidden="false" customHeight="false" outlineLevel="0" collapsed="false">
      <c r="A63" s="4" t="n">
        <v>17</v>
      </c>
      <c r="B63" s="1" t="n">
        <f aca="false">B62*B$44</f>
        <v>-1434890.7</v>
      </c>
      <c r="C63" s="1" t="n">
        <f aca="false">C62*C$44</f>
        <v>19660.8</v>
      </c>
      <c r="D63" s="1" t="n">
        <f aca="false">D62*D$44</f>
        <v>-1.5</v>
      </c>
      <c r="E63" s="1" t="n">
        <f aca="false">E62*E$44</f>
        <v>-0</v>
      </c>
      <c r="F63" s="1" t="n">
        <f aca="false">F62*F$44</f>
        <v>1.5</v>
      </c>
      <c r="G63" s="1" t="n">
        <f aca="false">G62*G$44</f>
        <v>-19660.8</v>
      </c>
      <c r="H63" s="1" t="n">
        <f aca="false">H62*H$44</f>
        <v>1434890.7</v>
      </c>
      <c r="I63" s="1" t="n">
        <f aca="false">SUM(B63:H63)</f>
        <v>0</v>
      </c>
    </row>
    <row r="64" customFormat="false" ht="19.7" hidden="false" customHeight="false" outlineLevel="0" collapsed="false">
      <c r="A64" s="4" t="n">
        <v>18</v>
      </c>
      <c r="B64" s="1" t="n">
        <f aca="false">B63*B$44</f>
        <v>4304672.1</v>
      </c>
      <c r="C64" s="1" t="n">
        <f aca="false">C63*C$44</f>
        <v>-39321.6</v>
      </c>
      <c r="D64" s="1" t="n">
        <f aca="false">D63*D$44</f>
        <v>1.5</v>
      </c>
      <c r="E64" s="1" t="n">
        <f aca="false">E63*E$44</f>
        <v>-0</v>
      </c>
      <c r="F64" s="1" t="n">
        <f aca="false">F63*F$44</f>
        <v>1.5</v>
      </c>
      <c r="G64" s="1" t="n">
        <f aca="false">G63*G$44</f>
        <v>-39321.6</v>
      </c>
      <c r="H64" s="1" t="n">
        <f aca="false">H63*H$44</f>
        <v>4304672.1</v>
      </c>
      <c r="I64" s="1" t="n">
        <f aca="false">SUM(B64:H64)</f>
        <v>8530704</v>
      </c>
    </row>
    <row r="65" customFormat="false" ht="19.7" hidden="false" customHeight="false" outlineLevel="0" collapsed="false">
      <c r="A65" s="4" t="n">
        <v>19</v>
      </c>
      <c r="B65" s="1" t="n">
        <f aca="false">B64*B$44</f>
        <v>-12914016.3</v>
      </c>
      <c r="C65" s="1" t="n">
        <f aca="false">C64*C$44</f>
        <v>78643.2</v>
      </c>
      <c r="D65" s="1" t="n">
        <f aca="false">D64*D$44</f>
        <v>-1.5</v>
      </c>
      <c r="E65" s="1" t="n">
        <f aca="false">E64*E$44</f>
        <v>-0</v>
      </c>
      <c r="F65" s="1" t="n">
        <f aca="false">F64*F$44</f>
        <v>1.5</v>
      </c>
      <c r="G65" s="1" t="n">
        <f aca="false">G64*G$44</f>
        <v>-78643.2</v>
      </c>
      <c r="H65" s="1" t="n">
        <f aca="false">H64*H$44</f>
        <v>12914016.3</v>
      </c>
      <c r="I65" s="1" t="n">
        <f aca="false">SUM(B65:H65)</f>
        <v>0</v>
      </c>
    </row>
    <row r="66" customFormat="false" ht="19.7" hidden="false" customHeight="false" outlineLevel="0" collapsed="false">
      <c r="A66" s="4" t="n">
        <v>20</v>
      </c>
      <c r="B66" s="1" t="n">
        <f aca="false">B65*B$44</f>
        <v>38742048.9</v>
      </c>
      <c r="C66" s="1" t="n">
        <f aca="false">C65*C$44</f>
        <v>-157286.4</v>
      </c>
      <c r="D66" s="1" t="n">
        <f aca="false">D65*D$44</f>
        <v>1.5</v>
      </c>
      <c r="E66" s="1" t="n">
        <f aca="false">E65*E$44</f>
        <v>-0</v>
      </c>
      <c r="F66" s="1" t="n">
        <f aca="false">F65*F$44</f>
        <v>1.5</v>
      </c>
      <c r="G66" s="1" t="n">
        <f aca="false">G65*G$44</f>
        <v>-157286.4</v>
      </c>
      <c r="H66" s="1" t="n">
        <f aca="false">H65*H$44</f>
        <v>38742048.9</v>
      </c>
      <c r="I66" s="1" t="n">
        <f aca="false">SUM(B66:H66)</f>
        <v>77169528</v>
      </c>
    </row>
    <row r="67" customFormat="false" ht="19.7" hidden="false" customHeight="false" outlineLevel="0" collapsed="false">
      <c r="A67" s="4" t="n">
        <v>21</v>
      </c>
      <c r="B67" s="1" t="n">
        <f aca="false">B66*B$44</f>
        <v>-116226146.7</v>
      </c>
      <c r="C67" s="1" t="n">
        <f aca="false">C66*C$44</f>
        <v>314572.8</v>
      </c>
      <c r="D67" s="1" t="n">
        <f aca="false">D66*D$44</f>
        <v>-1.5</v>
      </c>
      <c r="E67" s="1" t="n">
        <f aca="false">E66*E$44</f>
        <v>-0</v>
      </c>
      <c r="F67" s="1" t="n">
        <f aca="false">F66*F$44</f>
        <v>1.5</v>
      </c>
      <c r="G67" s="1" t="n">
        <f aca="false">G66*G$44</f>
        <v>-314572.8</v>
      </c>
      <c r="H67" s="1" t="n">
        <f aca="false">H66*H$44</f>
        <v>116226146.7</v>
      </c>
      <c r="I67" s="1" t="n">
        <f aca="false">SUM(B67:H67)</f>
        <v>0</v>
      </c>
    </row>
    <row r="68" customFormat="false" ht="19.7" hidden="false" customHeight="false" outlineLevel="0" collapsed="false">
      <c r="A68" s="4" t="n">
        <v>22</v>
      </c>
      <c r="B68" s="1" t="n">
        <f aca="false">B67*B$44</f>
        <v>348678440.1</v>
      </c>
      <c r="C68" s="1" t="n">
        <f aca="false">C67*C$44</f>
        <v>-629145.6</v>
      </c>
      <c r="D68" s="1" t="n">
        <f aca="false">D67*D$44</f>
        <v>1.5</v>
      </c>
      <c r="E68" s="1" t="n">
        <f aca="false">E67*E$44</f>
        <v>-0</v>
      </c>
      <c r="F68" s="1" t="n">
        <f aca="false">F67*F$44</f>
        <v>1.5</v>
      </c>
      <c r="G68" s="1" t="n">
        <f aca="false">G67*G$44</f>
        <v>-629145.6</v>
      </c>
      <c r="H68" s="1" t="n">
        <f aca="false">H67*H$44</f>
        <v>348678440.1</v>
      </c>
      <c r="I68" s="1" t="n">
        <f aca="false">SUM(B68:H68)</f>
        <v>696098592</v>
      </c>
    </row>
    <row r="69" customFormat="false" ht="13.8" hidden="false" customHeight="false" outlineLevel="0" collapsed="false">
      <c r="B69" s="1" t="n">
        <v>-2.32</v>
      </c>
      <c r="C69" s="1" t="n">
        <v>12.8</v>
      </c>
      <c r="D69" s="1" t="n">
        <v>-47.675</v>
      </c>
      <c r="E69" s="1" t="n">
        <v>163.99127</v>
      </c>
      <c r="F69" s="1" t="n">
        <v>-47.675</v>
      </c>
      <c r="G69" s="1" t="n">
        <v>12.8</v>
      </c>
      <c r="H69" s="1" t="n">
        <v>-2.32</v>
      </c>
    </row>
    <row r="70" customFormat="false" ht="13.8" hidden="false" customHeight="false" outlineLevel="0" collapsed="false">
      <c r="B70" s="1" t="n">
        <v>-1</v>
      </c>
      <c r="C70" s="1" t="n">
        <v>-1</v>
      </c>
      <c r="D70" s="1" t="n">
        <v>-1</v>
      </c>
      <c r="E70" s="1" t="n">
        <v>1</v>
      </c>
      <c r="F70" s="1" t="n">
        <v>1</v>
      </c>
      <c r="G70" s="1" t="n">
        <v>1</v>
      </c>
      <c r="H70" s="1" t="n">
        <v>1</v>
      </c>
    </row>
    <row r="71" customFormat="false" ht="13.8" hidden="false" customHeight="false" outlineLevel="0" collapsed="false">
      <c r="B71" s="1" t="n">
        <f aca="false">B70*B$46</f>
        <v>-0.0111111111111111</v>
      </c>
      <c r="C71" s="1" t="n">
        <f aca="false">C70*C$46</f>
        <v>0.15</v>
      </c>
      <c r="D71" s="1" t="n">
        <f aca="false">D70*D$46</f>
        <v>-1.5</v>
      </c>
      <c r="E71" s="1" t="n">
        <f aca="false">E70*E$46</f>
        <v>-2.72222222222222</v>
      </c>
      <c r="F71" s="1" t="n">
        <f aca="false">F70*F$46</f>
        <v>1.5</v>
      </c>
      <c r="G71" s="1" t="n">
        <f aca="false">G70*G$46</f>
        <v>-0.15</v>
      </c>
      <c r="H71" s="1" t="n">
        <f aca="false">H70*H$46</f>
        <v>0.0111111111111111</v>
      </c>
    </row>
    <row r="72" customFormat="false" ht="13.8" hidden="false" customHeight="false" outlineLevel="0" collapsed="false">
      <c r="B72" s="1" t="e">
        <f aca="false">B71/$K$6</f>
        <v>#DIV/0!</v>
      </c>
      <c r="C72" s="1" t="e">
        <f aca="false">C71/$K$6</f>
        <v>#DIV/0!</v>
      </c>
      <c r="D72" s="1" t="e">
        <f aca="false">D71/$K$6</f>
        <v>#DIV/0!</v>
      </c>
      <c r="E72" s="1" t="e">
        <f aca="false">E71/$K$6</f>
        <v>#DIV/0!</v>
      </c>
      <c r="F72" s="1" t="e">
        <f aca="false">F71/$K$6</f>
        <v>#DIV/0!</v>
      </c>
      <c r="G72" s="1" t="e">
        <f aca="false">G71/$K$6</f>
        <v>#DIV/0!</v>
      </c>
      <c r="H72" s="1" t="e">
        <f aca="false">H71/$K$6</f>
        <v>#DIV/0!</v>
      </c>
      <c r="I72" s="1" t="e">
        <f aca="false">SUM(B72:H72)</f>
        <v>#DIV/0!</v>
      </c>
      <c r="J72" s="1" t="e">
        <f aca="false">I72*127</f>
        <v>#DIV/0!</v>
      </c>
    </row>
    <row r="73" customFormat="false" ht="13.8" hidden="false" customHeight="false" outlineLevel="0" collapsed="false">
      <c r="B73" s="1" t="n">
        <f aca="false">B69*B46/2520</f>
        <v>-1.02292768959436E-005</v>
      </c>
      <c r="C73" s="1" t="n">
        <f aca="false">C69*C46/2520</f>
        <v>-0.000761904761904762</v>
      </c>
      <c r="D73" s="1" t="n">
        <f aca="false">D69*D46/2520</f>
        <v>-0.0283779761904762</v>
      </c>
      <c r="E73" s="1" t="n">
        <f aca="false">E69*E46/2520</f>
        <v>-0.177151063271605</v>
      </c>
      <c r="F73" s="1" t="n">
        <f aca="false">F69*F46/2520</f>
        <v>-0.0283779761904762</v>
      </c>
      <c r="G73" s="1" t="n">
        <f aca="false">G69*G46/2520</f>
        <v>-0.000761904761904762</v>
      </c>
      <c r="H73" s="1" t="n">
        <f aca="false">H69*H46/2520</f>
        <v>-1.02292768959436E-005</v>
      </c>
      <c r="I73" s="1" t="n">
        <f aca="false">I69*I46/2520</f>
        <v>-0</v>
      </c>
      <c r="J73" s="1" t="n">
        <f aca="false">SUM(B73:I73)</f>
        <v>-0.235451283730159</v>
      </c>
    </row>
    <row r="74" customFormat="false" ht="13.8" hidden="false" customHeight="false" outlineLevel="0" collapsed="false">
      <c r="J74" s="1" t="n">
        <f aca="false">SUM(B74:I74)</f>
        <v>0</v>
      </c>
    </row>
    <row r="75" customFormat="false" ht="13.8" hidden="false" customHeight="false" outlineLevel="0" collapsed="false">
      <c r="B75" s="1" t="n">
        <f aca="false">B70*B46/2520</f>
        <v>-4.40917107583774E-006</v>
      </c>
      <c r="C75" s="1" t="n">
        <f aca="false">C70*C46/2520</f>
        <v>5.95238095238095E-005</v>
      </c>
      <c r="D75" s="1" t="n">
        <f aca="false">D70*D46/2520</f>
        <v>-0.000595238095238095</v>
      </c>
      <c r="E75" s="1" t="n">
        <f aca="false">E70*E46/2520</f>
        <v>-0.00108024691358025</v>
      </c>
      <c r="F75" s="1" t="n">
        <f aca="false">F70*F46/2520</f>
        <v>0.000595238095238095</v>
      </c>
      <c r="G75" s="1" t="n">
        <f aca="false">G70*G46/2520</f>
        <v>-5.95238095238095E-005</v>
      </c>
      <c r="H75" s="1" t="n">
        <f aca="false">H70*H46/2520</f>
        <v>4.40917107583774E-006</v>
      </c>
      <c r="I75" s="1" t="n">
        <f aca="false">I70*I46/2520</f>
        <v>-0</v>
      </c>
      <c r="J75" s="1" t="n">
        <f aca="false">SUM(B75:I75)*127</f>
        <v>-0.137191358024691</v>
      </c>
    </row>
    <row r="82" customFormat="false" ht="13.8" hidden="false" customHeight="false" outlineLevel="0" collapsed="false">
      <c r="A82" s="5" t="s">
        <v>6</v>
      </c>
      <c r="B82" s="5"/>
      <c r="C82" s="5"/>
      <c r="D82" s="5"/>
      <c r="E82" s="5"/>
      <c r="F82" s="5"/>
      <c r="G82" s="5"/>
      <c r="H82" s="5"/>
      <c r="I82" s="5"/>
      <c r="J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customFormat="false" ht="13.8" hidden="false" customHeight="false" outlineLevel="0" collapsed="false">
      <c r="B84" s="1" t="n">
        <v>-2</v>
      </c>
      <c r="C84" s="1" t="n">
        <v>25</v>
      </c>
      <c r="D84" s="1" t="n">
        <v>-245</v>
      </c>
      <c r="E84" s="1" t="n">
        <v>0</v>
      </c>
      <c r="F84" s="1" t="n">
        <v>245</v>
      </c>
      <c r="G84" s="1" t="n">
        <v>-25</v>
      </c>
      <c r="H84" s="1" t="n">
        <v>2</v>
      </c>
      <c r="J84" s="1" t="n">
        <v>180</v>
      </c>
    </row>
    <row r="85" customFormat="false" ht="19.7" hidden="false" customHeight="false" outlineLevel="0" collapsed="false">
      <c r="A85" s="4" t="s">
        <v>2</v>
      </c>
      <c r="B85" s="4" t="n">
        <v>-2.5</v>
      </c>
      <c r="C85" s="4" t="n">
        <v>-1.5</v>
      </c>
      <c r="D85" s="4" t="n">
        <v>-0.5</v>
      </c>
      <c r="E85" s="4" t="n">
        <v>0</v>
      </c>
      <c r="F85" s="4" t="n">
        <v>0.5</v>
      </c>
      <c r="G85" s="4" t="n">
        <v>1.5</v>
      </c>
      <c r="H85" s="4" t="n">
        <v>2.5</v>
      </c>
    </row>
    <row r="86" customFormat="false" ht="19.7" hidden="false" customHeight="false" outlineLevel="0" collapsed="false">
      <c r="A86" s="4" t="s">
        <v>3</v>
      </c>
      <c r="B86" s="4" t="n">
        <f aca="false">B84/$J$84</f>
        <v>-0.0111111111111111</v>
      </c>
      <c r="C86" s="4" t="n">
        <f aca="false">C84/$J$84</f>
        <v>0.138888888888889</v>
      </c>
      <c r="D86" s="4" t="n">
        <f aca="false">D84/$J$84</f>
        <v>-1.36111111111111</v>
      </c>
      <c r="E86" s="4" t="n">
        <f aca="false">E84/$J$84</f>
        <v>0</v>
      </c>
      <c r="F86" s="4" t="n">
        <f aca="false">F84/$J$84</f>
        <v>1.36111111111111</v>
      </c>
      <c r="G86" s="4" t="n">
        <f aca="false">G84/$J$84</f>
        <v>-0.138888888888889</v>
      </c>
      <c r="H86" s="4" t="n">
        <f aca="false">H84/$J$84</f>
        <v>0.0111111111111111</v>
      </c>
    </row>
    <row r="87" customFormat="false" ht="19.7" hidden="false" customHeight="false" outlineLevel="0" collapsed="false">
      <c r="A87" s="4" t="s">
        <v>4</v>
      </c>
      <c r="B87" s="1" t="n">
        <f aca="false">B86</f>
        <v>-0.0111111111111111</v>
      </c>
      <c r="C87" s="1" t="n">
        <f aca="false">C86</f>
        <v>0.138888888888889</v>
      </c>
      <c r="D87" s="1" t="n">
        <f aca="false">D86</f>
        <v>-1.36111111111111</v>
      </c>
      <c r="E87" s="1" t="n">
        <f aca="false">E86</f>
        <v>0</v>
      </c>
      <c r="F87" s="1" t="n">
        <f aca="false">F86</f>
        <v>1.36111111111111</v>
      </c>
      <c r="G87" s="1" t="n">
        <f aca="false">G86</f>
        <v>-0.138888888888889</v>
      </c>
      <c r="H87" s="1" t="n">
        <f aca="false">H86</f>
        <v>0.0111111111111111</v>
      </c>
      <c r="I87" s="1" t="n">
        <f aca="false">SUM(B87:H87)</f>
        <v>-1.56125112837913E-017</v>
      </c>
    </row>
    <row r="88" customFormat="false" ht="19.7" hidden="false" customHeight="false" outlineLevel="0" collapsed="false">
      <c r="A88" s="4" t="n">
        <v>1</v>
      </c>
      <c r="B88" s="1" t="n">
        <f aca="false">B86*B85</f>
        <v>0.0277777777777778</v>
      </c>
      <c r="C88" s="1" t="n">
        <f aca="false">C86*C85</f>
        <v>-0.208333333333333</v>
      </c>
      <c r="D88" s="1" t="n">
        <f aca="false">D86*D85</f>
        <v>0.680555555555556</v>
      </c>
      <c r="E88" s="1" t="n">
        <f aca="false">E86*E85</f>
        <v>0</v>
      </c>
      <c r="F88" s="1" t="n">
        <f aca="false">F86*F85</f>
        <v>0.680555555555556</v>
      </c>
      <c r="G88" s="1" t="n">
        <f aca="false">G86*G85</f>
        <v>-0.208333333333333</v>
      </c>
      <c r="H88" s="1" t="n">
        <f aca="false">H86*H85</f>
        <v>0.0277777777777778</v>
      </c>
      <c r="I88" s="1" t="n">
        <f aca="false">SUM(B88:H88)</f>
        <v>1</v>
      </c>
    </row>
    <row r="89" customFormat="false" ht="19.7" hidden="false" customHeight="false" outlineLevel="0" collapsed="false">
      <c r="A89" s="4" t="n">
        <v>2</v>
      </c>
      <c r="B89" s="1" t="n">
        <f aca="false">B88*B85</f>
        <v>-0.0694444444444444</v>
      </c>
      <c r="C89" s="1" t="n">
        <f aca="false">C88*C85</f>
        <v>0.3125</v>
      </c>
      <c r="D89" s="1" t="n">
        <f aca="false">D88*D85</f>
        <v>-0.340277777777778</v>
      </c>
      <c r="E89" s="1" t="n">
        <f aca="false">E88*E85</f>
        <v>0</v>
      </c>
      <c r="F89" s="1" t="n">
        <f aca="false">F88*F85</f>
        <v>0.340277777777778</v>
      </c>
      <c r="G89" s="1" t="n">
        <f aca="false">G88*G85</f>
        <v>-0.3125</v>
      </c>
      <c r="H89" s="1" t="n">
        <f aca="false">H88*H85</f>
        <v>0.0694444444444444</v>
      </c>
      <c r="I89" s="1" t="n">
        <f aca="false">SUM(B89:H89)</f>
        <v>0</v>
      </c>
    </row>
    <row r="90" customFormat="false" ht="19.7" hidden="false" customHeight="false" outlineLevel="0" collapsed="false">
      <c r="A90" s="4" t="n">
        <v>3</v>
      </c>
      <c r="B90" s="1" t="n">
        <f aca="false">B89*B$85</f>
        <v>0.173611111111111</v>
      </c>
      <c r="C90" s="1" t="n">
        <f aca="false">C89*C$85</f>
        <v>-0.46875</v>
      </c>
      <c r="D90" s="1" t="n">
        <f aca="false">D89*D$85</f>
        <v>0.170138888888889</v>
      </c>
      <c r="E90" s="1" t="n">
        <f aca="false">E89*E$85</f>
        <v>0</v>
      </c>
      <c r="F90" s="1" t="n">
        <f aca="false">F89*F$85</f>
        <v>0.170138888888889</v>
      </c>
      <c r="G90" s="1" t="n">
        <f aca="false">G89*G$85</f>
        <v>-0.46875</v>
      </c>
      <c r="H90" s="1" t="n">
        <f aca="false">H89*H$85</f>
        <v>0.173611111111111</v>
      </c>
      <c r="I90" s="1" t="n">
        <f aca="false">SUM(B90:H90)</f>
        <v>-0.25</v>
      </c>
    </row>
    <row r="91" customFormat="false" ht="19.7" hidden="false" customHeight="false" outlineLevel="0" collapsed="false">
      <c r="A91" s="4" t="n">
        <v>4</v>
      </c>
      <c r="B91" s="1" t="n">
        <f aca="false">B90*B$85</f>
        <v>-0.434027777777778</v>
      </c>
      <c r="C91" s="1" t="n">
        <f aca="false">C90*C$85</f>
        <v>0.703125</v>
      </c>
      <c r="D91" s="1" t="n">
        <f aca="false">D90*D$85</f>
        <v>-0.0850694444444444</v>
      </c>
      <c r="E91" s="1" t="n">
        <f aca="false">E90*E$85</f>
        <v>0</v>
      </c>
      <c r="F91" s="1" t="n">
        <f aca="false">F90*F$85</f>
        <v>0.0850694444444444</v>
      </c>
      <c r="G91" s="1" t="n">
        <f aca="false">G90*G$85</f>
        <v>-0.703125</v>
      </c>
      <c r="H91" s="1" t="n">
        <f aca="false">H90*H$85</f>
        <v>0.434027777777778</v>
      </c>
      <c r="I91" s="1" t="n">
        <f aca="false">SUM(B91:H91)</f>
        <v>0</v>
      </c>
    </row>
    <row r="92" customFormat="false" ht="19.7" hidden="false" customHeight="false" outlineLevel="0" collapsed="false">
      <c r="A92" s="4" t="n">
        <v>5</v>
      </c>
      <c r="B92" s="1" t="n">
        <f aca="false">B91*B$85</f>
        <v>1.08506944444444</v>
      </c>
      <c r="C92" s="1" t="n">
        <f aca="false">C91*C$85</f>
        <v>-1.0546875</v>
      </c>
      <c r="D92" s="1" t="n">
        <f aca="false">D91*D$85</f>
        <v>0.0425347222222222</v>
      </c>
      <c r="E92" s="1" t="n">
        <f aca="false">E91*E$85</f>
        <v>0</v>
      </c>
      <c r="F92" s="1" t="n">
        <f aca="false">F91*F$85</f>
        <v>0.0425347222222222</v>
      </c>
      <c r="G92" s="1" t="n">
        <f aca="false">G91*G$85</f>
        <v>-1.0546875</v>
      </c>
      <c r="H92" s="1" t="n">
        <f aca="false">H91*H$85</f>
        <v>1.08506944444444</v>
      </c>
      <c r="I92" s="1" t="n">
        <f aca="false">SUM(B92:H92)</f>
        <v>0.145833333333333</v>
      </c>
      <c r="N92" s="1" t="n">
        <f aca="false">N91+27*O91+125*P91</f>
        <v>0</v>
      </c>
    </row>
    <row r="93" customFormat="false" ht="19.7" hidden="false" customHeight="false" outlineLevel="0" collapsed="false">
      <c r="A93" s="4" t="n">
        <v>6</v>
      </c>
      <c r="B93" s="1" t="n">
        <f aca="false">B92*B$85</f>
        <v>-2.71267361111111</v>
      </c>
      <c r="C93" s="1" t="n">
        <f aca="false">C92*C$85</f>
        <v>1.58203125</v>
      </c>
      <c r="D93" s="1" t="n">
        <f aca="false">D92*D$85</f>
        <v>-0.0212673611111111</v>
      </c>
      <c r="E93" s="1" t="n">
        <f aca="false">E92*E$85</f>
        <v>0</v>
      </c>
      <c r="F93" s="1" t="n">
        <f aca="false">F92*F$85</f>
        <v>0.0212673611111111</v>
      </c>
      <c r="G93" s="1" t="n">
        <f aca="false">G92*G$85</f>
        <v>-1.58203125</v>
      </c>
      <c r="H93" s="1" t="n">
        <f aca="false">H92*H$85</f>
        <v>2.71267361111111</v>
      </c>
      <c r="I93" s="1" t="n">
        <f aca="false">SUM(B93:H93)</f>
        <v>0</v>
      </c>
    </row>
    <row r="94" customFormat="false" ht="19.7" hidden="false" customHeight="false" outlineLevel="0" collapsed="false">
      <c r="A94" s="4" t="n">
        <v>7</v>
      </c>
      <c r="B94" s="1" t="n">
        <f aca="false">B93*B$85</f>
        <v>6.78168402777778</v>
      </c>
      <c r="C94" s="1" t="n">
        <f aca="false">C93*C$85</f>
        <v>-2.373046875</v>
      </c>
      <c r="D94" s="1" t="n">
        <f aca="false">D93*D$85</f>
        <v>0.0106336805555556</v>
      </c>
      <c r="E94" s="1" t="n">
        <f aca="false">E93*E$85</f>
        <v>0</v>
      </c>
      <c r="F94" s="1" t="n">
        <f aca="false">F93*F$85</f>
        <v>0.0106336805555556</v>
      </c>
      <c r="G94" s="1" t="n">
        <f aca="false">G93*G$85</f>
        <v>-2.373046875</v>
      </c>
      <c r="H94" s="1" t="n">
        <f aca="false">H93*H$85</f>
        <v>6.78168402777778</v>
      </c>
      <c r="I94" s="1" t="n">
        <f aca="false">SUM(B94:H94)</f>
        <v>8.83854166666667</v>
      </c>
    </row>
    <row r="95" customFormat="false" ht="19.7" hidden="false" customHeight="false" outlineLevel="0" collapsed="false">
      <c r="A95" s="4" t="n">
        <v>8</v>
      </c>
      <c r="B95" s="1" t="n">
        <f aca="false">B94*B$85</f>
        <v>-16.9542100694444</v>
      </c>
      <c r="C95" s="1" t="n">
        <f aca="false">C94*C$85</f>
        <v>3.5595703125</v>
      </c>
      <c r="D95" s="1" t="n">
        <f aca="false">D94*D$85</f>
        <v>-0.00531684027777778</v>
      </c>
      <c r="E95" s="1" t="n">
        <f aca="false">E94*E$85</f>
        <v>0</v>
      </c>
      <c r="F95" s="1" t="n">
        <f aca="false">F94*F$85</f>
        <v>0.00531684027777778</v>
      </c>
      <c r="G95" s="1" t="n">
        <f aca="false">G94*G$85</f>
        <v>-3.5595703125</v>
      </c>
      <c r="H95" s="1" t="n">
        <f aca="false">H94*H$85</f>
        <v>16.9542100694444</v>
      </c>
      <c r="I95" s="1" t="n">
        <f aca="false">SUM(B95:H95)</f>
        <v>0</v>
      </c>
    </row>
    <row r="96" customFormat="false" ht="19.7" hidden="false" customHeight="false" outlineLevel="0" collapsed="false">
      <c r="A96" s="4" t="n">
        <v>9</v>
      </c>
      <c r="B96" s="1" t="n">
        <f aca="false">B95*B$85</f>
        <v>42.3855251736111</v>
      </c>
      <c r="C96" s="1" t="n">
        <f aca="false">C95*C$85</f>
        <v>-5.33935546875</v>
      </c>
      <c r="D96" s="1" t="n">
        <f aca="false">D95*D$85</f>
        <v>0.00265842013888889</v>
      </c>
      <c r="E96" s="1" t="n">
        <f aca="false">E95*E$85</f>
        <v>0</v>
      </c>
      <c r="F96" s="1" t="n">
        <f aca="false">F95*F$85</f>
        <v>0.00265842013888889</v>
      </c>
      <c r="G96" s="1" t="n">
        <f aca="false">G95*G$85</f>
        <v>-5.33935546875</v>
      </c>
      <c r="H96" s="1" t="n">
        <f aca="false">H95*H$85</f>
        <v>42.3855251736111</v>
      </c>
      <c r="I96" s="1" t="n">
        <f aca="false">SUM(B96:H96)</f>
        <v>74.09765625</v>
      </c>
    </row>
    <row r="97" customFormat="false" ht="19.7" hidden="false" customHeight="false" outlineLevel="0" collapsed="false">
      <c r="A97" s="4" t="n">
        <v>10</v>
      </c>
      <c r="B97" s="1" t="n">
        <f aca="false">B96*B$85</f>
        <v>-105.963812934028</v>
      </c>
      <c r="C97" s="1" t="n">
        <f aca="false">C96*C$85</f>
        <v>8.009033203125</v>
      </c>
      <c r="D97" s="1" t="n">
        <f aca="false">D96*D$85</f>
        <v>-0.00132921006944444</v>
      </c>
      <c r="E97" s="1" t="n">
        <f aca="false">E96*E$85</f>
        <v>0</v>
      </c>
      <c r="F97" s="1" t="n">
        <f aca="false">F96*F$85</f>
        <v>0.00132921006944444</v>
      </c>
      <c r="G97" s="1" t="n">
        <f aca="false">G96*G$85</f>
        <v>-8.009033203125</v>
      </c>
      <c r="H97" s="1" t="n">
        <f aca="false">H96*H$85</f>
        <v>105.963812934028</v>
      </c>
      <c r="I97" s="1" t="n">
        <f aca="false">SUM(B97:H97)</f>
        <v>0</v>
      </c>
    </row>
    <row r="98" customFormat="false" ht="19.7" hidden="false" customHeight="false" outlineLevel="0" collapsed="false">
      <c r="A98" s="4" t="n">
        <v>11</v>
      </c>
      <c r="B98" s="1" t="n">
        <f aca="false">B97*B$85</f>
        <v>264.909532335069</v>
      </c>
      <c r="C98" s="1" t="n">
        <f aca="false">C97*C$85</f>
        <v>-12.0135498046875</v>
      </c>
      <c r="D98" s="1" t="n">
        <f aca="false">D97*D$85</f>
        <v>0.000664605034722222</v>
      </c>
      <c r="E98" s="1" t="n">
        <f aca="false">E97*E$85</f>
        <v>0</v>
      </c>
      <c r="F98" s="1" t="n">
        <f aca="false">F97*F$85</f>
        <v>0.000664605034722222</v>
      </c>
      <c r="G98" s="1" t="n">
        <f aca="false">G97*G$85</f>
        <v>-12.0135498046875</v>
      </c>
      <c r="H98" s="1" t="n">
        <f aca="false">H97*H$85</f>
        <v>264.909532335069</v>
      </c>
      <c r="I98" s="1" t="n">
        <f aca="false">SUM(B98:H98)</f>
        <v>505.793294270833</v>
      </c>
    </row>
    <row r="99" customFormat="false" ht="19.7" hidden="false" customHeight="false" outlineLevel="0" collapsed="false">
      <c r="A99" s="4" t="n">
        <v>12</v>
      </c>
      <c r="B99" s="1" t="n">
        <f aca="false">B98*B$85</f>
        <v>-662.273830837674</v>
      </c>
      <c r="C99" s="1" t="n">
        <f aca="false">C98*C$85</f>
        <v>18.0203247070313</v>
      </c>
      <c r="D99" s="1" t="n">
        <f aca="false">D98*D$85</f>
        <v>-0.000332302517361111</v>
      </c>
      <c r="E99" s="1" t="n">
        <f aca="false">E98*E$85</f>
        <v>0</v>
      </c>
      <c r="F99" s="1" t="n">
        <f aca="false">F98*F$85</f>
        <v>0.000332302517361111</v>
      </c>
      <c r="G99" s="1" t="n">
        <f aca="false">G98*G$85</f>
        <v>-18.0203247070313</v>
      </c>
      <c r="H99" s="1" t="n">
        <f aca="false">H98*H$85</f>
        <v>662.273830837674</v>
      </c>
      <c r="I99" s="1" t="n">
        <f aca="false">SUM(B99:H99)</f>
        <v>0</v>
      </c>
    </row>
    <row r="100" customFormat="false" ht="19.7" hidden="false" customHeight="false" outlineLevel="0" collapsed="false">
      <c r="A100" s="4" t="n">
        <v>13</v>
      </c>
      <c r="B100" s="1" t="n">
        <f aca="false">B99*B$85</f>
        <v>1655.68457709418</v>
      </c>
      <c r="C100" s="1" t="n">
        <f aca="false">C99*C$85</f>
        <v>-27.0304870605469</v>
      </c>
      <c r="D100" s="1" t="n">
        <f aca="false">D99*D$85</f>
        <v>0.000166151258680556</v>
      </c>
      <c r="E100" s="1" t="n">
        <f aca="false">E99*E$85</f>
        <v>0</v>
      </c>
      <c r="F100" s="1" t="n">
        <f aca="false">F99*F$85</f>
        <v>0.000166151258680556</v>
      </c>
      <c r="G100" s="1" t="n">
        <f aca="false">G99*G$85</f>
        <v>-27.0304870605469</v>
      </c>
      <c r="H100" s="1" t="n">
        <f aca="false">H99*H$85</f>
        <v>1655.68457709418</v>
      </c>
      <c r="I100" s="1" t="n">
        <f aca="false">SUM(B100:H100)</f>
        <v>3257.30851236979</v>
      </c>
    </row>
    <row r="101" customFormat="false" ht="19.7" hidden="false" customHeight="false" outlineLevel="0" collapsed="false">
      <c r="A101" s="4" t="n">
        <v>14</v>
      </c>
      <c r="B101" s="1" t="n">
        <f aca="false">B100*B$85</f>
        <v>-4139.21144273546</v>
      </c>
      <c r="C101" s="1" t="n">
        <f aca="false">C100*C$85</f>
        <v>40.5457305908203</v>
      </c>
      <c r="D101" s="1" t="n">
        <f aca="false">D100*D$85</f>
        <v>-8.30756293402778E-005</v>
      </c>
      <c r="E101" s="1" t="n">
        <f aca="false">E100*E$85</f>
        <v>0</v>
      </c>
      <c r="F101" s="1" t="n">
        <f aca="false">F100*F$85</f>
        <v>8.30756293402778E-005</v>
      </c>
      <c r="G101" s="1" t="n">
        <f aca="false">G100*G$85</f>
        <v>-40.5457305908203</v>
      </c>
      <c r="H101" s="1" t="n">
        <f aca="false">H100*H$85</f>
        <v>4139.21144273546</v>
      </c>
      <c r="I101" s="1" t="n">
        <f aca="false">SUM(B101:H101)</f>
        <v>0</v>
      </c>
    </row>
    <row r="102" customFormat="false" ht="19.7" hidden="false" customHeight="false" outlineLevel="0" collapsed="false">
      <c r="A102" s="4" t="n">
        <v>15</v>
      </c>
      <c r="B102" s="1" t="n">
        <f aca="false">B101*B$85</f>
        <v>10348.0286068387</v>
      </c>
      <c r="C102" s="1" t="n">
        <f aca="false">C101*C$85</f>
        <v>-60.8185958862305</v>
      </c>
      <c r="D102" s="1" t="n">
        <f aca="false">D101*D$85</f>
        <v>4.15378146701389E-005</v>
      </c>
      <c r="E102" s="1" t="n">
        <f aca="false">E101*E$85</f>
        <v>0</v>
      </c>
      <c r="F102" s="1" t="n">
        <f aca="false">F101*F$85</f>
        <v>4.15378146701389E-005</v>
      </c>
      <c r="G102" s="1" t="n">
        <f aca="false">G101*G$85</f>
        <v>-60.8185958862305</v>
      </c>
      <c r="H102" s="1" t="n">
        <f aca="false">H101*H$85</f>
        <v>10348.0286068387</v>
      </c>
      <c r="I102" s="1" t="n">
        <f aca="false">SUM(B102:H102)</f>
        <v>20574.4201049805</v>
      </c>
    </row>
    <row r="103" customFormat="false" ht="19.7" hidden="false" customHeight="false" outlineLevel="0" collapsed="false">
      <c r="A103" s="4" t="n">
        <v>16</v>
      </c>
      <c r="B103" s="1" t="n">
        <f aca="false">B102*B$85</f>
        <v>-25870.0715170966</v>
      </c>
      <c r="C103" s="1" t="n">
        <f aca="false">C102*C$85</f>
        <v>91.2278938293457</v>
      </c>
      <c r="D103" s="1" t="n">
        <f aca="false">D102*D$85</f>
        <v>-2.07689073350694E-005</v>
      </c>
      <c r="E103" s="1" t="n">
        <f aca="false">E102*E$85</f>
        <v>0</v>
      </c>
      <c r="F103" s="1" t="n">
        <f aca="false">F102*F$85</f>
        <v>2.07689073350694E-005</v>
      </c>
      <c r="G103" s="1" t="n">
        <f aca="false">G102*G$85</f>
        <v>-91.2278938293457</v>
      </c>
      <c r="H103" s="1" t="n">
        <f aca="false">H102*H$85</f>
        <v>25870.0715170966</v>
      </c>
      <c r="I103" s="1" t="n">
        <f aca="false">SUM(B103:H103)</f>
        <v>0</v>
      </c>
    </row>
    <row r="104" customFormat="false" ht="19.7" hidden="false" customHeight="false" outlineLevel="0" collapsed="false">
      <c r="A104" s="4" t="n">
        <v>17</v>
      </c>
      <c r="B104" s="1" t="n">
        <f aca="false">B103*B$85</f>
        <v>64675.1787927416</v>
      </c>
      <c r="C104" s="1" t="n">
        <f aca="false">C103*C$85</f>
        <v>-136.841840744019</v>
      </c>
      <c r="D104" s="1" t="n">
        <f aca="false">D103*D$85</f>
        <v>1.03844536675347E-005</v>
      </c>
      <c r="E104" s="1" t="n">
        <f aca="false">E103*E$85</f>
        <v>0</v>
      </c>
      <c r="F104" s="1" t="n">
        <f aca="false">F103*F$85</f>
        <v>1.03844536675347E-005</v>
      </c>
      <c r="G104" s="1" t="n">
        <f aca="false">G103*G$85</f>
        <v>-136.841840744019</v>
      </c>
      <c r="H104" s="1" t="n">
        <f aca="false">H103*H$85</f>
        <v>64675.1787927416</v>
      </c>
      <c r="I104" s="1" t="n">
        <f aca="false">SUM(B104:H104)</f>
        <v>129076.673924764</v>
      </c>
    </row>
    <row r="105" customFormat="false" ht="19.7" hidden="false" customHeight="false" outlineLevel="0" collapsed="false">
      <c r="A105" s="4" t="n">
        <v>18</v>
      </c>
      <c r="B105" s="1" t="n">
        <f aca="false">B104*B$85</f>
        <v>-161687.946981854</v>
      </c>
      <c r="C105" s="1" t="n">
        <f aca="false">C104*C$85</f>
        <v>205.262761116028</v>
      </c>
      <c r="D105" s="1" t="n">
        <f aca="false">D104*D$85</f>
        <v>-5.19222683376736E-006</v>
      </c>
      <c r="E105" s="1" t="n">
        <f aca="false">E104*E$85</f>
        <v>0</v>
      </c>
      <c r="F105" s="1" t="n">
        <f aca="false">F104*F$85</f>
        <v>5.19222683376736E-006</v>
      </c>
      <c r="G105" s="1" t="n">
        <f aca="false">G104*G$85</f>
        <v>-205.262761116028</v>
      </c>
      <c r="H105" s="1" t="n">
        <f aca="false">H104*H$85</f>
        <v>161687.946981854</v>
      </c>
      <c r="I105" s="1" t="n">
        <f aca="false">SUM(B105:H105)</f>
        <v>0</v>
      </c>
    </row>
    <row r="106" customFormat="false" ht="19.7" hidden="false" customHeight="false" outlineLevel="0" collapsed="false">
      <c r="A106" s="4" t="n">
        <v>19</v>
      </c>
      <c r="B106" s="1" t="n">
        <f aca="false">B105*B$85</f>
        <v>404219.867454635</v>
      </c>
      <c r="C106" s="1" t="n">
        <f aca="false">C105*C$85</f>
        <v>-307.894141674042</v>
      </c>
      <c r="D106" s="1" t="n">
        <f aca="false">D105*D$85</f>
        <v>2.59611341688368E-006</v>
      </c>
      <c r="E106" s="1" t="n">
        <f aca="false">E105*E$85</f>
        <v>0</v>
      </c>
      <c r="F106" s="1" t="n">
        <f aca="false">F105*F$85</f>
        <v>2.59611341688368E-006</v>
      </c>
      <c r="G106" s="1" t="n">
        <f aca="false">G105*G$85</f>
        <v>-307.894141674042</v>
      </c>
      <c r="H106" s="1" t="n">
        <f aca="false">H105*H$85</f>
        <v>404219.867454635</v>
      </c>
      <c r="I106" s="1" t="n">
        <f aca="false">SUM(B106:H106)</f>
        <v>807823.946631114</v>
      </c>
    </row>
    <row r="107" customFormat="false" ht="19.7" hidden="false" customHeight="false" outlineLevel="0" collapsed="false">
      <c r="A107" s="4" t="n">
        <v>20</v>
      </c>
      <c r="B107" s="1" t="n">
        <f aca="false">B106*B$85</f>
        <v>-1010549.66863659</v>
      </c>
      <c r="C107" s="1" t="n">
        <f aca="false">C106*C$85</f>
        <v>461.841212511063</v>
      </c>
      <c r="D107" s="1" t="n">
        <f aca="false">D106*D$85</f>
        <v>-1.29805670844184E-006</v>
      </c>
      <c r="E107" s="1" t="n">
        <f aca="false">E106*E$85</f>
        <v>0</v>
      </c>
      <c r="F107" s="1" t="n">
        <f aca="false">F106*F$85</f>
        <v>1.29805670844184E-006</v>
      </c>
      <c r="G107" s="1" t="n">
        <f aca="false">G106*G$85</f>
        <v>-461.841212511063</v>
      </c>
      <c r="H107" s="1" t="n">
        <f aca="false">H106*H$85</f>
        <v>1010549.66863659</v>
      </c>
      <c r="I107" s="1" t="n">
        <f aca="false">SUM(B107:H107)</f>
        <v>0</v>
      </c>
    </row>
    <row r="108" customFormat="false" ht="19.7" hidden="false" customHeight="false" outlineLevel="0" collapsed="false">
      <c r="A108" s="4" t="n">
        <v>21</v>
      </c>
      <c r="B108" s="1" t="n">
        <f aca="false">B107*B$85</f>
        <v>2526374.17159147</v>
      </c>
      <c r="C108" s="1" t="n">
        <f aca="false">C107*C$85</f>
        <v>-692.761818766594</v>
      </c>
      <c r="D108" s="1" t="n">
        <f aca="false">D107*D$85</f>
        <v>6.4902835422092E-007</v>
      </c>
      <c r="E108" s="1" t="n">
        <f aca="false">E107*E$85</f>
        <v>0</v>
      </c>
      <c r="F108" s="1" t="n">
        <f aca="false">F107*F$85</f>
        <v>6.4902835422092E-007</v>
      </c>
      <c r="G108" s="1" t="n">
        <f aca="false">G107*G$85</f>
        <v>-692.761818766594</v>
      </c>
      <c r="H108" s="1" t="n">
        <f aca="false">H107*H$85</f>
        <v>2526374.17159147</v>
      </c>
      <c r="I108" s="1" t="n">
        <f aca="false">SUM(B108:H108)</f>
        <v>5051362.8195467</v>
      </c>
    </row>
    <row r="109" customFormat="false" ht="19.7" hidden="false" customHeight="false" outlineLevel="0" collapsed="false">
      <c r="A109" s="4" t="n">
        <v>22</v>
      </c>
      <c r="B109" s="1" t="n">
        <f aca="false">B108*B$85</f>
        <v>-6315935.42897867</v>
      </c>
      <c r="C109" s="1" t="n">
        <f aca="false">C108*C$85</f>
        <v>1039.14272814989</v>
      </c>
      <c r="D109" s="1" t="n">
        <f aca="false">D108*D$85</f>
        <v>-3.2451417711046E-007</v>
      </c>
      <c r="E109" s="1" t="n">
        <f aca="false">E108*E$85</f>
        <v>0</v>
      </c>
      <c r="F109" s="1" t="n">
        <f aca="false">F108*F$85</f>
        <v>3.2451417711046E-007</v>
      </c>
      <c r="G109" s="1" t="n">
        <f aca="false">G108*G$85</f>
        <v>-1039.14272814989</v>
      </c>
      <c r="H109" s="1" t="n">
        <f aca="false">H108*H$85</f>
        <v>6315935.42897867</v>
      </c>
      <c r="I109" s="1" t="n">
        <f aca="false">SUM(B109:H109)</f>
        <v>0</v>
      </c>
    </row>
    <row r="110" customFormat="false" ht="13.8" hidden="false" customHeight="false" outlineLevel="0" collapsed="false">
      <c r="B110" s="1" t="n">
        <v>-2.32</v>
      </c>
      <c r="C110" s="1" t="n">
        <v>12.8</v>
      </c>
      <c r="D110" s="1" t="n">
        <v>-47.675</v>
      </c>
      <c r="E110" s="1" t="n">
        <v>163.99127</v>
      </c>
      <c r="F110" s="1" t="n">
        <v>-47.675</v>
      </c>
      <c r="G110" s="1" t="n">
        <v>12.8</v>
      </c>
      <c r="H110" s="1" t="n">
        <v>-2.32</v>
      </c>
    </row>
    <row r="111" customFormat="false" ht="13.8" hidden="false" customHeight="false" outlineLevel="0" collapsed="false">
      <c r="B111" s="1" t="n">
        <v>-1</v>
      </c>
      <c r="C111" s="1" t="n">
        <v>-1</v>
      </c>
      <c r="D111" s="1" t="n">
        <v>-1</v>
      </c>
      <c r="E111" s="1" t="n">
        <v>1</v>
      </c>
      <c r="F111" s="1" t="n">
        <v>1</v>
      </c>
      <c r="G111" s="1" t="n">
        <v>1</v>
      </c>
      <c r="H111" s="1" t="n">
        <v>1</v>
      </c>
    </row>
    <row r="112" customFormat="false" ht="13.8" hidden="false" customHeight="false" outlineLevel="0" collapsed="false">
      <c r="B112" s="1" t="n">
        <f aca="false">B111*B$46</f>
        <v>-0.0111111111111111</v>
      </c>
      <c r="C112" s="1" t="n">
        <f aca="false">C111*C$46</f>
        <v>0.15</v>
      </c>
      <c r="D112" s="1" t="n">
        <f aca="false">D111*D$46</f>
        <v>-1.5</v>
      </c>
      <c r="E112" s="1" t="n">
        <f aca="false">E111*E$46</f>
        <v>-2.72222222222222</v>
      </c>
      <c r="F112" s="1" t="n">
        <f aca="false">F111*F$46</f>
        <v>1.5</v>
      </c>
      <c r="G112" s="1" t="n">
        <f aca="false">G111*G$46</f>
        <v>-0.15</v>
      </c>
      <c r="H112" s="1" t="n">
        <f aca="false">H111*H$46</f>
        <v>0.0111111111111111</v>
      </c>
    </row>
    <row r="113" customFormat="false" ht="13.8" hidden="false" customHeight="false" outlineLevel="0" collapsed="false">
      <c r="B113" s="1" t="e">
        <f aca="false">B112/$K$6</f>
        <v>#DIV/0!</v>
      </c>
      <c r="C113" s="1" t="e">
        <f aca="false">C112/$K$6</f>
        <v>#DIV/0!</v>
      </c>
      <c r="D113" s="1" t="e">
        <f aca="false">D112/$K$6</f>
        <v>#DIV/0!</v>
      </c>
      <c r="E113" s="1" t="e">
        <f aca="false">E112/$K$6</f>
        <v>#DIV/0!</v>
      </c>
      <c r="F113" s="1" t="e">
        <f aca="false">F112/$K$6</f>
        <v>#DIV/0!</v>
      </c>
      <c r="G113" s="1" t="e">
        <f aca="false">G112/$K$6</f>
        <v>#DIV/0!</v>
      </c>
      <c r="H113" s="1" t="e">
        <f aca="false">H112/$K$6</f>
        <v>#DIV/0!</v>
      </c>
      <c r="I113" s="1" t="e">
        <f aca="false">SUM(B113:H113)</f>
        <v>#DIV/0!</v>
      </c>
      <c r="J113" s="1" t="e">
        <f aca="false">I113*127</f>
        <v>#DIV/0!</v>
      </c>
    </row>
    <row r="114" customFormat="false" ht="13.8" hidden="false" customHeight="false" outlineLevel="0" collapsed="false">
      <c r="B114" s="1" t="n">
        <f aca="false">B110*B87/2520</f>
        <v>1.02292768959436E-005</v>
      </c>
      <c r="C114" s="1" t="n">
        <f aca="false">C110*C87/2520</f>
        <v>0.000705467372134039</v>
      </c>
      <c r="D114" s="1" t="n">
        <f aca="false">D110*D87/2520</f>
        <v>0.0257503858024691</v>
      </c>
      <c r="E114" s="1" t="n">
        <f aca="false">E110*E87/2520</f>
        <v>0</v>
      </c>
      <c r="F114" s="1" t="n">
        <f aca="false">F110*F87/2520</f>
        <v>-0.0257503858024691</v>
      </c>
      <c r="G114" s="1" t="n">
        <f aca="false">G110*G87/2520</f>
        <v>-0.000705467372134039</v>
      </c>
      <c r="H114" s="1" t="n">
        <f aca="false">H110*H87/2520</f>
        <v>-1.02292768959436E-005</v>
      </c>
      <c r="I114" s="1" t="n">
        <f aca="false">I110*I87/2520</f>
        <v>-0</v>
      </c>
      <c r="J114" s="1" t="n">
        <f aca="false">SUM(B114:I114)</f>
        <v>-1.56870501831496E-018</v>
      </c>
    </row>
    <row r="115" customFormat="false" ht="13.8" hidden="false" customHeight="false" outlineLevel="0" collapsed="false">
      <c r="J115" s="1" t="n">
        <f aca="false">SUM(B115:I115)</f>
        <v>0</v>
      </c>
    </row>
    <row r="116" customFormat="false" ht="13.8" hidden="false" customHeight="false" outlineLevel="0" collapsed="false">
      <c r="B116" s="1" t="n">
        <f aca="false">B111*B87/2520</f>
        <v>4.40917107583774E-006</v>
      </c>
      <c r="C116" s="1" t="n">
        <f aca="false">C111*C87/2520</f>
        <v>-5.51146384479718E-005</v>
      </c>
      <c r="D116" s="1" t="n">
        <f aca="false">D111*D87/2520</f>
        <v>0.000540123456790124</v>
      </c>
      <c r="E116" s="1" t="n">
        <f aca="false">E111*E87/2520</f>
        <v>0</v>
      </c>
      <c r="F116" s="1" t="n">
        <f aca="false">F111*F87/2520</f>
        <v>0.000540123456790124</v>
      </c>
      <c r="G116" s="1" t="n">
        <f aca="false">G111*G87/2520</f>
        <v>-5.51146384479718E-005</v>
      </c>
      <c r="H116" s="1" t="n">
        <f aca="false">H111*H87/2520</f>
        <v>4.40917107583774E-006</v>
      </c>
      <c r="I116" s="1" t="n">
        <f aca="false">I111*I87/2520</f>
        <v>-0</v>
      </c>
      <c r="J116" s="1" t="n">
        <f aca="false">SUM(B116:I116)*127</f>
        <v>0.124312169312169</v>
      </c>
    </row>
    <row r="120" customFormat="false" ht="13.8" hidden="false" customHeight="false" outlineLevel="0" collapsed="false">
      <c r="A120" s="5" t="s">
        <v>7</v>
      </c>
      <c r="B120" s="5"/>
      <c r="C120" s="5"/>
      <c r="D120" s="5"/>
      <c r="E120" s="5"/>
      <c r="F120" s="5"/>
      <c r="G120" s="5"/>
      <c r="H120" s="5"/>
      <c r="I120" s="5"/>
      <c r="J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customFormat="false" ht="13.8" hidden="false" customHeight="false" outlineLevel="0" collapsed="false">
      <c r="B122" s="1" t="n">
        <v>1</v>
      </c>
      <c r="C122" s="1" t="n">
        <v>-8</v>
      </c>
      <c r="D122" s="1" t="n">
        <v>37</v>
      </c>
      <c r="E122" s="1" t="n">
        <v>0</v>
      </c>
      <c r="F122" s="1" t="n">
        <v>37</v>
      </c>
      <c r="G122" s="1" t="n">
        <v>-8</v>
      </c>
      <c r="H122" s="1" t="n">
        <v>1</v>
      </c>
      <c r="J122" s="1" t="n">
        <v>60</v>
      </c>
    </row>
    <row r="123" customFormat="false" ht="19.7" hidden="false" customHeight="false" outlineLevel="0" collapsed="false">
      <c r="A123" s="4" t="s">
        <v>2</v>
      </c>
      <c r="B123" s="4" t="n">
        <v>-2.5</v>
      </c>
      <c r="C123" s="4" t="n">
        <v>-1.5</v>
      </c>
      <c r="D123" s="4" t="n">
        <v>-0.5</v>
      </c>
      <c r="E123" s="4" t="n">
        <v>0</v>
      </c>
      <c r="F123" s="4" t="n">
        <v>0.5</v>
      </c>
      <c r="G123" s="4" t="n">
        <v>1.5</v>
      </c>
      <c r="H123" s="4" t="n">
        <v>2.5</v>
      </c>
    </row>
    <row r="124" customFormat="false" ht="19.7" hidden="false" customHeight="false" outlineLevel="0" collapsed="false">
      <c r="A124" s="4" t="s">
        <v>3</v>
      </c>
      <c r="B124" s="4" t="n">
        <f aca="false">B122/$J$122</f>
        <v>0.0166666666666667</v>
      </c>
      <c r="C124" s="4" t="n">
        <f aca="false">C122/$J$122</f>
        <v>-0.133333333333333</v>
      </c>
      <c r="D124" s="4" t="n">
        <f aca="false">D122/$J$122</f>
        <v>0.616666666666667</v>
      </c>
      <c r="E124" s="4" t="n">
        <f aca="false">E122/$J$122</f>
        <v>0</v>
      </c>
      <c r="F124" s="4" t="n">
        <f aca="false">F122/$J$122</f>
        <v>0.616666666666667</v>
      </c>
      <c r="G124" s="4" t="n">
        <f aca="false">G122/$J$122</f>
        <v>-0.133333333333333</v>
      </c>
      <c r="H124" s="4" t="n">
        <f aca="false">H122/$J$122</f>
        <v>0.0166666666666667</v>
      </c>
    </row>
    <row r="125" customFormat="false" ht="19.7" hidden="false" customHeight="false" outlineLevel="0" collapsed="false">
      <c r="A125" s="4" t="s">
        <v>4</v>
      </c>
      <c r="B125" s="1" t="n">
        <f aca="false">B124</f>
        <v>0.0166666666666667</v>
      </c>
      <c r="C125" s="1" t="n">
        <f aca="false">C124</f>
        <v>-0.133333333333333</v>
      </c>
      <c r="D125" s="1" t="n">
        <f aca="false">D124</f>
        <v>0.616666666666667</v>
      </c>
      <c r="E125" s="1" t="n">
        <f aca="false">E124</f>
        <v>0</v>
      </c>
      <c r="F125" s="1" t="n">
        <f aca="false">F124</f>
        <v>0.616666666666667</v>
      </c>
      <c r="G125" s="1" t="n">
        <f aca="false">G124</f>
        <v>-0.133333333333333</v>
      </c>
      <c r="H125" s="1" t="n">
        <f aca="false">H124</f>
        <v>0.0166666666666667</v>
      </c>
      <c r="I125" s="1" t="n">
        <f aca="false">SUM(B125:H125)</f>
        <v>1</v>
      </c>
    </row>
    <row r="126" customFormat="false" ht="19.7" hidden="false" customHeight="false" outlineLevel="0" collapsed="false">
      <c r="A126" s="4" t="n">
        <v>1</v>
      </c>
      <c r="B126" s="1" t="n">
        <f aca="false">B124*B123</f>
        <v>-0.0416666666666667</v>
      </c>
      <c r="C126" s="1" t="n">
        <f aca="false">C124*C123</f>
        <v>0.2</v>
      </c>
      <c r="D126" s="1" t="n">
        <f aca="false">D124*D123</f>
        <v>-0.308333333333333</v>
      </c>
      <c r="E126" s="1" t="n">
        <f aca="false">E124*E123</f>
        <v>0</v>
      </c>
      <c r="F126" s="1" t="n">
        <f aca="false">F124*F123</f>
        <v>0.308333333333333</v>
      </c>
      <c r="G126" s="1" t="n">
        <f aca="false">G124*G123</f>
        <v>-0.2</v>
      </c>
      <c r="H126" s="1" t="n">
        <f aca="false">H124*H123</f>
        <v>0.0416666666666667</v>
      </c>
      <c r="I126" s="1" t="n">
        <f aca="false">SUM(B126:H126)</f>
        <v>6.93889390390723E-018</v>
      </c>
    </row>
    <row r="127" customFormat="false" ht="19.7" hidden="false" customHeight="false" outlineLevel="0" collapsed="false">
      <c r="A127" s="4" t="n">
        <v>2</v>
      </c>
      <c r="B127" s="1" t="n">
        <f aca="false">B126*B123</f>
        <v>0.104166666666667</v>
      </c>
      <c r="C127" s="1" t="n">
        <f aca="false">C126*C123</f>
        <v>-0.3</v>
      </c>
      <c r="D127" s="1" t="n">
        <f aca="false">D126*D123</f>
        <v>0.154166666666667</v>
      </c>
      <c r="E127" s="1" t="n">
        <f aca="false">E126*E123</f>
        <v>0</v>
      </c>
      <c r="F127" s="1" t="n">
        <f aca="false">F126*F123</f>
        <v>0.154166666666667</v>
      </c>
      <c r="G127" s="1" t="n">
        <f aca="false">G126*G123</f>
        <v>-0.3</v>
      </c>
      <c r="H127" s="1" t="n">
        <f aca="false">H126*H123</f>
        <v>0.104166666666667</v>
      </c>
      <c r="I127" s="1" t="n">
        <f aca="false">SUM(B127:H127)</f>
        <v>-0.0833333333333334</v>
      </c>
    </row>
    <row r="128" customFormat="false" ht="19.7" hidden="false" customHeight="false" outlineLevel="0" collapsed="false">
      <c r="A128" s="4" t="n">
        <v>3</v>
      </c>
      <c r="B128" s="1" t="n">
        <f aca="false">B127*B$123</f>
        <v>-0.260416666666667</v>
      </c>
      <c r="C128" s="1" t="n">
        <f aca="false">C127*C$123</f>
        <v>0.45</v>
      </c>
      <c r="D128" s="1" t="n">
        <f aca="false">D127*D$123</f>
        <v>-0.0770833333333333</v>
      </c>
      <c r="E128" s="1" t="n">
        <f aca="false">E127*E$123</f>
        <v>0</v>
      </c>
      <c r="F128" s="1" t="n">
        <f aca="false">F127*F$123</f>
        <v>0.0770833333333333</v>
      </c>
      <c r="G128" s="1" t="n">
        <f aca="false">G127*G$123</f>
        <v>-0.45</v>
      </c>
      <c r="H128" s="1" t="n">
        <f aca="false">H127*H$123</f>
        <v>0.260416666666667</v>
      </c>
      <c r="I128" s="1" t="n">
        <f aca="false">SUM(B128:H128)</f>
        <v>0</v>
      </c>
    </row>
    <row r="129" customFormat="false" ht="19.7" hidden="false" customHeight="false" outlineLevel="0" collapsed="false">
      <c r="A129" s="4" t="n">
        <v>4</v>
      </c>
      <c r="B129" s="1" t="n">
        <f aca="false">B128*B$123</f>
        <v>0.651041666666667</v>
      </c>
      <c r="C129" s="1" t="n">
        <f aca="false">C128*C$123</f>
        <v>-0.675</v>
      </c>
      <c r="D129" s="1" t="n">
        <f aca="false">D128*D$123</f>
        <v>0.0385416666666667</v>
      </c>
      <c r="E129" s="1" t="n">
        <f aca="false">E128*E$123</f>
        <v>0</v>
      </c>
      <c r="F129" s="1" t="n">
        <f aca="false">F128*F$123</f>
        <v>0.0385416666666667</v>
      </c>
      <c r="G129" s="1" t="n">
        <f aca="false">G128*G$123</f>
        <v>-0.675</v>
      </c>
      <c r="H129" s="1" t="n">
        <f aca="false">H128*H$123</f>
        <v>0.651041666666667</v>
      </c>
      <c r="I129" s="1" t="n">
        <f aca="false">SUM(B129:H129)</f>
        <v>0.0291666666666663</v>
      </c>
    </row>
    <row r="130" customFormat="false" ht="19.7" hidden="false" customHeight="false" outlineLevel="0" collapsed="false">
      <c r="A130" s="4" t="n">
        <v>5</v>
      </c>
      <c r="B130" s="1" t="n">
        <f aca="false">B129*B$123</f>
        <v>-1.62760416666667</v>
      </c>
      <c r="C130" s="1" t="n">
        <f aca="false">C129*C$123</f>
        <v>1.0125</v>
      </c>
      <c r="D130" s="1" t="n">
        <f aca="false">D129*D$123</f>
        <v>-0.0192708333333333</v>
      </c>
      <c r="E130" s="1" t="n">
        <f aca="false">E129*E$123</f>
        <v>0</v>
      </c>
      <c r="F130" s="1" t="n">
        <f aca="false">F129*F$123</f>
        <v>0.0192708333333333</v>
      </c>
      <c r="G130" s="1" t="n">
        <f aca="false">G129*G$123</f>
        <v>-1.0125</v>
      </c>
      <c r="H130" s="1" t="n">
        <f aca="false">H129*H$123</f>
        <v>1.62760416666667</v>
      </c>
      <c r="I130" s="1" t="n">
        <f aca="false">SUM(B130:H130)</f>
        <v>0</v>
      </c>
    </row>
    <row r="131" customFormat="false" ht="19.7" hidden="false" customHeight="false" outlineLevel="0" collapsed="false">
      <c r="A131" s="4" t="n">
        <v>6</v>
      </c>
      <c r="B131" s="1" t="n">
        <f aca="false">B130*B$123</f>
        <v>4.06901041666667</v>
      </c>
      <c r="C131" s="1" t="n">
        <f aca="false">C130*C$123</f>
        <v>-1.51875</v>
      </c>
      <c r="D131" s="1" t="n">
        <f aca="false">D130*D$123</f>
        <v>0.00963541666666667</v>
      </c>
      <c r="E131" s="1" t="n">
        <f aca="false">E130*E$123</f>
        <v>0</v>
      </c>
      <c r="F131" s="1" t="n">
        <f aca="false">F130*F$123</f>
        <v>0.00963541666666667</v>
      </c>
      <c r="G131" s="1" t="n">
        <f aca="false">G130*G$123</f>
        <v>-1.51875</v>
      </c>
      <c r="H131" s="1" t="n">
        <f aca="false">H130*H$123</f>
        <v>4.06901041666667</v>
      </c>
      <c r="I131" s="1" t="n">
        <f aca="false">SUM(B131:H131)</f>
        <v>5.11979166666667</v>
      </c>
    </row>
    <row r="132" customFormat="false" ht="19.7" hidden="false" customHeight="false" outlineLevel="0" collapsed="false">
      <c r="A132" s="4" t="n">
        <v>7</v>
      </c>
      <c r="B132" s="1" t="n">
        <f aca="false">B131*B$123</f>
        <v>-10.1725260416667</v>
      </c>
      <c r="C132" s="1" t="n">
        <f aca="false">C131*C$123</f>
        <v>2.278125</v>
      </c>
      <c r="D132" s="1" t="n">
        <f aca="false">D131*D$123</f>
        <v>-0.00481770833333333</v>
      </c>
      <c r="E132" s="1" t="n">
        <f aca="false">E131*E$123</f>
        <v>0</v>
      </c>
      <c r="F132" s="1" t="n">
        <f aca="false">F131*F$123</f>
        <v>0.00481770833333333</v>
      </c>
      <c r="G132" s="1" t="n">
        <f aca="false">G131*G$123</f>
        <v>-2.278125</v>
      </c>
      <c r="H132" s="1" t="n">
        <f aca="false">H131*H$123</f>
        <v>10.1725260416667</v>
      </c>
      <c r="I132" s="1" t="n">
        <f aca="false">SUM(B132:H132)</f>
        <v>0</v>
      </c>
    </row>
    <row r="133" customFormat="false" ht="19.7" hidden="false" customHeight="false" outlineLevel="0" collapsed="false">
      <c r="A133" s="4" t="n">
        <v>8</v>
      </c>
      <c r="B133" s="1" t="n">
        <f aca="false">B132*B$123</f>
        <v>25.4313151041667</v>
      </c>
      <c r="C133" s="1" t="n">
        <f aca="false">C132*C$123</f>
        <v>-3.4171875</v>
      </c>
      <c r="D133" s="1" t="n">
        <f aca="false">D132*D$123</f>
        <v>0.00240885416666667</v>
      </c>
      <c r="E133" s="1" t="n">
        <f aca="false">E132*E$123</f>
        <v>0</v>
      </c>
      <c r="F133" s="1" t="n">
        <f aca="false">F132*F$123</f>
        <v>0.00240885416666667</v>
      </c>
      <c r="G133" s="1" t="n">
        <f aca="false">G132*G$123</f>
        <v>-3.4171875</v>
      </c>
      <c r="H133" s="1" t="n">
        <f aca="false">H132*H$123</f>
        <v>25.4313151041667</v>
      </c>
      <c r="I133" s="1" t="n">
        <f aca="false">SUM(B133:H133)</f>
        <v>44.0330729166667</v>
      </c>
    </row>
    <row r="134" customFormat="false" ht="19.7" hidden="false" customHeight="false" outlineLevel="0" collapsed="false">
      <c r="A134" s="4" t="n">
        <v>9</v>
      </c>
      <c r="B134" s="1" t="n">
        <f aca="false">B133*B$123</f>
        <v>-63.5782877604167</v>
      </c>
      <c r="C134" s="1" t="n">
        <f aca="false">C133*C$123</f>
        <v>5.12578125</v>
      </c>
      <c r="D134" s="1" t="n">
        <f aca="false">D133*D$123</f>
        <v>-0.00120442708333333</v>
      </c>
      <c r="E134" s="1" t="n">
        <f aca="false">E133*E$123</f>
        <v>0</v>
      </c>
      <c r="F134" s="1" t="n">
        <f aca="false">F133*F$123</f>
        <v>0.00120442708333333</v>
      </c>
      <c r="G134" s="1" t="n">
        <f aca="false">G133*G$123</f>
        <v>-5.12578125</v>
      </c>
      <c r="H134" s="1" t="n">
        <f aca="false">H133*H$123</f>
        <v>63.5782877604167</v>
      </c>
      <c r="I134" s="1" t="n">
        <f aca="false">SUM(B134:H134)</f>
        <v>0</v>
      </c>
    </row>
    <row r="135" customFormat="false" ht="19.7" hidden="false" customHeight="false" outlineLevel="0" collapsed="false">
      <c r="A135" s="4" t="n">
        <v>10</v>
      </c>
      <c r="B135" s="1" t="n">
        <f aca="false">B134*B$123</f>
        <v>158.945719401042</v>
      </c>
      <c r="C135" s="1" t="n">
        <f aca="false">C134*C$123</f>
        <v>-7.688671875</v>
      </c>
      <c r="D135" s="1" t="n">
        <f aca="false">D134*D$123</f>
        <v>0.000602213541666667</v>
      </c>
      <c r="E135" s="1" t="n">
        <f aca="false">E134*E$123</f>
        <v>0</v>
      </c>
      <c r="F135" s="1" t="n">
        <f aca="false">F134*F$123</f>
        <v>0.000602213541666667</v>
      </c>
      <c r="G135" s="1" t="n">
        <f aca="false">G134*G$123</f>
        <v>-7.688671875</v>
      </c>
      <c r="H135" s="1" t="n">
        <f aca="false">H134*H$123</f>
        <v>158.945719401042</v>
      </c>
      <c r="I135" s="1" t="n">
        <f aca="false">SUM(B135:H135)</f>
        <v>302.515299479167</v>
      </c>
    </row>
    <row r="136" customFormat="false" ht="19.7" hidden="false" customHeight="false" outlineLevel="0" collapsed="false">
      <c r="A136" s="4" t="n">
        <v>11</v>
      </c>
      <c r="B136" s="1" t="n">
        <f aca="false">B135*B$123</f>
        <v>-397.364298502604</v>
      </c>
      <c r="C136" s="1" t="n">
        <f aca="false">C135*C$123</f>
        <v>11.5330078125</v>
      </c>
      <c r="D136" s="1" t="n">
        <f aca="false">D135*D$123</f>
        <v>-0.000301106770833333</v>
      </c>
      <c r="E136" s="1" t="n">
        <f aca="false">E135*E$123</f>
        <v>0</v>
      </c>
      <c r="F136" s="1" t="n">
        <f aca="false">F135*F$123</f>
        <v>0.000301106770833333</v>
      </c>
      <c r="G136" s="1" t="n">
        <f aca="false">G135*G$123</f>
        <v>-11.5330078125</v>
      </c>
      <c r="H136" s="1" t="n">
        <f aca="false">H135*H$123</f>
        <v>397.364298502604</v>
      </c>
      <c r="I136" s="1" t="n">
        <f aca="false">SUM(B136:H136)</f>
        <v>0</v>
      </c>
    </row>
    <row r="137" customFormat="false" ht="19.7" hidden="false" customHeight="false" outlineLevel="0" collapsed="false">
      <c r="A137" s="4" t="n">
        <v>12</v>
      </c>
      <c r="B137" s="1" t="n">
        <f aca="false">B136*B$123</f>
        <v>993.41074625651</v>
      </c>
      <c r="C137" s="1" t="n">
        <f aca="false">C136*C$123</f>
        <v>-17.29951171875</v>
      </c>
      <c r="D137" s="1" t="n">
        <f aca="false">D136*D$123</f>
        <v>0.000150553385416667</v>
      </c>
      <c r="E137" s="1" t="n">
        <f aca="false">E136*E$123</f>
        <v>0</v>
      </c>
      <c r="F137" s="1" t="n">
        <f aca="false">F136*F$123</f>
        <v>0.000150553385416667</v>
      </c>
      <c r="G137" s="1" t="n">
        <f aca="false">G136*G$123</f>
        <v>-17.29951171875</v>
      </c>
      <c r="H137" s="1" t="n">
        <f aca="false">H136*H$123</f>
        <v>993.41074625651</v>
      </c>
      <c r="I137" s="1" t="n">
        <f aca="false">SUM(B137:H137)</f>
        <v>1952.22277018229</v>
      </c>
    </row>
    <row r="138" customFormat="false" ht="19.7" hidden="false" customHeight="false" outlineLevel="0" collapsed="false">
      <c r="A138" s="4" t="n">
        <v>13</v>
      </c>
      <c r="B138" s="1" t="n">
        <f aca="false">B137*B$123</f>
        <v>-2483.52686564128</v>
      </c>
      <c r="C138" s="1" t="n">
        <f aca="false">C137*C$123</f>
        <v>25.949267578125</v>
      </c>
      <c r="D138" s="1" t="n">
        <f aca="false">D137*D$123</f>
        <v>-7.52766927083333E-005</v>
      </c>
      <c r="E138" s="1" t="n">
        <f aca="false">E137*E$123</f>
        <v>0</v>
      </c>
      <c r="F138" s="1" t="n">
        <f aca="false">F137*F$123</f>
        <v>7.52766927083333E-005</v>
      </c>
      <c r="G138" s="1" t="n">
        <f aca="false">G137*G$123</f>
        <v>-25.949267578125</v>
      </c>
      <c r="H138" s="1" t="n">
        <f aca="false">H137*H$123</f>
        <v>2483.52686564128</v>
      </c>
      <c r="I138" s="1" t="n">
        <f aca="false">SUM(B138:H138)</f>
        <v>0</v>
      </c>
    </row>
    <row r="139" customFormat="false" ht="19.7" hidden="false" customHeight="false" outlineLevel="0" collapsed="false">
      <c r="A139" s="4" t="n">
        <v>14</v>
      </c>
      <c r="B139" s="1" t="n">
        <f aca="false">B138*B$123</f>
        <v>6208.81716410319</v>
      </c>
      <c r="C139" s="1" t="n">
        <f aca="false">C138*C$123</f>
        <v>-38.9239013671875</v>
      </c>
      <c r="D139" s="1" t="n">
        <f aca="false">D138*D$123</f>
        <v>3.76383463541667E-005</v>
      </c>
      <c r="E139" s="1" t="n">
        <f aca="false">E138*E$123</f>
        <v>0</v>
      </c>
      <c r="F139" s="1" t="n">
        <f aca="false">F138*F$123</f>
        <v>3.76383463541667E-005</v>
      </c>
      <c r="G139" s="1" t="n">
        <f aca="false">G138*G$123</f>
        <v>-38.9239013671875</v>
      </c>
      <c r="H139" s="1" t="n">
        <f aca="false">H138*H$123</f>
        <v>6208.81716410319</v>
      </c>
      <c r="I139" s="1" t="n">
        <f aca="false">SUM(B139:H139)</f>
        <v>12339.7866007487</v>
      </c>
    </row>
    <row r="140" customFormat="false" ht="19.7" hidden="false" customHeight="false" outlineLevel="0" collapsed="false">
      <c r="A140" s="4" t="n">
        <v>15</v>
      </c>
      <c r="B140" s="1" t="n">
        <f aca="false">B139*B$123</f>
        <v>-15522.042910258</v>
      </c>
      <c r="C140" s="1" t="n">
        <f aca="false">C139*C$123</f>
        <v>58.3858520507813</v>
      </c>
      <c r="D140" s="1" t="n">
        <f aca="false">D139*D$123</f>
        <v>-1.88191731770833E-005</v>
      </c>
      <c r="E140" s="1" t="n">
        <f aca="false">E139*E$123</f>
        <v>0</v>
      </c>
      <c r="F140" s="1" t="n">
        <f aca="false">F139*F$123</f>
        <v>1.88191731770833E-005</v>
      </c>
      <c r="G140" s="1" t="n">
        <f aca="false">G139*G$123</f>
        <v>-58.3858520507813</v>
      </c>
      <c r="H140" s="1" t="n">
        <f aca="false">H139*H$123</f>
        <v>15522.042910258</v>
      </c>
      <c r="I140" s="1" t="n">
        <f aca="false">SUM(B140:H140)</f>
        <v>0</v>
      </c>
    </row>
    <row r="141" customFormat="false" ht="19.7" hidden="false" customHeight="false" outlineLevel="0" collapsed="false">
      <c r="A141" s="4" t="n">
        <v>16</v>
      </c>
      <c r="B141" s="1" t="n">
        <f aca="false">B140*B$123</f>
        <v>38805.1072756449</v>
      </c>
      <c r="C141" s="1" t="n">
        <f aca="false">C140*C$123</f>
        <v>-87.5787780761719</v>
      </c>
      <c r="D141" s="1" t="n">
        <f aca="false">D140*D$123</f>
        <v>9.40958658854167E-006</v>
      </c>
      <c r="E141" s="1" t="n">
        <f aca="false">E140*E$123</f>
        <v>0</v>
      </c>
      <c r="F141" s="1" t="n">
        <f aca="false">F140*F$123</f>
        <v>9.40958658854167E-006</v>
      </c>
      <c r="G141" s="1" t="n">
        <f aca="false">G140*G$123</f>
        <v>-87.5787780761719</v>
      </c>
      <c r="H141" s="1" t="n">
        <f aca="false">H140*H$123</f>
        <v>38805.1072756449</v>
      </c>
      <c r="I141" s="1" t="n">
        <f aca="false">SUM(B141:H141)</f>
        <v>77435.0570139567</v>
      </c>
    </row>
    <row r="142" customFormat="false" ht="19.7" hidden="false" customHeight="false" outlineLevel="0" collapsed="false">
      <c r="A142" s="4" t="n">
        <v>17</v>
      </c>
      <c r="B142" s="1" t="n">
        <f aca="false">B141*B$123</f>
        <v>-97012.7681891123</v>
      </c>
      <c r="C142" s="1" t="n">
        <f aca="false">C141*C$123</f>
        <v>131.368167114258</v>
      </c>
      <c r="D142" s="1" t="n">
        <f aca="false">D141*D$123</f>
        <v>-4.70479329427083E-006</v>
      </c>
      <c r="E142" s="1" t="n">
        <f aca="false">E141*E$123</f>
        <v>0</v>
      </c>
      <c r="F142" s="1" t="n">
        <f aca="false">F141*F$123</f>
        <v>4.70479329427083E-006</v>
      </c>
      <c r="G142" s="1" t="n">
        <f aca="false">G141*G$123</f>
        <v>-131.368167114258</v>
      </c>
      <c r="H142" s="1" t="n">
        <f aca="false">H141*H$123</f>
        <v>97012.7681891123</v>
      </c>
      <c r="I142" s="1" t="n">
        <f aca="false">SUM(B142:H142)</f>
        <v>0</v>
      </c>
    </row>
    <row r="143" customFormat="false" ht="19.7" hidden="false" customHeight="false" outlineLevel="0" collapsed="false">
      <c r="A143" s="4" t="n">
        <v>18</v>
      </c>
      <c r="B143" s="1" t="n">
        <f aca="false">B142*B$123</f>
        <v>242531.920472781</v>
      </c>
      <c r="C143" s="1" t="n">
        <f aca="false">C142*C$123</f>
        <v>-197.052250671387</v>
      </c>
      <c r="D143" s="1" t="n">
        <f aca="false">D142*D$123</f>
        <v>2.35239664713542E-006</v>
      </c>
      <c r="E143" s="1" t="n">
        <f aca="false">E142*E$123</f>
        <v>0</v>
      </c>
      <c r="F143" s="1" t="n">
        <f aca="false">F142*F$123</f>
        <v>2.35239664713542E-006</v>
      </c>
      <c r="G143" s="1" t="n">
        <f aca="false">G142*G$123</f>
        <v>-197.052250671387</v>
      </c>
      <c r="H143" s="1" t="n">
        <f aca="false">H142*H$123</f>
        <v>242531.920472781</v>
      </c>
      <c r="I143" s="1" t="n">
        <f aca="false">SUM(B143:H143)</f>
        <v>484669.736448924</v>
      </c>
    </row>
    <row r="144" customFormat="false" ht="19.7" hidden="false" customHeight="false" outlineLevel="0" collapsed="false">
      <c r="A144" s="4" t="n">
        <v>19</v>
      </c>
      <c r="B144" s="1" t="n">
        <f aca="false">B143*B$123</f>
        <v>-606329.801181952</v>
      </c>
      <c r="C144" s="1" t="n">
        <f aca="false">C143*C$123</f>
        <v>295.57837600708</v>
      </c>
      <c r="D144" s="1" t="n">
        <f aca="false">D143*D$123</f>
        <v>-1.17619832356771E-006</v>
      </c>
      <c r="E144" s="1" t="n">
        <f aca="false">E143*E$123</f>
        <v>0</v>
      </c>
      <c r="F144" s="1" t="n">
        <f aca="false">F143*F$123</f>
        <v>1.17619832356771E-006</v>
      </c>
      <c r="G144" s="1" t="n">
        <f aca="false">G143*G$123</f>
        <v>-295.57837600708</v>
      </c>
      <c r="H144" s="1" t="n">
        <f aca="false">H143*H$123</f>
        <v>606329.801181952</v>
      </c>
      <c r="I144" s="1" t="n">
        <f aca="false">SUM(B144:H144)</f>
        <v>0</v>
      </c>
    </row>
    <row r="145" customFormat="false" ht="19.7" hidden="false" customHeight="false" outlineLevel="0" collapsed="false">
      <c r="A145" s="4" t="n">
        <v>20</v>
      </c>
      <c r="B145" s="1" t="n">
        <f aca="false">B144*B$123</f>
        <v>1515824.50295488</v>
      </c>
      <c r="C145" s="1" t="n">
        <f aca="false">C144*C$123</f>
        <v>-443.36756401062</v>
      </c>
      <c r="D145" s="1" t="n">
        <f aca="false">D144*D$123</f>
        <v>5.88099161783854E-007</v>
      </c>
      <c r="E145" s="1" t="n">
        <f aca="false">E144*E$123</f>
        <v>0</v>
      </c>
      <c r="F145" s="1" t="n">
        <f aca="false">F144*F$123</f>
        <v>5.88099161783854E-007</v>
      </c>
      <c r="G145" s="1" t="n">
        <f aca="false">G144*G$123</f>
        <v>-443.36756401062</v>
      </c>
      <c r="H145" s="1" t="n">
        <f aca="false">H144*H$123</f>
        <v>1515824.50295488</v>
      </c>
      <c r="I145" s="1" t="n">
        <f aca="false">SUM(B145:H145)</f>
        <v>3030762.27078291</v>
      </c>
    </row>
    <row r="146" customFormat="false" ht="19.7" hidden="false" customHeight="false" outlineLevel="0" collapsed="false">
      <c r="A146" s="4" t="n">
        <v>21</v>
      </c>
      <c r="B146" s="1" t="n">
        <f aca="false">B145*B$123</f>
        <v>-3789561.2573872</v>
      </c>
      <c r="C146" s="1" t="n">
        <f aca="false">C145*C$123</f>
        <v>665.05134601593</v>
      </c>
      <c r="D146" s="1" t="n">
        <f aca="false">D145*D$123</f>
        <v>-2.94049580891927E-007</v>
      </c>
      <c r="E146" s="1" t="n">
        <f aca="false">E145*E$123</f>
        <v>0</v>
      </c>
      <c r="F146" s="1" t="n">
        <f aca="false">F145*F$123</f>
        <v>2.94049580891927E-007</v>
      </c>
      <c r="G146" s="1" t="n">
        <f aca="false">G145*G$123</f>
        <v>-665.05134601593</v>
      </c>
      <c r="H146" s="1" t="n">
        <f aca="false">H145*H$123</f>
        <v>3789561.2573872</v>
      </c>
      <c r="I146" s="1" t="n">
        <f aca="false">SUM(B146:H146)</f>
        <v>0</v>
      </c>
    </row>
    <row r="147" customFormat="false" ht="19.7" hidden="false" customHeight="false" outlineLevel="0" collapsed="false">
      <c r="A147" s="4" t="n">
        <v>22</v>
      </c>
      <c r="B147" s="1" t="n">
        <f aca="false">B146*B$123</f>
        <v>9473903.143468</v>
      </c>
      <c r="C147" s="1" t="n">
        <f aca="false">C146*C$123</f>
        <v>-997.577019023895</v>
      </c>
      <c r="D147" s="1" t="n">
        <f aca="false">D146*D$123</f>
        <v>1.47024790445964E-007</v>
      </c>
      <c r="E147" s="1" t="n">
        <f aca="false">E146*E$123</f>
        <v>0</v>
      </c>
      <c r="F147" s="1" t="n">
        <f aca="false">F146*F$123</f>
        <v>1.47024790445964E-007</v>
      </c>
      <c r="G147" s="1" t="n">
        <f aca="false">G146*G$123</f>
        <v>-997.577019023895</v>
      </c>
      <c r="H147" s="1" t="n">
        <f aca="false">H146*H$123</f>
        <v>9473903.143468</v>
      </c>
      <c r="I147" s="1" t="n">
        <f aca="false">SUM(B147:H147)</f>
        <v>18945811.1328982</v>
      </c>
    </row>
    <row r="148" customFormat="false" ht="13.8" hidden="false" customHeight="false" outlineLevel="0" collapsed="false">
      <c r="B148" s="1" t="n">
        <v>-2.32</v>
      </c>
      <c r="C148" s="1" t="n">
        <v>12.8</v>
      </c>
      <c r="D148" s="1" t="n">
        <v>-47.675</v>
      </c>
      <c r="E148" s="1" t="n">
        <v>163.99127</v>
      </c>
      <c r="F148" s="1" t="n">
        <v>-47.675</v>
      </c>
      <c r="G148" s="1" t="n">
        <v>12.8</v>
      </c>
      <c r="H148" s="1" t="n">
        <v>-2.32</v>
      </c>
    </row>
    <row r="149" customFormat="false" ht="13.8" hidden="false" customHeight="false" outlineLevel="0" collapsed="false">
      <c r="B149" s="1" t="n">
        <v>-1</v>
      </c>
      <c r="C149" s="1" t="n">
        <v>-1</v>
      </c>
      <c r="D149" s="1" t="n">
        <v>-1</v>
      </c>
      <c r="E149" s="1" t="n">
        <v>1</v>
      </c>
      <c r="F149" s="1" t="n">
        <v>1</v>
      </c>
      <c r="G149" s="1" t="n">
        <v>1</v>
      </c>
      <c r="H149" s="1" t="n">
        <v>1</v>
      </c>
    </row>
    <row r="150" customFormat="false" ht="13.8" hidden="false" customHeight="false" outlineLevel="0" collapsed="false">
      <c r="B150" s="1" t="n">
        <f aca="false">B149*B$46</f>
        <v>-0.0111111111111111</v>
      </c>
      <c r="C150" s="1" t="n">
        <f aca="false">C149*C$46</f>
        <v>0.15</v>
      </c>
      <c r="D150" s="1" t="n">
        <f aca="false">D149*D$46</f>
        <v>-1.5</v>
      </c>
      <c r="E150" s="1" t="n">
        <f aca="false">E149*E$46</f>
        <v>-2.72222222222222</v>
      </c>
      <c r="F150" s="1" t="n">
        <f aca="false">F149*F$46</f>
        <v>1.5</v>
      </c>
      <c r="G150" s="1" t="n">
        <f aca="false">G149*G$46</f>
        <v>-0.15</v>
      </c>
      <c r="H150" s="1" t="n">
        <f aca="false">H149*H$46</f>
        <v>0.0111111111111111</v>
      </c>
    </row>
    <row r="151" customFormat="false" ht="13.8" hidden="false" customHeight="false" outlineLevel="0" collapsed="false">
      <c r="B151" s="1" t="e">
        <f aca="false">B150/$K$6</f>
        <v>#DIV/0!</v>
      </c>
      <c r="C151" s="1" t="e">
        <f aca="false">C150/$K$6</f>
        <v>#DIV/0!</v>
      </c>
      <c r="D151" s="1" t="e">
        <f aca="false">D150/$K$6</f>
        <v>#DIV/0!</v>
      </c>
      <c r="E151" s="1" t="e">
        <f aca="false">E150/$K$6</f>
        <v>#DIV/0!</v>
      </c>
      <c r="F151" s="1" t="e">
        <f aca="false">F150/$K$6</f>
        <v>#DIV/0!</v>
      </c>
      <c r="G151" s="1" t="e">
        <f aca="false">G150/$K$6</f>
        <v>#DIV/0!</v>
      </c>
      <c r="H151" s="1" t="e">
        <f aca="false">H150/$K$6</f>
        <v>#DIV/0!</v>
      </c>
      <c r="I151" s="1" t="e">
        <f aca="false">SUM(B151:H151)</f>
        <v>#DIV/0!</v>
      </c>
      <c r="J151" s="1" t="e">
        <f aca="false">I151*127</f>
        <v>#DIV/0!</v>
      </c>
    </row>
    <row r="152" customFormat="false" ht="13.8" hidden="false" customHeight="false" outlineLevel="0" collapsed="false">
      <c r="B152" s="1" t="n">
        <f aca="false">B148*B125/2520</f>
        <v>-1.53439153439153E-005</v>
      </c>
      <c r="C152" s="1" t="n">
        <f aca="false">C148*C125/2520</f>
        <v>-0.000677248677248677</v>
      </c>
      <c r="D152" s="1" t="n">
        <f aca="false">D148*D125/2520</f>
        <v>-0.0116665013227513</v>
      </c>
      <c r="E152" s="1" t="n">
        <f aca="false">E148*E125/2520</f>
        <v>0</v>
      </c>
      <c r="F152" s="1" t="n">
        <f aca="false">F148*F125/2520</f>
        <v>-0.0116665013227513</v>
      </c>
      <c r="G152" s="1" t="n">
        <f aca="false">G148*G125/2520</f>
        <v>-0.000677248677248677</v>
      </c>
      <c r="H152" s="1" t="n">
        <f aca="false">H148*H125/2520</f>
        <v>-1.53439153439153E-005</v>
      </c>
      <c r="I152" s="1" t="n">
        <f aca="false">I148*I125/2520</f>
        <v>0</v>
      </c>
      <c r="J152" s="1" t="n">
        <f aca="false">SUM(B152:I152)</f>
        <v>-0.0247181878306878</v>
      </c>
    </row>
    <row r="153" customFormat="false" ht="13.8" hidden="false" customHeight="false" outlineLevel="0" collapsed="false">
      <c r="J153" s="1" t="n">
        <f aca="false">SUM(B153:I153)</f>
        <v>0</v>
      </c>
    </row>
    <row r="154" customFormat="false" ht="13.8" hidden="false" customHeight="false" outlineLevel="0" collapsed="false">
      <c r="B154" s="1" t="n">
        <f aca="false">B149*B125/2520</f>
        <v>-6.61375661375661E-006</v>
      </c>
      <c r="C154" s="1" t="n">
        <f aca="false">C149*C125/2520</f>
        <v>5.29100529100529E-005</v>
      </c>
      <c r="D154" s="1" t="n">
        <f aca="false">D149*D125/2520</f>
        <v>-0.000244708994708995</v>
      </c>
      <c r="E154" s="1" t="n">
        <f aca="false">E149*E125/2520</f>
        <v>0</v>
      </c>
      <c r="F154" s="1" t="n">
        <f aca="false">F149*F125/2520</f>
        <v>0.000244708994708995</v>
      </c>
      <c r="G154" s="1" t="n">
        <f aca="false">G149*G125/2520</f>
        <v>-5.29100529100529E-005</v>
      </c>
      <c r="H154" s="1" t="n">
        <f aca="false">H149*H125/2520</f>
        <v>6.61375661375661E-006</v>
      </c>
      <c r="I154" s="1" t="n">
        <f aca="false">I149*I125/2520</f>
        <v>0</v>
      </c>
      <c r="J154" s="1" t="n">
        <f aca="false">SUM(B154:I154)*127</f>
        <v>-1.39845139591685E-018</v>
      </c>
    </row>
  </sheetData>
  <mergeCells count="5">
    <mergeCell ref="A1:M1"/>
    <mergeCell ref="A2:M2"/>
    <mergeCell ref="A41:J42"/>
    <mergeCell ref="A82:J83"/>
    <mergeCell ref="A120:J12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6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65" zoomScaleNormal="65" zoomScalePageLayoutView="100" workbookViewId="0">
      <selection pane="topLeft" activeCell="A129" activeCellId="0" sqref="A129"/>
    </sheetView>
  </sheetViews>
  <sheetFormatPr defaultRowHeight="13.8"/>
  <cols>
    <col collapsed="false" hidden="false" max="1" min="1" style="1" width="26.2429149797571"/>
    <col collapsed="false" hidden="false" max="2" min="2" style="1" width="21.1093117408907"/>
    <col collapsed="false" hidden="false" max="3" min="3" style="1" width="20.0971659919028"/>
    <col collapsed="false" hidden="false" max="4" min="4" style="1" width="28.7935222672065"/>
    <col collapsed="false" hidden="false" max="5" min="5" style="1" width="29.1295546558704"/>
    <col collapsed="false" hidden="false" max="6" min="6" style="1" width="9.1417004048583"/>
    <col collapsed="false" hidden="false" max="7" min="7" style="1" width="16.6518218623482"/>
    <col collapsed="false" hidden="false" max="10" min="8" style="1" width="9.1417004048583"/>
    <col collapsed="false" hidden="false" max="11" min="11" style="1" width="27.7732793522267"/>
    <col collapsed="false" hidden="false" max="12" min="12" style="1" width="26.080971659919"/>
    <col collapsed="false" hidden="false" max="13" min="13" style="1" width="19.6761133603239"/>
    <col collapsed="false" hidden="false" max="14" min="14" style="1" width="12.8704453441296"/>
    <col collapsed="false" hidden="false" max="1025" min="15" style="1" width="10.6599190283401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7.35" hidden="false" customHeight="false" outlineLevel="0" collapsed="false">
      <c r="A2" s="6" t="s">
        <v>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customFormat="false" ht="19.7" hidden="false" customHeight="false" outlineLevel="0" collapsed="false">
      <c r="A3" s="4" t="s">
        <v>2</v>
      </c>
      <c r="B3" s="1" t="n">
        <v>-5</v>
      </c>
      <c r="C3" s="1" t="n">
        <v>-4</v>
      </c>
      <c r="D3" s="1" t="n">
        <v>-3</v>
      </c>
      <c r="E3" s="1" t="n">
        <v>-2</v>
      </c>
      <c r="F3" s="1" t="n">
        <v>-1</v>
      </c>
      <c r="G3" s="1" t="n">
        <v>0</v>
      </c>
      <c r="H3" s="1" t="n">
        <v>1</v>
      </c>
      <c r="I3" s="1" t="n">
        <v>2</v>
      </c>
      <c r="J3" s="1" t="n">
        <v>3</v>
      </c>
      <c r="K3" s="1" t="n">
        <v>4</v>
      </c>
      <c r="L3" s="1" t="n">
        <v>5</v>
      </c>
    </row>
    <row r="4" customFormat="false" ht="19.7" hidden="false" customHeight="false" outlineLevel="0" collapsed="false">
      <c r="A4" s="4" t="s">
        <v>3</v>
      </c>
      <c r="B4" s="4" t="n">
        <f aca="false">-2/2520</f>
        <v>-0.000793650793650794</v>
      </c>
      <c r="C4" s="4" t="n">
        <f aca="false">25/2520</f>
        <v>0.00992063492063492</v>
      </c>
      <c r="D4" s="4" t="n">
        <f aca="false">-150/2520</f>
        <v>-0.0595238095238095</v>
      </c>
      <c r="E4" s="4" t="n">
        <f aca="false">600/2520</f>
        <v>0.238095238095238</v>
      </c>
      <c r="F4" s="4" t="n">
        <f aca="false">-2100/2520</f>
        <v>-0.833333333333333</v>
      </c>
      <c r="G4" s="4" t="n">
        <v>0</v>
      </c>
      <c r="H4" s="4" t="n">
        <f aca="false">2100/2520</f>
        <v>0.833333333333333</v>
      </c>
      <c r="I4" s="4" t="n">
        <f aca="false">-600/2520</f>
        <v>-0.238095238095238</v>
      </c>
      <c r="J4" s="4" t="n">
        <f aca="false">150/2520</f>
        <v>0.0595238095238095</v>
      </c>
      <c r="K4" s="4" t="n">
        <f aca="false">-25/2520</f>
        <v>-0.00992063492063492</v>
      </c>
      <c r="L4" s="4" t="n">
        <f aca="false">2/2520</f>
        <v>0.000793650793650794</v>
      </c>
    </row>
    <row r="5" customFormat="false" ht="19.7" hidden="false" customHeight="false" outlineLevel="0" collapsed="false">
      <c r="A5" s="4" t="s">
        <v>4</v>
      </c>
      <c r="B5" s="1" t="n">
        <f aca="false">B4</f>
        <v>-0.000793650793650794</v>
      </c>
      <c r="C5" s="1" t="n">
        <f aca="false">C4</f>
        <v>0.00992063492063492</v>
      </c>
      <c r="D5" s="1" t="n">
        <f aca="false">D4</f>
        <v>-0.0595238095238095</v>
      </c>
      <c r="E5" s="1" t="n">
        <f aca="false">E4</f>
        <v>0.238095238095238</v>
      </c>
      <c r="F5" s="1" t="n">
        <f aca="false">F4</f>
        <v>-0.833333333333333</v>
      </c>
      <c r="G5" s="1" t="n">
        <f aca="false">G4</f>
        <v>0</v>
      </c>
      <c r="H5" s="1" t="n">
        <f aca="false">H4</f>
        <v>0.833333333333333</v>
      </c>
      <c r="I5" s="1" t="n">
        <f aca="false">I4</f>
        <v>-0.238095238095238</v>
      </c>
      <c r="J5" s="1" t="n">
        <f aca="false">J4</f>
        <v>0.0595238095238095</v>
      </c>
      <c r="K5" s="1" t="n">
        <f aca="false">K4</f>
        <v>-0.00992063492063492</v>
      </c>
      <c r="L5" s="1" t="n">
        <f aca="false">L4</f>
        <v>0.000793650793650794</v>
      </c>
      <c r="M5" s="1" t="n">
        <f aca="false">SUM(B5:L5)</f>
        <v>9.75781955236954E-018</v>
      </c>
    </row>
    <row r="6" customFormat="false" ht="19.7" hidden="false" customHeight="false" outlineLevel="0" collapsed="false">
      <c r="A6" s="4" t="n">
        <v>1</v>
      </c>
      <c r="B6" s="1" t="n">
        <f aca="false">B4*B3</f>
        <v>0.00396825396825397</v>
      </c>
      <c r="C6" s="1" t="n">
        <f aca="false">C4*C3</f>
        <v>-0.0396825396825397</v>
      </c>
      <c r="D6" s="1" t="n">
        <f aca="false">D4*D3</f>
        <v>0.178571428571429</v>
      </c>
      <c r="E6" s="1" t="n">
        <f aca="false">E4*E3</f>
        <v>-0.476190476190476</v>
      </c>
      <c r="F6" s="1" t="n">
        <f aca="false">F4*F3</f>
        <v>0.833333333333333</v>
      </c>
      <c r="G6" s="1" t="n">
        <f aca="false">G4*G3</f>
        <v>0</v>
      </c>
      <c r="H6" s="1" t="n">
        <f aca="false">H4*H3</f>
        <v>0.833333333333333</v>
      </c>
      <c r="I6" s="1" t="n">
        <f aca="false">I4*I3</f>
        <v>-0.476190476190476</v>
      </c>
      <c r="J6" s="1" t="n">
        <f aca="false">J4*J3</f>
        <v>0.178571428571429</v>
      </c>
      <c r="K6" s="1" t="n">
        <f aca="false">K4*K3</f>
        <v>-0.0396825396825397</v>
      </c>
      <c r="L6" s="1" t="n">
        <f aca="false">L4*L3</f>
        <v>0.00396825396825397</v>
      </c>
      <c r="M6" s="1" t="n">
        <f aca="false">SUM(B6:L6)</f>
        <v>1</v>
      </c>
    </row>
    <row r="7" customFormat="false" ht="19.7" hidden="false" customHeight="false" outlineLevel="0" collapsed="false">
      <c r="A7" s="4" t="n">
        <v>2</v>
      </c>
      <c r="B7" s="1" t="n">
        <f aca="false">B6*B3</f>
        <v>-0.0198412698412698</v>
      </c>
      <c r="C7" s="1" t="n">
        <f aca="false">C6*C3</f>
        <v>0.158730158730159</v>
      </c>
      <c r="D7" s="1" t="n">
        <f aca="false">D6*D3</f>
        <v>-0.535714285714286</v>
      </c>
      <c r="E7" s="1" t="n">
        <f aca="false">E6*E3</f>
        <v>0.952380952380952</v>
      </c>
      <c r="F7" s="1" t="n">
        <f aca="false">F6*F3</f>
        <v>-0.833333333333333</v>
      </c>
      <c r="G7" s="1" t="n">
        <f aca="false">G6*G3</f>
        <v>0</v>
      </c>
      <c r="H7" s="1" t="n">
        <f aca="false">H6*H3</f>
        <v>0.833333333333333</v>
      </c>
      <c r="I7" s="1" t="n">
        <f aca="false">I6*I3</f>
        <v>-0.952380952380952</v>
      </c>
      <c r="J7" s="1" t="n">
        <f aca="false">J6*J3</f>
        <v>0.535714285714286</v>
      </c>
      <c r="K7" s="1" t="n">
        <f aca="false">K6*K3</f>
        <v>-0.158730158730159</v>
      </c>
      <c r="L7" s="1" t="n">
        <f aca="false">L6*L3</f>
        <v>0.0198412698412698</v>
      </c>
      <c r="M7" s="1" t="n">
        <f aca="false">SUM(B7:L7)</f>
        <v>-4.16333634234434E-017</v>
      </c>
    </row>
    <row r="8" customFormat="false" ht="19.7" hidden="false" customHeight="false" outlineLevel="0" collapsed="false">
      <c r="A8" s="4" t="n">
        <v>3</v>
      </c>
      <c r="B8" s="1" t="n">
        <f aca="false">B7*B$3</f>
        <v>0.0992063492063492</v>
      </c>
      <c r="C8" s="1" t="n">
        <f aca="false">C7*C$3</f>
        <v>-0.634920634920635</v>
      </c>
      <c r="D8" s="1" t="n">
        <f aca="false">D7*D$3</f>
        <v>1.60714285714286</v>
      </c>
      <c r="E8" s="1" t="n">
        <f aca="false">E7*E$3</f>
        <v>-1.9047619047619</v>
      </c>
      <c r="F8" s="1" t="n">
        <f aca="false">F7*F$3</f>
        <v>0.833333333333333</v>
      </c>
      <c r="G8" s="1" t="n">
        <f aca="false">G7*G$3</f>
        <v>0</v>
      </c>
      <c r="H8" s="1" t="n">
        <f aca="false">H7*H$3</f>
        <v>0.833333333333333</v>
      </c>
      <c r="I8" s="1" t="n">
        <f aca="false">I7*I$3</f>
        <v>-1.9047619047619</v>
      </c>
      <c r="J8" s="1" t="n">
        <f aca="false">J7*J$3</f>
        <v>1.60714285714286</v>
      </c>
      <c r="K8" s="1" t="n">
        <f aca="false">K7*K$3</f>
        <v>-0.634920634920635</v>
      </c>
      <c r="L8" s="1" t="n">
        <f aca="false">L7*L$3</f>
        <v>0.0992063492063492</v>
      </c>
      <c r="M8" s="1" t="n">
        <f aca="false">SUM(B8:L8)</f>
        <v>-3.19189119579732E-016</v>
      </c>
    </row>
    <row r="9" customFormat="false" ht="19.7" hidden="false" customHeight="false" outlineLevel="0" collapsed="false">
      <c r="A9" s="4" t="n">
        <v>4</v>
      </c>
      <c r="B9" s="1" t="n">
        <f aca="false">B8*B$3</f>
        <v>-0.496031746031746</v>
      </c>
      <c r="C9" s="1" t="n">
        <f aca="false">C8*C$3</f>
        <v>2.53968253968254</v>
      </c>
      <c r="D9" s="1" t="n">
        <f aca="false">D8*D$3</f>
        <v>-4.82142857142857</v>
      </c>
      <c r="E9" s="1" t="n">
        <f aca="false">E8*E$3</f>
        <v>3.80952380952381</v>
      </c>
      <c r="F9" s="1" t="n">
        <f aca="false">F8*F$3</f>
        <v>-0.833333333333333</v>
      </c>
      <c r="G9" s="1" t="n">
        <f aca="false">G8*G$3</f>
        <v>0</v>
      </c>
      <c r="H9" s="1" t="n">
        <f aca="false">H8*H$3</f>
        <v>0.833333333333333</v>
      </c>
      <c r="I9" s="1" t="n">
        <f aca="false">I8*I$3</f>
        <v>-3.80952380952381</v>
      </c>
      <c r="J9" s="1" t="n">
        <f aca="false">J8*J$3</f>
        <v>4.82142857142857</v>
      </c>
      <c r="K9" s="1" t="n">
        <f aca="false">K8*K$3</f>
        <v>-2.53968253968254</v>
      </c>
      <c r="L9" s="1" t="n">
        <f aca="false">L8*L$3</f>
        <v>0.496031746031746</v>
      </c>
      <c r="M9" s="1" t="n">
        <f aca="false">SUM(B9:L9)</f>
        <v>-5.55111512312578E-017</v>
      </c>
    </row>
    <row r="10" customFormat="false" ht="19.7" hidden="false" customHeight="false" outlineLevel="0" collapsed="false">
      <c r="A10" s="4" t="n">
        <v>5</v>
      </c>
      <c r="B10" s="1" t="n">
        <f aca="false">B9*B$3</f>
        <v>2.48015873015873</v>
      </c>
      <c r="C10" s="1" t="n">
        <f aca="false">C9*C$3</f>
        <v>-10.1587301587302</v>
      </c>
      <c r="D10" s="1" t="n">
        <f aca="false">D9*D$3</f>
        <v>14.4642857142857</v>
      </c>
      <c r="E10" s="1" t="n">
        <f aca="false">E9*E$3</f>
        <v>-7.61904761904762</v>
      </c>
      <c r="F10" s="1" t="n">
        <f aca="false">F9*F$3</f>
        <v>0.833333333333333</v>
      </c>
      <c r="G10" s="1" t="n">
        <f aca="false">G9*G$3</f>
        <v>0</v>
      </c>
      <c r="H10" s="1" t="n">
        <f aca="false">H9*H$3</f>
        <v>0.833333333333333</v>
      </c>
      <c r="I10" s="1" t="n">
        <f aca="false">I9*I$3</f>
        <v>-7.61904761904762</v>
      </c>
      <c r="J10" s="1" t="n">
        <f aca="false">J9*J$3</f>
        <v>14.4642857142857</v>
      </c>
      <c r="K10" s="1" t="n">
        <f aca="false">K9*K$3</f>
        <v>-10.1587301587302</v>
      </c>
      <c r="L10" s="1" t="n">
        <f aca="false">L9*L$3</f>
        <v>2.48015873015873</v>
      </c>
      <c r="M10" s="1" t="n">
        <f aca="false">SUM(B10:L10)</f>
        <v>-3.99680288865056E-015</v>
      </c>
    </row>
    <row r="11" customFormat="false" ht="19.7" hidden="false" customHeight="false" outlineLevel="0" collapsed="false">
      <c r="A11" s="4" t="n">
        <v>6</v>
      </c>
      <c r="B11" s="1" t="n">
        <f aca="false">B10*B$3</f>
        <v>-12.4007936507936</v>
      </c>
      <c r="C11" s="1" t="n">
        <f aca="false">C10*C$3</f>
        <v>40.6349206349206</v>
      </c>
      <c r="D11" s="1" t="n">
        <f aca="false">D10*D$3</f>
        <v>-43.3928571428571</v>
      </c>
      <c r="E11" s="1" t="n">
        <f aca="false">E10*E$3</f>
        <v>15.2380952380952</v>
      </c>
      <c r="F11" s="1" t="n">
        <f aca="false">F10*F$3</f>
        <v>-0.833333333333333</v>
      </c>
      <c r="G11" s="1" t="n">
        <f aca="false">G10*G$3</f>
        <v>0</v>
      </c>
      <c r="H11" s="1" t="n">
        <f aca="false">H10*H$3</f>
        <v>0.833333333333333</v>
      </c>
      <c r="I11" s="1" t="n">
        <f aca="false">I10*I$3</f>
        <v>-15.2380952380952</v>
      </c>
      <c r="J11" s="1" t="n">
        <f aca="false">J10*J$3</f>
        <v>43.3928571428571</v>
      </c>
      <c r="K11" s="1" t="n">
        <f aca="false">K10*K$3</f>
        <v>-40.6349206349206</v>
      </c>
      <c r="L11" s="1" t="n">
        <f aca="false">L10*L$3</f>
        <v>12.4007936507936</v>
      </c>
      <c r="M11" s="1" t="n">
        <f aca="false">SUM(B11:L11)</f>
        <v>0</v>
      </c>
    </row>
    <row r="12" customFormat="false" ht="19.7" hidden="false" customHeight="false" outlineLevel="0" collapsed="false">
      <c r="A12" s="4" t="n">
        <v>7</v>
      </c>
      <c r="B12" s="1" t="n">
        <f aca="false">B11*B$3</f>
        <v>62.0039682539682</v>
      </c>
      <c r="C12" s="1" t="n">
        <f aca="false">C11*C$3</f>
        <v>-162.539682539683</v>
      </c>
      <c r="D12" s="1" t="n">
        <f aca="false">D11*D$3</f>
        <v>130.178571428571</v>
      </c>
      <c r="E12" s="1" t="n">
        <f aca="false">E11*E$3</f>
        <v>-30.4761904761905</v>
      </c>
      <c r="F12" s="1" t="n">
        <f aca="false">F11*F$3</f>
        <v>0.833333333333333</v>
      </c>
      <c r="G12" s="1" t="n">
        <f aca="false">G11*G$3</f>
        <v>0</v>
      </c>
      <c r="H12" s="1" t="n">
        <f aca="false">H11*H$3</f>
        <v>0.833333333333333</v>
      </c>
      <c r="I12" s="1" t="n">
        <f aca="false">I11*I$3</f>
        <v>-30.4761904761905</v>
      </c>
      <c r="J12" s="1" t="n">
        <f aca="false">J11*J$3</f>
        <v>130.178571428571</v>
      </c>
      <c r="K12" s="1" t="n">
        <f aca="false">K11*K$3</f>
        <v>-162.539682539683</v>
      </c>
      <c r="L12" s="1" t="n">
        <f aca="false">L11*L$3</f>
        <v>62.0039682539682</v>
      </c>
      <c r="M12" s="1" t="n">
        <f aca="false">SUM(B12:L12)</f>
        <v>-2.8421709430404E-014</v>
      </c>
    </row>
    <row r="13" customFormat="false" ht="19.7" hidden="false" customHeight="false" outlineLevel="0" collapsed="false">
      <c r="A13" s="4" t="n">
        <v>8</v>
      </c>
      <c r="B13" s="1" t="n">
        <f aca="false">B12*B$3</f>
        <v>-310.019841269841</v>
      </c>
      <c r="C13" s="1" t="n">
        <f aca="false">C12*C$3</f>
        <v>650.15873015873</v>
      </c>
      <c r="D13" s="1" t="n">
        <f aca="false">D12*D$3</f>
        <v>-390.535714285714</v>
      </c>
      <c r="E13" s="1" t="n">
        <f aca="false">E12*E$3</f>
        <v>60.952380952381</v>
      </c>
      <c r="F13" s="1" t="n">
        <f aca="false">F12*F$3</f>
        <v>-0.833333333333333</v>
      </c>
      <c r="G13" s="1" t="n">
        <f aca="false">G12*G$3</f>
        <v>0</v>
      </c>
      <c r="H13" s="1" t="n">
        <f aca="false">H12*H$3</f>
        <v>0.833333333333333</v>
      </c>
      <c r="I13" s="1" t="n">
        <f aca="false">I12*I$3</f>
        <v>-60.952380952381</v>
      </c>
      <c r="J13" s="1" t="n">
        <f aca="false">J12*J$3</f>
        <v>390.535714285714</v>
      </c>
      <c r="K13" s="1" t="n">
        <f aca="false">K12*K$3</f>
        <v>-650.15873015873</v>
      </c>
      <c r="L13" s="1" t="n">
        <f aca="false">L12*L$3</f>
        <v>310.019841269841</v>
      </c>
      <c r="M13" s="1" t="n">
        <f aca="false">SUM(B13:L13)</f>
        <v>0</v>
      </c>
    </row>
    <row r="14" customFormat="false" ht="19.7" hidden="false" customHeight="false" outlineLevel="0" collapsed="false">
      <c r="A14" s="4" t="n">
        <v>9</v>
      </c>
      <c r="B14" s="1" t="n">
        <f aca="false">B13*B$3</f>
        <v>1550.09920634921</v>
      </c>
      <c r="C14" s="1" t="n">
        <f aca="false">C13*C$3</f>
        <v>-2600.63492063492</v>
      </c>
      <c r="D14" s="1" t="n">
        <f aca="false">D13*D$3</f>
        <v>1171.60714285714</v>
      </c>
      <c r="E14" s="1" t="n">
        <f aca="false">E13*E$3</f>
        <v>-121.904761904762</v>
      </c>
      <c r="F14" s="1" t="n">
        <f aca="false">F13*F$3</f>
        <v>0.833333333333333</v>
      </c>
      <c r="G14" s="1" t="n">
        <f aca="false">G13*G$3</f>
        <v>0</v>
      </c>
      <c r="H14" s="1" t="n">
        <f aca="false">H13*H$3</f>
        <v>0.833333333333333</v>
      </c>
      <c r="I14" s="1" t="n">
        <f aca="false">I13*I$3</f>
        <v>-121.904761904762</v>
      </c>
      <c r="J14" s="1" t="n">
        <f aca="false">J13*J$3</f>
        <v>1171.60714285714</v>
      </c>
      <c r="K14" s="1" t="n">
        <f aca="false">K13*K$3</f>
        <v>-2600.63492063492</v>
      </c>
      <c r="L14" s="1" t="n">
        <f aca="false">L13*L$3</f>
        <v>1550.09920634921</v>
      </c>
      <c r="M14" s="1" t="n">
        <f aca="false">SUM(B14:L14)</f>
        <v>-6.82121026329696E-013</v>
      </c>
    </row>
    <row r="15" s="8" customFormat="true" ht="19.7" hidden="false" customHeight="false" outlineLevel="0" collapsed="false">
      <c r="A15" s="7" t="n">
        <v>10</v>
      </c>
      <c r="B15" s="8" t="n">
        <f aca="false">B14*B$3</f>
        <v>-7750.49603174603</v>
      </c>
      <c r="C15" s="8" t="n">
        <f aca="false">C14*C$3</f>
        <v>10402.5396825397</v>
      </c>
      <c r="D15" s="8" t="n">
        <f aca="false">D14*D$3</f>
        <v>-3514.82142857143</v>
      </c>
      <c r="E15" s="8" t="n">
        <f aca="false">E14*E$3</f>
        <v>243.809523809524</v>
      </c>
      <c r="F15" s="8" t="n">
        <f aca="false">F14*F$3</f>
        <v>-0.833333333333333</v>
      </c>
      <c r="G15" s="8" t="n">
        <f aca="false">G14*G$3</f>
        <v>0</v>
      </c>
      <c r="H15" s="8" t="n">
        <f aca="false">H14*H$3</f>
        <v>0.833333333333333</v>
      </c>
      <c r="I15" s="8" t="n">
        <f aca="false">I14*I$3</f>
        <v>-243.809523809524</v>
      </c>
      <c r="J15" s="8" t="n">
        <f aca="false">J14*J$3</f>
        <v>3514.82142857143</v>
      </c>
      <c r="K15" s="8" t="n">
        <f aca="false">K14*K$3</f>
        <v>-10402.5396825397</v>
      </c>
      <c r="L15" s="8" t="n">
        <f aca="false">L14*L$3</f>
        <v>7750.49603174603</v>
      </c>
      <c r="M15" s="8" t="n">
        <f aca="false">SUM(B15:L15)</f>
        <v>0</v>
      </c>
    </row>
    <row r="16" customFormat="false" ht="19.7" hidden="false" customHeight="false" outlineLevel="0" collapsed="false">
      <c r="A16" s="4" t="n">
        <v>11</v>
      </c>
      <c r="B16" s="1" t="n">
        <f aca="false">B15*B$3</f>
        <v>38752.4801587301</v>
      </c>
      <c r="C16" s="1" t="n">
        <f aca="false">C15*C$3</f>
        <v>-41610.1587301587</v>
      </c>
      <c r="D16" s="1" t="n">
        <f aca="false">D15*D$3</f>
        <v>10544.4642857143</v>
      </c>
      <c r="E16" s="1" t="n">
        <f aca="false">E15*E$3</f>
        <v>-487.619047619048</v>
      </c>
      <c r="F16" s="1" t="n">
        <f aca="false">F15*F$3</f>
        <v>0.833333333333333</v>
      </c>
      <c r="G16" s="1" t="n">
        <f aca="false">G15*G$3</f>
        <v>0</v>
      </c>
      <c r="H16" s="1" t="n">
        <f aca="false">H15*H$3</f>
        <v>0.833333333333333</v>
      </c>
      <c r="I16" s="1" t="n">
        <f aca="false">I15*I$3</f>
        <v>-487.619047619048</v>
      </c>
      <c r="J16" s="1" t="n">
        <f aca="false">J15*J$3</f>
        <v>10544.4642857143</v>
      </c>
      <c r="K16" s="1" t="n">
        <f aca="false">K15*K$3</f>
        <v>-41610.1587301587</v>
      </c>
      <c r="L16" s="1" t="n">
        <f aca="false">L15*L$3</f>
        <v>38752.4801587301</v>
      </c>
      <c r="M16" s="1" t="n">
        <f aca="false">SUM(B16:L16)</f>
        <v>14400</v>
      </c>
    </row>
    <row r="17" customFormat="false" ht="19.7" hidden="false" customHeight="false" outlineLevel="0" collapsed="false">
      <c r="A17" s="4" t="n">
        <v>12</v>
      </c>
      <c r="B17" s="1" t="n">
        <f aca="false">B16*B$3</f>
        <v>-193762.400793651</v>
      </c>
      <c r="C17" s="1" t="n">
        <f aca="false">C16*C$3</f>
        <v>166440.634920635</v>
      </c>
      <c r="D17" s="1" t="n">
        <f aca="false">D16*D$3</f>
        <v>-31633.3928571429</v>
      </c>
      <c r="E17" s="1" t="n">
        <f aca="false">E16*E$3</f>
        <v>975.238095238095</v>
      </c>
      <c r="F17" s="1" t="n">
        <f aca="false">F16*F$3</f>
        <v>-0.833333333333333</v>
      </c>
      <c r="G17" s="1" t="n">
        <f aca="false">G16*G$3</f>
        <v>0</v>
      </c>
      <c r="H17" s="1" t="n">
        <f aca="false">H16*H$3</f>
        <v>0.833333333333333</v>
      </c>
      <c r="I17" s="1" t="n">
        <f aca="false">I16*I$3</f>
        <v>-975.238095238095</v>
      </c>
      <c r="J17" s="1" t="n">
        <f aca="false">J16*J$3</f>
        <v>31633.3928571429</v>
      </c>
      <c r="K17" s="1" t="n">
        <f aca="false">K16*K$3</f>
        <v>-166440.634920635</v>
      </c>
      <c r="L17" s="1" t="n">
        <f aca="false">L16*L$3</f>
        <v>193762.400793651</v>
      </c>
      <c r="M17" s="1" t="n">
        <f aca="false">SUM(B17:L17)</f>
        <v>0</v>
      </c>
    </row>
    <row r="18" customFormat="false" ht="19.7" hidden="false" customHeight="false" outlineLevel="0" collapsed="false">
      <c r="A18" s="4" t="n">
        <v>13</v>
      </c>
      <c r="B18" s="1" t="n">
        <f aca="false">B17*B$3</f>
        <v>968812.003968254</v>
      </c>
      <c r="C18" s="1" t="n">
        <f aca="false">C17*C$3</f>
        <v>-665762.53968254</v>
      </c>
      <c r="D18" s="1" t="n">
        <f aca="false">D17*D$3</f>
        <v>94900.1785714286</v>
      </c>
      <c r="E18" s="1" t="n">
        <f aca="false">E17*E$3</f>
        <v>-1950.47619047619</v>
      </c>
      <c r="F18" s="1" t="n">
        <f aca="false">F17*F$3</f>
        <v>0.833333333333333</v>
      </c>
      <c r="G18" s="1" t="n">
        <f aca="false">G17*G$3</f>
        <v>0</v>
      </c>
      <c r="H18" s="1" t="n">
        <f aca="false">H17*H$3</f>
        <v>0.833333333333333</v>
      </c>
      <c r="I18" s="1" t="n">
        <f aca="false">I17*I$3</f>
        <v>-1950.47619047619</v>
      </c>
      <c r="J18" s="1" t="n">
        <f aca="false">J17*J$3</f>
        <v>94900.1785714286</v>
      </c>
      <c r="K18" s="1" t="n">
        <f aca="false">K17*K$3</f>
        <v>-665762.53968254</v>
      </c>
      <c r="L18" s="1" t="n">
        <f aca="false">L17*L$3</f>
        <v>968812.003968254</v>
      </c>
      <c r="M18" s="1" t="n">
        <f aca="false">SUM(B18:L18)</f>
        <v>792000</v>
      </c>
    </row>
    <row r="19" customFormat="false" ht="19.7" hidden="false" customHeight="false" outlineLevel="0" collapsed="false">
      <c r="A19" s="4" t="n">
        <v>14</v>
      </c>
      <c r="B19" s="1" t="n">
        <f aca="false">B18*B$3</f>
        <v>-4844060.01984127</v>
      </c>
      <c r="C19" s="1" t="n">
        <f aca="false">C18*C$3</f>
        <v>2663050.15873016</v>
      </c>
      <c r="D19" s="1" t="n">
        <f aca="false">D18*D$3</f>
        <v>-284700.535714286</v>
      </c>
      <c r="E19" s="1" t="n">
        <f aca="false">E18*E$3</f>
        <v>3900.95238095238</v>
      </c>
      <c r="F19" s="1" t="n">
        <f aca="false">F18*F$3</f>
        <v>-0.833333333333333</v>
      </c>
      <c r="G19" s="1" t="n">
        <f aca="false">G18*G$3</f>
        <v>0</v>
      </c>
      <c r="H19" s="1" t="n">
        <f aca="false">H18*H$3</f>
        <v>0.833333333333333</v>
      </c>
      <c r="I19" s="1" t="n">
        <f aca="false">I18*I$3</f>
        <v>-3900.95238095238</v>
      </c>
      <c r="J19" s="1" t="n">
        <f aca="false">J18*J$3</f>
        <v>284700.535714286</v>
      </c>
      <c r="K19" s="1" t="n">
        <f aca="false">K18*K$3</f>
        <v>-2663050.15873016</v>
      </c>
      <c r="L19" s="1" t="n">
        <f aca="false">L18*L$3</f>
        <v>4844060.01984127</v>
      </c>
      <c r="M19" s="1" t="n">
        <f aca="false">SUM(B19:L19)</f>
        <v>0</v>
      </c>
    </row>
    <row r="20" customFormat="false" ht="19.7" hidden="false" customHeight="false" outlineLevel="0" collapsed="false">
      <c r="A20" s="4" t="n">
        <v>15</v>
      </c>
      <c r="B20" s="1" t="n">
        <f aca="false">B19*B$3</f>
        <v>24220300.0992063</v>
      </c>
      <c r="C20" s="1" t="n">
        <f aca="false">C19*C$3</f>
        <v>-10652200.6349206</v>
      </c>
      <c r="D20" s="1" t="n">
        <f aca="false">D19*D$3</f>
        <v>854101.607142857</v>
      </c>
      <c r="E20" s="1" t="n">
        <f aca="false">E19*E$3</f>
        <v>-7801.90476190476</v>
      </c>
      <c r="F20" s="1" t="n">
        <f aca="false">F19*F$3</f>
        <v>0.833333333333333</v>
      </c>
      <c r="G20" s="1" t="n">
        <f aca="false">G19*G$3</f>
        <v>0</v>
      </c>
      <c r="H20" s="1" t="n">
        <f aca="false">H19*H$3</f>
        <v>0.833333333333333</v>
      </c>
      <c r="I20" s="1" t="n">
        <f aca="false">I19*I$3</f>
        <v>-7801.90476190476</v>
      </c>
      <c r="J20" s="1" t="n">
        <f aca="false">J19*J$3</f>
        <v>854101.607142857</v>
      </c>
      <c r="K20" s="1" t="n">
        <f aca="false">K19*K$3</f>
        <v>-10652200.6349206</v>
      </c>
      <c r="L20" s="1" t="n">
        <f aca="false">L19*L$3</f>
        <v>24220300.0992063</v>
      </c>
      <c r="M20" s="1" t="n">
        <f aca="false">SUM(B20:L20)</f>
        <v>28828800</v>
      </c>
    </row>
    <row r="21" customFormat="false" ht="19.7" hidden="false" customHeight="false" outlineLevel="0" collapsed="false">
      <c r="A21" s="4" t="n">
        <v>16</v>
      </c>
      <c r="B21" s="1" t="n">
        <f aca="false">B20*B$3</f>
        <v>-121101500.496032</v>
      </c>
      <c r="C21" s="1" t="n">
        <f aca="false">C20*C$3</f>
        <v>42608802.5396825</v>
      </c>
      <c r="D21" s="1" t="n">
        <f aca="false">D20*D$3</f>
        <v>-2562304.82142857</v>
      </c>
      <c r="E21" s="1" t="n">
        <f aca="false">E20*E$3</f>
        <v>15603.8095238095</v>
      </c>
      <c r="F21" s="1" t="n">
        <f aca="false">F20*F$3</f>
        <v>-0.833333333333333</v>
      </c>
      <c r="G21" s="1" t="n">
        <f aca="false">G20*G$3</f>
        <v>0</v>
      </c>
      <c r="H21" s="1" t="n">
        <f aca="false">H20*H$3</f>
        <v>0.833333333333333</v>
      </c>
      <c r="I21" s="1" t="n">
        <f aca="false">I20*I$3</f>
        <v>-15603.8095238095</v>
      </c>
      <c r="J21" s="1" t="n">
        <f aca="false">J20*J$3</f>
        <v>2562304.82142857</v>
      </c>
      <c r="K21" s="1" t="n">
        <f aca="false">K20*K$3</f>
        <v>-42608802.5396825</v>
      </c>
      <c r="L21" s="1" t="n">
        <f aca="false">L20*L$3</f>
        <v>121101500.496032</v>
      </c>
      <c r="M21" s="1" t="n">
        <f aca="false">SUM(B21:L21)</f>
        <v>0</v>
      </c>
    </row>
    <row r="22" customFormat="false" ht="19.7" hidden="false" customHeight="false" outlineLevel="0" collapsed="false">
      <c r="A22" s="4" t="n">
        <v>17</v>
      </c>
      <c r="B22" s="1" t="n">
        <f aca="false">B21*B$3</f>
        <v>605507502.480159</v>
      </c>
      <c r="C22" s="1" t="n">
        <f aca="false">C21*C$3</f>
        <v>-170435210.15873</v>
      </c>
      <c r="D22" s="1" t="n">
        <f aca="false">D21*D$3</f>
        <v>7686914.46428571</v>
      </c>
      <c r="E22" s="1" t="n">
        <f aca="false">E21*E$3</f>
        <v>-31207.619047619</v>
      </c>
      <c r="F22" s="1" t="n">
        <f aca="false">F21*F$3</f>
        <v>0.833333333333333</v>
      </c>
      <c r="G22" s="1" t="n">
        <f aca="false">G21*G$3</f>
        <v>0</v>
      </c>
      <c r="H22" s="1" t="n">
        <f aca="false">H21*H$3</f>
        <v>0.833333333333333</v>
      </c>
      <c r="I22" s="1" t="n">
        <f aca="false">I21*I$3</f>
        <v>-31207.619047619</v>
      </c>
      <c r="J22" s="1" t="n">
        <f aca="false">J21*J$3</f>
        <v>7686914.46428571</v>
      </c>
      <c r="K22" s="1" t="n">
        <f aca="false">K21*K$3</f>
        <v>-170435210.15873</v>
      </c>
      <c r="L22" s="1" t="n">
        <f aca="false">L21*L$3</f>
        <v>605507502.480159</v>
      </c>
      <c r="M22" s="1" t="n">
        <f aca="false">SUM(B22:L22)</f>
        <v>885456000</v>
      </c>
    </row>
    <row r="23" customFormat="false" ht="19.7" hidden="false" customHeight="false" outlineLevel="0" collapsed="false">
      <c r="A23" s="4" t="n">
        <v>18</v>
      </c>
      <c r="B23" s="1" t="n">
        <f aca="false">B22*B$3</f>
        <v>-3027537512.40079</v>
      </c>
      <c r="C23" s="1" t="n">
        <f aca="false">C22*C$3</f>
        <v>681740840.634921</v>
      </c>
      <c r="D23" s="1" t="n">
        <f aca="false">D22*D$3</f>
        <v>-23060743.3928571</v>
      </c>
      <c r="E23" s="1" t="n">
        <f aca="false">E22*E$3</f>
        <v>62415.2380952381</v>
      </c>
      <c r="F23" s="1" t="n">
        <f aca="false">F22*F$3</f>
        <v>-0.833333333333333</v>
      </c>
      <c r="G23" s="1" t="n">
        <f aca="false">G22*G$3</f>
        <v>0</v>
      </c>
      <c r="H23" s="1" t="n">
        <f aca="false">H22*H$3</f>
        <v>0.833333333333333</v>
      </c>
      <c r="I23" s="1" t="n">
        <f aca="false">I22*I$3</f>
        <v>-62415.2380952381</v>
      </c>
      <c r="J23" s="1" t="n">
        <f aca="false">J22*J$3</f>
        <v>23060743.3928571</v>
      </c>
      <c r="K23" s="1" t="n">
        <f aca="false">K22*K$3</f>
        <v>-681740840.634921</v>
      </c>
      <c r="L23" s="1" t="n">
        <f aca="false">L22*L$3</f>
        <v>3027537512.40079</v>
      </c>
      <c r="M23" s="1" t="n">
        <f aca="false">SUM(B23:L23)</f>
        <v>0</v>
      </c>
    </row>
    <row r="24" customFormat="false" ht="19.7" hidden="false" customHeight="false" outlineLevel="0" collapsed="false">
      <c r="A24" s="4" t="n">
        <v>19</v>
      </c>
      <c r="B24" s="1" t="n">
        <f aca="false">B23*B$3</f>
        <v>15137687562.004</v>
      </c>
      <c r="C24" s="1" t="n">
        <f aca="false">C23*C$3</f>
        <v>-2726963362.53968</v>
      </c>
      <c r="D24" s="1" t="n">
        <f aca="false">D23*D$3</f>
        <v>69182230.1785714</v>
      </c>
      <c r="E24" s="1" t="n">
        <f aca="false">E23*E$3</f>
        <v>-124830.476190476</v>
      </c>
      <c r="F24" s="1" t="n">
        <f aca="false">F23*F$3</f>
        <v>0.833333333333333</v>
      </c>
      <c r="G24" s="1" t="n">
        <f aca="false">G23*G$3</f>
        <v>0</v>
      </c>
      <c r="H24" s="1" t="n">
        <f aca="false">H23*H$3</f>
        <v>0.833333333333333</v>
      </c>
      <c r="I24" s="1" t="n">
        <f aca="false">I23*I$3</f>
        <v>-124830.476190476</v>
      </c>
      <c r="J24" s="1" t="n">
        <f aca="false">J23*J$3</f>
        <v>69182230.1785714</v>
      </c>
      <c r="K24" s="1" t="n">
        <f aca="false">K23*K$3</f>
        <v>-2726963362.53968</v>
      </c>
      <c r="L24" s="1" t="n">
        <f aca="false">L23*L$3</f>
        <v>15137687562.004</v>
      </c>
      <c r="M24" s="1" t="n">
        <f aca="false">SUM(B24:L24)</f>
        <v>24959563200</v>
      </c>
    </row>
    <row r="25" customFormat="false" ht="19.7" hidden="false" customHeight="false" outlineLevel="0" collapsed="false">
      <c r="A25" s="4" t="n">
        <v>20</v>
      </c>
      <c r="B25" s="1" t="n">
        <f aca="false">B24*B$3</f>
        <v>-75688437810.0198</v>
      </c>
      <c r="C25" s="1" t="n">
        <f aca="false">C24*C$3</f>
        <v>10907853450.1587</v>
      </c>
      <c r="D25" s="1" t="n">
        <f aca="false">D24*D$3</f>
        <v>-207546690.535714</v>
      </c>
      <c r="E25" s="1" t="n">
        <f aca="false">E24*E$3</f>
        <v>249660.952380952</v>
      </c>
      <c r="F25" s="1" t="n">
        <f aca="false">F24*F$3</f>
        <v>-0.833333333333333</v>
      </c>
      <c r="G25" s="1" t="n">
        <f aca="false">G24*G$3</f>
        <v>0</v>
      </c>
      <c r="H25" s="1" t="n">
        <f aca="false">H24*H$3</f>
        <v>0.833333333333333</v>
      </c>
      <c r="I25" s="1" t="n">
        <f aca="false">I24*I$3</f>
        <v>-249660.952380952</v>
      </c>
      <c r="J25" s="1" t="n">
        <f aca="false">J24*J$3</f>
        <v>207546690.535714</v>
      </c>
      <c r="K25" s="1" t="n">
        <f aca="false">K24*K$3</f>
        <v>-10907853450.1587</v>
      </c>
      <c r="L25" s="1" t="n">
        <f aca="false">L24*L$3</f>
        <v>75688437810.0198</v>
      </c>
      <c r="M25" s="1" t="n">
        <f aca="false">SUM(B25:L25)</f>
        <v>0</v>
      </c>
    </row>
    <row r="26" customFormat="false" ht="19.7" hidden="false" customHeight="false" outlineLevel="0" collapsed="false">
      <c r="A26" s="4" t="n">
        <v>21</v>
      </c>
      <c r="B26" s="1" t="n">
        <f aca="false">B25*B$3</f>
        <v>378442189050.099</v>
      </c>
      <c r="C26" s="1" t="n">
        <f aca="false">C25*C$3</f>
        <v>-43631413800.6349</v>
      </c>
      <c r="D26" s="1" t="n">
        <f aca="false">D25*D$3</f>
        <v>622640071.607143</v>
      </c>
      <c r="E26" s="1" t="n">
        <f aca="false">E25*E$3</f>
        <v>-499321.904761905</v>
      </c>
      <c r="F26" s="1" t="n">
        <f aca="false">F25*F$3</f>
        <v>0.833333333333333</v>
      </c>
      <c r="G26" s="1" t="n">
        <f aca="false">G25*G$3</f>
        <v>0</v>
      </c>
      <c r="H26" s="1" t="n">
        <f aca="false">H25*H$3</f>
        <v>0.833333333333333</v>
      </c>
      <c r="I26" s="1" t="n">
        <f aca="false">I25*I$3</f>
        <v>-499321.904761905</v>
      </c>
      <c r="J26" s="1" t="n">
        <f aca="false">J25*J$3</f>
        <v>622640071.607143</v>
      </c>
      <c r="K26" s="1" t="n">
        <f aca="false">K25*K$3</f>
        <v>-43631413800.6349</v>
      </c>
      <c r="L26" s="1" t="n">
        <f aca="false">L25*L$3</f>
        <v>378442189050.099</v>
      </c>
      <c r="M26" s="1" t="n">
        <f aca="false">SUM(B26:L26)</f>
        <v>670865832000</v>
      </c>
    </row>
    <row r="27" customFormat="false" ht="19.7" hidden="false" customHeight="false" outlineLevel="0" collapsed="false">
      <c r="A27" s="4" t="n">
        <v>22</v>
      </c>
      <c r="B27" s="1" t="n">
        <f aca="false">B26*B$3</f>
        <v>-1892210945250.5</v>
      </c>
      <c r="C27" s="1" t="n">
        <f aca="false">C26*C$3</f>
        <v>174525655202.54</v>
      </c>
      <c r="D27" s="1" t="n">
        <f aca="false">D26*D$3</f>
        <v>-1867920214.82143</v>
      </c>
      <c r="E27" s="1" t="n">
        <f aca="false">E26*E$3</f>
        <v>998643.809523809</v>
      </c>
      <c r="F27" s="1" t="n">
        <f aca="false">F26*F$3</f>
        <v>-0.833333333333333</v>
      </c>
      <c r="G27" s="1" t="n">
        <f aca="false">G26*G$3</f>
        <v>0</v>
      </c>
      <c r="H27" s="1" t="n">
        <f aca="false">H26*H$3</f>
        <v>0.833333333333333</v>
      </c>
      <c r="I27" s="1" t="n">
        <f aca="false">I26*I$3</f>
        <v>-998643.809523809</v>
      </c>
      <c r="J27" s="1" t="n">
        <f aca="false">J26*J$3</f>
        <v>1867920214.82143</v>
      </c>
      <c r="K27" s="1" t="n">
        <f aca="false">K26*K$3</f>
        <v>-174525655202.54</v>
      </c>
      <c r="L27" s="1" t="n">
        <f aca="false">L26*L$3</f>
        <v>1892210945250.5</v>
      </c>
      <c r="M27" s="1" t="n">
        <f aca="false">SUM(B27:L27)</f>
        <v>0</v>
      </c>
    </row>
    <row r="28" customFormat="false" ht="19.7" hidden="false" customHeight="false" outlineLevel="0" collapsed="false">
      <c r="A28" s="4"/>
      <c r="B28" s="1" t="n">
        <v>0</v>
      </c>
      <c r="C28" s="1" t="n">
        <v>0.2</v>
      </c>
      <c r="D28" s="1" t="n">
        <v>-2.32</v>
      </c>
      <c r="E28" s="1" t="n">
        <v>12.8</v>
      </c>
      <c r="F28" s="1" t="n">
        <v>-47.675</v>
      </c>
      <c r="G28" s="1" t="n">
        <v>163.99127</v>
      </c>
      <c r="H28" s="1" t="n">
        <v>-47.675</v>
      </c>
      <c r="I28" s="1" t="n">
        <v>12.8</v>
      </c>
      <c r="J28" s="1" t="n">
        <v>-2.32</v>
      </c>
      <c r="K28" s="1" t="n">
        <v>0.2</v>
      </c>
      <c r="L28" s="1" t="n">
        <v>0</v>
      </c>
    </row>
    <row r="29" customFormat="false" ht="19.7" hidden="false" customHeight="false" outlineLevel="0" collapsed="false">
      <c r="A29" s="4"/>
      <c r="B29" s="1" t="n">
        <v>-1</v>
      </c>
      <c r="C29" s="1" t="n">
        <v>-1</v>
      </c>
      <c r="D29" s="1" t="n">
        <v>-1</v>
      </c>
      <c r="E29" s="1" t="n">
        <v>-1</v>
      </c>
      <c r="F29" s="1" t="n">
        <v>-1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</row>
    <row r="30" customFormat="false" ht="19.7" hidden="false" customHeight="false" outlineLevel="0" collapsed="false">
      <c r="A30" s="4"/>
      <c r="B30" s="1" t="n">
        <f aca="false">B29*B$5</f>
        <v>0.000793650793650794</v>
      </c>
      <c r="C30" s="1" t="n">
        <f aca="false">C29*C$5</f>
        <v>-0.00992063492063492</v>
      </c>
      <c r="D30" s="1" t="n">
        <f aca="false">D29*D$5</f>
        <v>0.0595238095238095</v>
      </c>
      <c r="E30" s="1" t="n">
        <f aca="false">E29*E$5</f>
        <v>-0.238095238095238</v>
      </c>
      <c r="F30" s="1" t="n">
        <f aca="false">F29*F$5</f>
        <v>0.833333333333333</v>
      </c>
      <c r="G30" s="1" t="n">
        <f aca="false">G29*G$5</f>
        <v>0</v>
      </c>
      <c r="H30" s="1" t="n">
        <f aca="false">H29*H$5</f>
        <v>0.833333333333333</v>
      </c>
      <c r="I30" s="1" t="n">
        <f aca="false">I29*I$5</f>
        <v>-0.238095238095238</v>
      </c>
      <c r="J30" s="1" t="n">
        <f aca="false">J29*J$5</f>
        <v>0.0595238095238095</v>
      </c>
      <c r="K30" s="1" t="n">
        <f aca="false">K29*K$5</f>
        <v>-0.00992063492063492</v>
      </c>
      <c r="L30" s="1" t="n">
        <f aca="false">L29*L$5</f>
        <v>0.000793650793650794</v>
      </c>
    </row>
    <row r="31" customFormat="false" ht="19.7" hidden="false" customHeight="false" outlineLevel="0" collapsed="false">
      <c r="A31" s="4"/>
      <c r="B31" s="1" t="n">
        <f aca="false">B30/$M$6</f>
        <v>0.000793650793650793</v>
      </c>
      <c r="C31" s="1" t="n">
        <f aca="false">C30/$M$6</f>
        <v>-0.00992063492063492</v>
      </c>
      <c r="D31" s="1" t="n">
        <f aca="false">D30/$M$6</f>
        <v>0.0595238095238095</v>
      </c>
      <c r="E31" s="1" t="n">
        <f aca="false">E30/$M$6</f>
        <v>-0.238095238095238</v>
      </c>
      <c r="F31" s="1" t="n">
        <f aca="false">F30/$M$6</f>
        <v>0.833333333333333</v>
      </c>
      <c r="G31" s="1" t="n">
        <f aca="false">G30/$M$6</f>
        <v>0</v>
      </c>
      <c r="H31" s="1" t="n">
        <f aca="false">H30/$M$6</f>
        <v>0.833333333333333</v>
      </c>
      <c r="I31" s="1" t="n">
        <f aca="false">I30/$M$6</f>
        <v>-0.238095238095238</v>
      </c>
      <c r="J31" s="1" t="n">
        <f aca="false">J30/$M$6</f>
        <v>0.0595238095238095</v>
      </c>
      <c r="K31" s="1" t="n">
        <f aca="false">K30/$M$6</f>
        <v>-0.00992063492063492</v>
      </c>
      <c r="L31" s="1" t="n">
        <f aca="false">L30/$M$6</f>
        <v>0.000793650793650793</v>
      </c>
      <c r="M31" s="1" t="n">
        <f aca="false">SUM(B31:L31)</f>
        <v>1.29126984126984</v>
      </c>
      <c r="N31" s="1" t="n">
        <f aca="false">M31*127</f>
        <v>163.99126984127</v>
      </c>
    </row>
    <row r="32" customFormat="false" ht="19.7" hidden="false" customHeight="false" outlineLevel="0" collapsed="false">
      <c r="A32" s="4"/>
      <c r="B32" s="1" t="n">
        <f aca="false">B28*B5/2520</f>
        <v>-0</v>
      </c>
      <c r="C32" s="1" t="n">
        <f aca="false">C28*C5/2520</f>
        <v>7.87351977828168E-007</v>
      </c>
      <c r="D32" s="1" t="n">
        <f aca="false">D28*D5/2520</f>
        <v>5.47996976568405E-005</v>
      </c>
      <c r="E32" s="1" t="n">
        <f aca="false">E28*E5/2520</f>
        <v>0.00120937263794407</v>
      </c>
      <c r="F32" s="1" t="n">
        <f aca="false">F28*F5/2520</f>
        <v>0.0157655423280423</v>
      </c>
      <c r="G32" s="1" t="n">
        <f aca="false">G28*G5/2520</f>
        <v>0</v>
      </c>
      <c r="H32" s="1" t="n">
        <f aca="false">H28*H5/2520</f>
        <v>-0.0157655423280423</v>
      </c>
      <c r="I32" s="1" t="n">
        <f aca="false">I28*I5/2520</f>
        <v>-0.00120937263794407</v>
      </c>
      <c r="J32" s="1" t="n">
        <f aca="false">J28*J5/2520</f>
        <v>-5.47996976568405E-005</v>
      </c>
      <c r="K32" s="1" t="n">
        <f aca="false">K28*K5/2520</f>
        <v>-7.87351977828168E-007</v>
      </c>
      <c r="L32" s="1" t="n">
        <f aca="false">L28*L5/2520</f>
        <v>0</v>
      </c>
      <c r="M32" s="1" t="n">
        <f aca="false">M28*M5/2520</f>
        <v>0</v>
      </c>
      <c r="N32" s="1" t="n">
        <f aca="false">SUM(B32:M32)</f>
        <v>1.34805293555522E-018</v>
      </c>
    </row>
    <row r="33" customFormat="false" ht="19.7" hidden="false" customHeight="false" outlineLevel="0" collapsed="false">
      <c r="A33" s="4"/>
      <c r="N33" s="1" t="n">
        <f aca="false">SUM(B33:M33)</f>
        <v>0</v>
      </c>
    </row>
    <row r="34" customFormat="false" ht="13.8" hidden="false" customHeight="false" outlineLevel="0" collapsed="false">
      <c r="B34" s="1" t="n">
        <f aca="false">B29*B5/2520</f>
        <v>3.14940791131267E-007</v>
      </c>
      <c r="C34" s="1" t="n">
        <f aca="false">C29*C5/2520</f>
        <v>-3.93675988914084E-006</v>
      </c>
      <c r="D34" s="1" t="n">
        <f aca="false">D29*D5/2520</f>
        <v>2.3620559334845E-005</v>
      </c>
      <c r="E34" s="1" t="n">
        <f aca="false">E29*E5/2520</f>
        <v>-9.44822373393802E-005</v>
      </c>
      <c r="F34" s="1" t="n">
        <f aca="false">F29*F5/2520</f>
        <v>0.000330687830687831</v>
      </c>
      <c r="G34" s="1" t="n">
        <f aca="false">G29*G5/2520</f>
        <v>0</v>
      </c>
      <c r="H34" s="1" t="n">
        <f aca="false">H29*H5/2520</f>
        <v>0.000330687830687831</v>
      </c>
      <c r="I34" s="1" t="n">
        <f aca="false">I29*I5/2520</f>
        <v>-9.44822373393802E-005</v>
      </c>
      <c r="J34" s="1" t="n">
        <f aca="false">J29*J5/2520</f>
        <v>2.3620559334845E-005</v>
      </c>
      <c r="K34" s="1" t="n">
        <f aca="false">K29*K5/2520</f>
        <v>-3.93675988914084E-006</v>
      </c>
      <c r="L34" s="1" t="n">
        <f aca="false">L29*L5/2520</f>
        <v>3.14940791131267E-007</v>
      </c>
      <c r="M34" s="1" t="n">
        <f aca="false">M29*M5/2520</f>
        <v>0</v>
      </c>
      <c r="N34" s="1" t="n">
        <f aca="false">SUM(B34:M34)*127</f>
        <v>0.0650759007306626</v>
      </c>
    </row>
    <row r="37" customFormat="false" ht="13.8" hidden="false" customHeight="false" outlineLevel="0" collapsed="false">
      <c r="A37" s="9" t="s">
        <v>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customFormat="false" ht="13.8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customFormat="false" ht="13.8" hidden="false" customHeight="false" outlineLevel="0" collapsed="false">
      <c r="B39" s="1" t="n">
        <v>24</v>
      </c>
      <c r="C39" s="1" t="n">
        <v>-375</v>
      </c>
      <c r="D39" s="1" t="n">
        <v>3000</v>
      </c>
      <c r="E39" s="1" t="n">
        <v>-18000</v>
      </c>
      <c r="F39" s="1" t="n">
        <v>126000</v>
      </c>
      <c r="G39" s="1" t="n">
        <v>-221298</v>
      </c>
      <c r="H39" s="1" t="n">
        <v>126000</v>
      </c>
      <c r="I39" s="1" t="n">
        <v>-18000</v>
      </c>
      <c r="J39" s="1" t="n">
        <v>3000</v>
      </c>
      <c r="K39" s="1" t="n">
        <v>-375</v>
      </c>
      <c r="L39" s="1" t="n">
        <v>24</v>
      </c>
      <c r="N39" s="1" t="n">
        <f aca="false">75600</f>
        <v>75600</v>
      </c>
    </row>
    <row r="40" customFormat="false" ht="19.7" hidden="false" customHeight="false" outlineLevel="0" collapsed="false">
      <c r="A40" s="4" t="s">
        <v>2</v>
      </c>
      <c r="B40" s="1" t="n">
        <v>-5</v>
      </c>
      <c r="C40" s="1" t="n">
        <v>-4</v>
      </c>
      <c r="D40" s="1" t="n">
        <v>-3</v>
      </c>
      <c r="E40" s="1" t="n">
        <v>-2</v>
      </c>
      <c r="F40" s="1" t="n">
        <v>-1</v>
      </c>
      <c r="G40" s="1" t="n">
        <v>0</v>
      </c>
      <c r="H40" s="1" t="n">
        <v>1</v>
      </c>
      <c r="I40" s="1" t="n">
        <v>2</v>
      </c>
      <c r="J40" s="1" t="n">
        <v>3</v>
      </c>
      <c r="K40" s="1" t="n">
        <v>4</v>
      </c>
      <c r="L40" s="1" t="n">
        <v>5</v>
      </c>
    </row>
    <row r="41" customFormat="false" ht="19.7" hidden="false" customHeight="false" outlineLevel="0" collapsed="false">
      <c r="A41" s="4" t="s">
        <v>3</v>
      </c>
      <c r="B41" s="4" t="n">
        <f aca="false">B39/$N$39</f>
        <v>0.000317460317460317</v>
      </c>
      <c r="C41" s="4" t="n">
        <f aca="false">C39/$N$39</f>
        <v>-0.00496031746031746</v>
      </c>
      <c r="D41" s="4" t="n">
        <f aca="false">D39/$N$39</f>
        <v>0.0396825396825397</v>
      </c>
      <c r="E41" s="4" t="n">
        <f aca="false">E39/$N$39</f>
        <v>-0.238095238095238</v>
      </c>
      <c r="F41" s="4" t="n">
        <f aca="false">F39/$N$39</f>
        <v>1.66666666666667</v>
      </c>
      <c r="G41" s="4" t="n">
        <f aca="false">G39/$N$39</f>
        <v>-2.92722222222222</v>
      </c>
      <c r="H41" s="4" t="n">
        <f aca="false">H39/$N$39</f>
        <v>1.66666666666667</v>
      </c>
      <c r="I41" s="4" t="n">
        <f aca="false">I39/$N$39</f>
        <v>-0.238095238095238</v>
      </c>
      <c r="J41" s="4" t="n">
        <f aca="false">J39/$N$39</f>
        <v>0.0396825396825397</v>
      </c>
      <c r="K41" s="4" t="n">
        <f aca="false">K39/$N$39</f>
        <v>-0.00496031746031746</v>
      </c>
      <c r="L41" s="4" t="n">
        <f aca="false">L39/$N$39</f>
        <v>0.000317460317460317</v>
      </c>
    </row>
    <row r="42" customFormat="false" ht="19.7" hidden="false" customHeight="false" outlineLevel="0" collapsed="false">
      <c r="A42" s="4" t="s">
        <v>4</v>
      </c>
      <c r="B42" s="1" t="n">
        <f aca="false">B41</f>
        <v>0.000317460317460317</v>
      </c>
      <c r="C42" s="1" t="n">
        <f aca="false">C41</f>
        <v>-0.00496031746031746</v>
      </c>
      <c r="D42" s="1" t="n">
        <f aca="false">D41</f>
        <v>0.0396825396825397</v>
      </c>
      <c r="E42" s="1" t="n">
        <f aca="false">E41</f>
        <v>-0.238095238095238</v>
      </c>
      <c r="F42" s="1" t="n">
        <f aca="false">F41</f>
        <v>1.66666666666667</v>
      </c>
      <c r="G42" s="1" t="n">
        <f aca="false">G41</f>
        <v>-2.92722222222222</v>
      </c>
      <c r="H42" s="1" t="n">
        <f aca="false">H41</f>
        <v>1.66666666666667</v>
      </c>
      <c r="I42" s="1" t="n">
        <f aca="false">I41</f>
        <v>-0.238095238095238</v>
      </c>
      <c r="J42" s="1" t="n">
        <f aca="false">J41</f>
        <v>0.0396825396825397</v>
      </c>
      <c r="K42" s="1" t="n">
        <f aca="false">K41</f>
        <v>-0.00496031746031746</v>
      </c>
      <c r="L42" s="1" t="n">
        <f aca="false">L41</f>
        <v>0.000317460317460317</v>
      </c>
      <c r="M42" s="1" t="n">
        <f aca="false">SUM(B42:L42)</f>
        <v>4.33680868994202E-019</v>
      </c>
    </row>
    <row r="43" customFormat="false" ht="19.7" hidden="false" customHeight="false" outlineLevel="0" collapsed="false">
      <c r="A43" s="4" t="n">
        <v>1</v>
      </c>
      <c r="B43" s="1" t="n">
        <f aca="false">B41*B40</f>
        <v>-0.00158730158730159</v>
      </c>
      <c r="C43" s="1" t="n">
        <f aca="false">C41*C40</f>
        <v>0.0198412698412698</v>
      </c>
      <c r="D43" s="1" t="n">
        <f aca="false">D41*D40</f>
        <v>-0.119047619047619</v>
      </c>
      <c r="E43" s="1" t="n">
        <f aca="false">E41*E40</f>
        <v>0.476190476190476</v>
      </c>
      <c r="F43" s="1" t="n">
        <f aca="false">F41*F40</f>
        <v>-1.66666666666667</v>
      </c>
      <c r="G43" s="1" t="n">
        <f aca="false">G41*G40</f>
        <v>-0</v>
      </c>
      <c r="H43" s="1" t="n">
        <f aca="false">H41*H40</f>
        <v>1.66666666666667</v>
      </c>
      <c r="I43" s="1" t="n">
        <f aca="false">I41*I40</f>
        <v>-0.476190476190476</v>
      </c>
      <c r="J43" s="1" t="n">
        <f aca="false">J41*J40</f>
        <v>0.119047619047619</v>
      </c>
      <c r="K43" s="1" t="n">
        <f aca="false">K41*K40</f>
        <v>-0.0198412698412698</v>
      </c>
      <c r="L43" s="1" t="n">
        <f aca="false">L41*L40</f>
        <v>0.00158730158730159</v>
      </c>
      <c r="M43" s="1" t="n">
        <f aca="false">SUM(B43:L43)</f>
        <v>1.95156391047391E-017</v>
      </c>
    </row>
    <row r="44" customFormat="false" ht="19.7" hidden="false" customHeight="false" outlineLevel="0" collapsed="false">
      <c r="A44" s="4" t="n">
        <v>2</v>
      </c>
      <c r="B44" s="1" t="n">
        <f aca="false">B43*B40</f>
        <v>0.00793650793650794</v>
      </c>
      <c r="C44" s="1" t="n">
        <f aca="false">C43*C40</f>
        <v>-0.0793650793650794</v>
      </c>
      <c r="D44" s="1" t="n">
        <f aca="false">D43*D40</f>
        <v>0.357142857142857</v>
      </c>
      <c r="E44" s="1" t="n">
        <f aca="false">E43*E40</f>
        <v>-0.952380952380952</v>
      </c>
      <c r="F44" s="1" t="n">
        <f aca="false">F43*F40</f>
        <v>1.66666666666667</v>
      </c>
      <c r="G44" s="1" t="n">
        <f aca="false">G43*G40</f>
        <v>-0</v>
      </c>
      <c r="H44" s="1" t="n">
        <f aca="false">H43*H40</f>
        <v>1.66666666666667</v>
      </c>
      <c r="I44" s="1" t="n">
        <f aca="false">I43*I40</f>
        <v>-0.952380952380952</v>
      </c>
      <c r="J44" s="1" t="n">
        <f aca="false">J43*J40</f>
        <v>0.357142857142857</v>
      </c>
      <c r="K44" s="1" t="n">
        <f aca="false">K43*K40</f>
        <v>-0.0793650793650794</v>
      </c>
      <c r="L44" s="1" t="n">
        <f aca="false">L43*L40</f>
        <v>0.00793650793650794</v>
      </c>
      <c r="M44" s="1" t="n">
        <f aca="false">SUM(B44:L44)</f>
        <v>2</v>
      </c>
    </row>
    <row r="45" customFormat="false" ht="19.7" hidden="false" customHeight="false" outlineLevel="0" collapsed="false">
      <c r="A45" s="4" t="n">
        <v>3</v>
      </c>
      <c r="B45" s="1" t="n">
        <f aca="false">B44*B$40</f>
        <v>-0.0396825396825397</v>
      </c>
      <c r="C45" s="1" t="n">
        <f aca="false">C44*C$40</f>
        <v>0.317460317460317</v>
      </c>
      <c r="D45" s="1" t="n">
        <f aca="false">D44*D$40</f>
        <v>-1.07142857142857</v>
      </c>
      <c r="E45" s="1" t="n">
        <f aca="false">E44*E$40</f>
        <v>1.9047619047619</v>
      </c>
      <c r="F45" s="1" t="n">
        <f aca="false">F44*F$40</f>
        <v>-1.66666666666667</v>
      </c>
      <c r="G45" s="1" t="n">
        <f aca="false">G44*G$40</f>
        <v>-0</v>
      </c>
      <c r="H45" s="1" t="n">
        <f aca="false">H44*H$40</f>
        <v>1.66666666666667</v>
      </c>
      <c r="I45" s="1" t="n">
        <f aca="false">I44*I$40</f>
        <v>-1.9047619047619</v>
      </c>
      <c r="J45" s="1" t="n">
        <f aca="false">J44*J$40</f>
        <v>1.07142857142857</v>
      </c>
      <c r="K45" s="1" t="n">
        <f aca="false">K44*K$40</f>
        <v>-0.317460317460317</v>
      </c>
      <c r="L45" s="1" t="n">
        <f aca="false">L44*L$40</f>
        <v>0.0396825396825397</v>
      </c>
      <c r="M45" s="1" t="n">
        <f aca="false">SUM(B45:L45)</f>
        <v>-8.32667268468867E-017</v>
      </c>
    </row>
    <row r="46" customFormat="false" ht="19.7" hidden="false" customHeight="false" outlineLevel="0" collapsed="false">
      <c r="A46" s="4" t="n">
        <v>4</v>
      </c>
      <c r="B46" s="1" t="n">
        <f aca="false">B45*B$40</f>
        <v>0.198412698412698</v>
      </c>
      <c r="C46" s="1" t="n">
        <f aca="false">C45*C$40</f>
        <v>-1.26984126984127</v>
      </c>
      <c r="D46" s="1" t="n">
        <f aca="false">D45*D$40</f>
        <v>3.21428571428571</v>
      </c>
      <c r="E46" s="1" t="n">
        <f aca="false">E45*E$40</f>
        <v>-3.80952380952381</v>
      </c>
      <c r="F46" s="1" t="n">
        <f aca="false">F45*F$40</f>
        <v>1.66666666666667</v>
      </c>
      <c r="G46" s="1" t="n">
        <f aca="false">G45*G$40</f>
        <v>-0</v>
      </c>
      <c r="H46" s="1" t="n">
        <f aca="false">H45*H$40</f>
        <v>1.66666666666667</v>
      </c>
      <c r="I46" s="1" t="n">
        <f aca="false">I45*I$40</f>
        <v>-3.80952380952381</v>
      </c>
      <c r="J46" s="1" t="n">
        <f aca="false">J45*J$40</f>
        <v>3.21428571428571</v>
      </c>
      <c r="K46" s="1" t="n">
        <f aca="false">K45*K$40</f>
        <v>-1.26984126984127</v>
      </c>
      <c r="L46" s="1" t="n">
        <f aca="false">L45*L$40</f>
        <v>0.198412698412698</v>
      </c>
      <c r="M46" s="1" t="n">
        <f aca="false">SUM(B46:L46)</f>
        <v>-6.38378239159465E-016</v>
      </c>
    </row>
    <row r="47" customFormat="false" ht="19.7" hidden="false" customHeight="false" outlineLevel="0" collapsed="false">
      <c r="A47" s="4" t="n">
        <v>5</v>
      </c>
      <c r="B47" s="1" t="n">
        <f aca="false">B46*B$40</f>
        <v>-0.992063492063492</v>
      </c>
      <c r="C47" s="1" t="n">
        <f aca="false">C46*C$40</f>
        <v>5.07936507936508</v>
      </c>
      <c r="D47" s="1" t="n">
        <f aca="false">D46*D$40</f>
        <v>-9.64285714285714</v>
      </c>
      <c r="E47" s="1" t="n">
        <f aca="false">E46*E$40</f>
        <v>7.61904761904762</v>
      </c>
      <c r="F47" s="1" t="n">
        <f aca="false">F46*F$40</f>
        <v>-1.66666666666667</v>
      </c>
      <c r="G47" s="1" t="n">
        <f aca="false">G46*G$40</f>
        <v>-0</v>
      </c>
      <c r="H47" s="1" t="n">
        <f aca="false">H46*H$40</f>
        <v>1.66666666666667</v>
      </c>
      <c r="I47" s="1" t="n">
        <f aca="false">I46*I$40</f>
        <v>-7.61904761904762</v>
      </c>
      <c r="J47" s="1" t="n">
        <f aca="false">J46*J$40</f>
        <v>9.64285714285714</v>
      </c>
      <c r="K47" s="1" t="n">
        <f aca="false">K46*K$40</f>
        <v>-5.07936507936508</v>
      </c>
      <c r="L47" s="1" t="n">
        <f aca="false">L46*L$40</f>
        <v>0.992063492063492</v>
      </c>
      <c r="M47" s="1" t="n">
        <f aca="false">SUM(B47:L47)</f>
        <v>-1.11022302462516E-016</v>
      </c>
    </row>
    <row r="48" customFormat="false" ht="19.7" hidden="false" customHeight="false" outlineLevel="0" collapsed="false">
      <c r="A48" s="4" t="n">
        <v>6</v>
      </c>
      <c r="B48" s="1" t="n">
        <f aca="false">B47*B$40</f>
        <v>4.96031746031746</v>
      </c>
      <c r="C48" s="1" t="n">
        <f aca="false">C47*C$40</f>
        <v>-20.3174603174603</v>
      </c>
      <c r="D48" s="1" t="n">
        <f aca="false">D47*D$40</f>
        <v>28.9285714285714</v>
      </c>
      <c r="E48" s="1" t="n">
        <f aca="false">E47*E$40</f>
        <v>-15.2380952380952</v>
      </c>
      <c r="F48" s="1" t="n">
        <f aca="false">F47*F$40</f>
        <v>1.66666666666667</v>
      </c>
      <c r="G48" s="1" t="n">
        <f aca="false">G47*G$40</f>
        <v>-0</v>
      </c>
      <c r="H48" s="1" t="n">
        <f aca="false">H47*H$40</f>
        <v>1.66666666666667</v>
      </c>
      <c r="I48" s="1" t="n">
        <f aca="false">I47*I$40</f>
        <v>-15.2380952380952</v>
      </c>
      <c r="J48" s="1" t="n">
        <f aca="false">J47*J$40</f>
        <v>28.9285714285714</v>
      </c>
      <c r="K48" s="1" t="n">
        <f aca="false">K47*K$40</f>
        <v>-20.3174603174603</v>
      </c>
      <c r="L48" s="1" t="n">
        <f aca="false">L47*L$40</f>
        <v>4.96031746031746</v>
      </c>
      <c r="M48" s="1" t="n">
        <f aca="false">SUM(B48:L48)</f>
        <v>-7.99360577730113E-015</v>
      </c>
    </row>
    <row r="49" customFormat="false" ht="19.7" hidden="false" customHeight="false" outlineLevel="0" collapsed="false">
      <c r="A49" s="4" t="n">
        <v>7</v>
      </c>
      <c r="B49" s="1" t="n">
        <f aca="false">B48*B$40</f>
        <v>-24.8015873015873</v>
      </c>
      <c r="C49" s="1" t="n">
        <f aca="false">C48*C$40</f>
        <v>81.2698412698413</v>
      </c>
      <c r="D49" s="1" t="n">
        <f aca="false">D48*D$40</f>
        <v>-86.7857142857143</v>
      </c>
      <c r="E49" s="1" t="n">
        <f aca="false">E48*E$40</f>
        <v>30.4761904761905</v>
      </c>
      <c r="F49" s="1" t="n">
        <f aca="false">F48*F$40</f>
        <v>-1.66666666666667</v>
      </c>
      <c r="G49" s="1" t="n">
        <f aca="false">G48*G$40</f>
        <v>-0</v>
      </c>
      <c r="H49" s="1" t="n">
        <f aca="false">H48*H$40</f>
        <v>1.66666666666667</v>
      </c>
      <c r="I49" s="1" t="n">
        <f aca="false">I48*I$40</f>
        <v>-30.4761904761905</v>
      </c>
      <c r="J49" s="1" t="n">
        <f aca="false">J48*J$40</f>
        <v>86.7857142857143</v>
      </c>
      <c r="K49" s="1" t="n">
        <f aca="false">K48*K$40</f>
        <v>-81.2698412698413</v>
      </c>
      <c r="L49" s="1" t="n">
        <f aca="false">L48*L$40</f>
        <v>24.8015873015873</v>
      </c>
      <c r="M49" s="1" t="n">
        <f aca="false">SUM(B49:L49)</f>
        <v>0</v>
      </c>
    </row>
    <row r="50" customFormat="false" ht="19.7" hidden="false" customHeight="false" outlineLevel="0" collapsed="false">
      <c r="A50" s="4" t="n">
        <v>8</v>
      </c>
      <c r="B50" s="1" t="n">
        <f aca="false">B49*B$40</f>
        <v>124.007936507936</v>
      </c>
      <c r="C50" s="1" t="n">
        <f aca="false">C49*C$40</f>
        <v>-325.079365079365</v>
      </c>
      <c r="D50" s="1" t="n">
        <f aca="false">D49*D$40</f>
        <v>260.357142857143</v>
      </c>
      <c r="E50" s="1" t="n">
        <f aca="false">E49*E$40</f>
        <v>-60.952380952381</v>
      </c>
      <c r="F50" s="1" t="n">
        <f aca="false">F49*F$40</f>
        <v>1.66666666666667</v>
      </c>
      <c r="G50" s="1" t="n">
        <f aca="false">G49*G$40</f>
        <v>-0</v>
      </c>
      <c r="H50" s="1" t="n">
        <f aca="false">H49*H$40</f>
        <v>1.66666666666667</v>
      </c>
      <c r="I50" s="1" t="n">
        <f aca="false">I49*I$40</f>
        <v>-60.952380952381</v>
      </c>
      <c r="J50" s="1" t="n">
        <f aca="false">J49*J$40</f>
        <v>260.357142857143</v>
      </c>
      <c r="K50" s="1" t="n">
        <f aca="false">K49*K$40</f>
        <v>-325.079365079365</v>
      </c>
      <c r="L50" s="1" t="n">
        <f aca="false">L49*L$40</f>
        <v>124.007936507936</v>
      </c>
      <c r="M50" s="1" t="n">
        <f aca="false">SUM(B50:L50)</f>
        <v>-5.6843418860808E-014</v>
      </c>
    </row>
    <row r="51" customFormat="false" ht="19.7" hidden="false" customHeight="false" outlineLevel="0" collapsed="false">
      <c r="A51" s="4" t="n">
        <v>9</v>
      </c>
      <c r="B51" s="1" t="n">
        <f aca="false">B50*B$40</f>
        <v>-620.039682539682</v>
      </c>
      <c r="C51" s="1" t="n">
        <f aca="false">C50*C$40</f>
        <v>1300.31746031746</v>
      </c>
      <c r="D51" s="1" t="n">
        <f aca="false">D50*D$40</f>
        <v>-781.071428571428</v>
      </c>
      <c r="E51" s="1" t="n">
        <f aca="false">E50*E$40</f>
        <v>121.904761904762</v>
      </c>
      <c r="F51" s="1" t="n">
        <f aca="false">F50*F$40</f>
        <v>-1.66666666666667</v>
      </c>
      <c r="G51" s="1" t="n">
        <f aca="false">G50*G$40</f>
        <v>-0</v>
      </c>
      <c r="H51" s="1" t="n">
        <f aca="false">H50*H$40</f>
        <v>1.66666666666667</v>
      </c>
      <c r="I51" s="1" t="n">
        <f aca="false">I50*I$40</f>
        <v>-121.904761904762</v>
      </c>
      <c r="J51" s="1" t="n">
        <f aca="false">J50*J$40</f>
        <v>781.071428571428</v>
      </c>
      <c r="K51" s="1" t="n">
        <f aca="false">K50*K$40</f>
        <v>-1300.31746031746</v>
      </c>
      <c r="L51" s="1" t="n">
        <f aca="false">L50*L$40</f>
        <v>620.039682539682</v>
      </c>
      <c r="M51" s="1" t="n">
        <f aca="false">SUM(B51:L51)</f>
        <v>0</v>
      </c>
    </row>
    <row r="52" customFormat="false" ht="19.7" hidden="false" customHeight="false" outlineLevel="0" collapsed="false">
      <c r="A52" s="7" t="n">
        <v>10</v>
      </c>
      <c r="B52" s="8" t="n">
        <f aca="false">B51*B$40</f>
        <v>3100.19841269841</v>
      </c>
      <c r="C52" s="8" t="n">
        <f aca="false">C51*C$40</f>
        <v>-5201.26984126984</v>
      </c>
      <c r="D52" s="8" t="n">
        <f aca="false">D51*D$40</f>
        <v>2343.21428571429</v>
      </c>
      <c r="E52" s="8" t="n">
        <f aca="false">E51*E$40</f>
        <v>-243.809523809524</v>
      </c>
      <c r="F52" s="8" t="n">
        <f aca="false">F51*F$40</f>
        <v>1.66666666666667</v>
      </c>
      <c r="G52" s="8" t="n">
        <f aca="false">G51*G$40</f>
        <v>-0</v>
      </c>
      <c r="H52" s="8" t="n">
        <f aca="false">H51*H$40</f>
        <v>1.66666666666667</v>
      </c>
      <c r="I52" s="8" t="n">
        <f aca="false">I51*I$40</f>
        <v>-243.809523809524</v>
      </c>
      <c r="J52" s="8" t="n">
        <f aca="false">J51*J$40</f>
        <v>2343.21428571429</v>
      </c>
      <c r="K52" s="8" t="n">
        <f aca="false">K51*K$40</f>
        <v>-5201.26984126984</v>
      </c>
      <c r="L52" s="8" t="n">
        <f aca="false">L51*L$40</f>
        <v>3100.19841269841</v>
      </c>
      <c r="M52" s="8" t="n">
        <f aca="false">SUM(B52:L52)</f>
        <v>-1.36424205265939E-012</v>
      </c>
      <c r="N52" s="8"/>
    </row>
    <row r="53" customFormat="false" ht="19.7" hidden="false" customHeight="false" outlineLevel="0" collapsed="false">
      <c r="A53" s="4" t="n">
        <v>11</v>
      </c>
      <c r="B53" s="1" t="n">
        <f aca="false">B52*B$40</f>
        <v>-15500.9920634921</v>
      </c>
      <c r="C53" s="1" t="n">
        <f aca="false">C52*C$40</f>
        <v>20805.0793650794</v>
      </c>
      <c r="D53" s="1" t="n">
        <f aca="false">D52*D$40</f>
        <v>-7029.64285714286</v>
      </c>
      <c r="E53" s="1" t="n">
        <f aca="false">E52*E$40</f>
        <v>487.619047619048</v>
      </c>
      <c r="F53" s="1" t="n">
        <f aca="false">F52*F$40</f>
        <v>-1.66666666666667</v>
      </c>
      <c r="G53" s="1" t="n">
        <f aca="false">G52*G$40</f>
        <v>-0</v>
      </c>
      <c r="H53" s="1" t="n">
        <f aca="false">H52*H$40</f>
        <v>1.66666666666667</v>
      </c>
      <c r="I53" s="1" t="n">
        <f aca="false">I52*I$40</f>
        <v>-487.619047619048</v>
      </c>
      <c r="J53" s="1" t="n">
        <f aca="false">J52*J$40</f>
        <v>7029.64285714286</v>
      </c>
      <c r="K53" s="1" t="n">
        <f aca="false">K52*K$40</f>
        <v>-20805.0793650794</v>
      </c>
      <c r="L53" s="1" t="n">
        <f aca="false">L52*L$40</f>
        <v>15500.9920634921</v>
      </c>
      <c r="M53" s="1" t="n">
        <f aca="false">SUM(B53:L53)</f>
        <v>0</v>
      </c>
    </row>
    <row r="54" customFormat="false" ht="19.7" hidden="false" customHeight="false" outlineLevel="0" collapsed="false">
      <c r="A54" s="4" t="n">
        <v>12</v>
      </c>
      <c r="B54" s="1" t="n">
        <f aca="false">B53*B$40</f>
        <v>77504.9603174603</v>
      </c>
      <c r="C54" s="1" t="n">
        <f aca="false">C53*C$40</f>
        <v>-83220.3174603175</v>
      </c>
      <c r="D54" s="1" t="n">
        <f aca="false">D53*D$40</f>
        <v>21088.9285714286</v>
      </c>
      <c r="E54" s="1" t="n">
        <f aca="false">E53*E$40</f>
        <v>-975.238095238095</v>
      </c>
      <c r="F54" s="1" t="n">
        <f aca="false">F53*F$40</f>
        <v>1.66666666666667</v>
      </c>
      <c r="G54" s="1" t="n">
        <f aca="false">G53*G$40</f>
        <v>-0</v>
      </c>
      <c r="H54" s="1" t="n">
        <f aca="false">H53*H$40</f>
        <v>1.66666666666667</v>
      </c>
      <c r="I54" s="1" t="n">
        <f aca="false">I53*I$40</f>
        <v>-975.238095238095</v>
      </c>
      <c r="J54" s="1" t="n">
        <f aca="false">J53*J$40</f>
        <v>21088.9285714286</v>
      </c>
      <c r="K54" s="1" t="n">
        <f aca="false">K53*K$40</f>
        <v>-83220.3174603175</v>
      </c>
      <c r="L54" s="1" t="n">
        <f aca="false">L53*L$40</f>
        <v>77504.9603174603</v>
      </c>
      <c r="M54" s="1" t="n">
        <f aca="false">SUM(B54:L54)</f>
        <v>28800</v>
      </c>
    </row>
    <row r="55" customFormat="false" ht="19.7" hidden="false" customHeight="false" outlineLevel="0" collapsed="false">
      <c r="A55" s="4" t="n">
        <v>13</v>
      </c>
      <c r="B55" s="1" t="n">
        <f aca="false">B54*B$40</f>
        <v>-387524.801587301</v>
      </c>
      <c r="C55" s="1" t="n">
        <f aca="false">C54*C$40</f>
        <v>332881.26984127</v>
      </c>
      <c r="D55" s="1" t="n">
        <f aca="false">D54*D$40</f>
        <v>-63266.7857142857</v>
      </c>
      <c r="E55" s="1" t="n">
        <f aca="false">E54*E$40</f>
        <v>1950.47619047619</v>
      </c>
      <c r="F55" s="1" t="n">
        <f aca="false">F54*F$40</f>
        <v>-1.66666666666667</v>
      </c>
      <c r="G55" s="1" t="n">
        <f aca="false">G54*G$40</f>
        <v>-0</v>
      </c>
      <c r="H55" s="1" t="n">
        <f aca="false">H54*H$40</f>
        <v>1.66666666666667</v>
      </c>
      <c r="I55" s="1" t="n">
        <f aca="false">I54*I$40</f>
        <v>-1950.47619047619</v>
      </c>
      <c r="J55" s="1" t="n">
        <f aca="false">J54*J$40</f>
        <v>63266.7857142857</v>
      </c>
      <c r="K55" s="1" t="n">
        <f aca="false">K54*K$40</f>
        <v>-332881.26984127</v>
      </c>
      <c r="L55" s="1" t="n">
        <f aca="false">L54*L$40</f>
        <v>387524.801587301</v>
      </c>
      <c r="M55" s="1" t="n">
        <f aca="false">SUM(B55:L55)</f>
        <v>0</v>
      </c>
    </row>
    <row r="56" customFormat="false" ht="19.7" hidden="false" customHeight="false" outlineLevel="0" collapsed="false">
      <c r="A56" s="4" t="n">
        <v>14</v>
      </c>
      <c r="B56" s="1" t="n">
        <f aca="false">B55*B$40</f>
        <v>1937624.00793651</v>
      </c>
      <c r="C56" s="1" t="n">
        <f aca="false">C55*C$40</f>
        <v>-1331525.07936508</v>
      </c>
      <c r="D56" s="1" t="n">
        <f aca="false">D55*D$40</f>
        <v>189800.357142857</v>
      </c>
      <c r="E56" s="1" t="n">
        <f aca="false">E55*E$40</f>
        <v>-3900.95238095238</v>
      </c>
      <c r="F56" s="1" t="n">
        <f aca="false">F55*F$40</f>
        <v>1.66666666666667</v>
      </c>
      <c r="G56" s="1" t="n">
        <f aca="false">G55*G$40</f>
        <v>-0</v>
      </c>
      <c r="H56" s="1" t="n">
        <f aca="false">H55*H$40</f>
        <v>1.66666666666667</v>
      </c>
      <c r="I56" s="1" t="n">
        <f aca="false">I55*I$40</f>
        <v>-3900.95238095238</v>
      </c>
      <c r="J56" s="1" t="n">
        <f aca="false">J55*J$40</f>
        <v>189800.357142857</v>
      </c>
      <c r="K56" s="1" t="n">
        <f aca="false">K55*K$40</f>
        <v>-1331525.07936508</v>
      </c>
      <c r="L56" s="1" t="n">
        <f aca="false">L55*L$40</f>
        <v>1937624.00793651</v>
      </c>
      <c r="M56" s="1" t="n">
        <f aca="false">SUM(B56:L56)</f>
        <v>1584000</v>
      </c>
    </row>
    <row r="57" customFormat="false" ht="19.7" hidden="false" customHeight="false" outlineLevel="0" collapsed="false">
      <c r="A57" s="4" t="n">
        <v>15</v>
      </c>
      <c r="B57" s="1" t="n">
        <f aca="false">B56*B$40</f>
        <v>-9688120.03968254</v>
      </c>
      <c r="C57" s="1" t="n">
        <f aca="false">C56*C$40</f>
        <v>5326100.31746032</v>
      </c>
      <c r="D57" s="1" t="n">
        <f aca="false">D56*D$40</f>
        <v>-569401.071428571</v>
      </c>
      <c r="E57" s="1" t="n">
        <f aca="false">E56*E$40</f>
        <v>7801.90476190476</v>
      </c>
      <c r="F57" s="1" t="n">
        <f aca="false">F56*F$40</f>
        <v>-1.66666666666667</v>
      </c>
      <c r="G57" s="1" t="n">
        <f aca="false">G56*G$40</f>
        <v>-0</v>
      </c>
      <c r="H57" s="1" t="n">
        <f aca="false">H56*H$40</f>
        <v>1.66666666666667</v>
      </c>
      <c r="I57" s="1" t="n">
        <f aca="false">I56*I$40</f>
        <v>-7801.90476190476</v>
      </c>
      <c r="J57" s="1" t="n">
        <f aca="false">J56*J$40</f>
        <v>569401.071428571</v>
      </c>
      <c r="K57" s="1" t="n">
        <f aca="false">K56*K$40</f>
        <v>-5326100.31746032</v>
      </c>
      <c r="L57" s="1" t="n">
        <f aca="false">L56*L$40</f>
        <v>9688120.03968254</v>
      </c>
      <c r="M57" s="1" t="n">
        <f aca="false">SUM(B57:L57)</f>
        <v>0</v>
      </c>
    </row>
    <row r="58" customFormat="false" ht="19.7" hidden="false" customHeight="false" outlineLevel="0" collapsed="false">
      <c r="A58" s="4" t="n">
        <v>16</v>
      </c>
      <c r="B58" s="1" t="n">
        <f aca="false">B57*B$40</f>
        <v>48440600.1984127</v>
      </c>
      <c r="C58" s="1" t="n">
        <f aca="false">C57*C$40</f>
        <v>-21304401.2698413</v>
      </c>
      <c r="D58" s="1" t="n">
        <f aca="false">D57*D$40</f>
        <v>1708203.21428571</v>
      </c>
      <c r="E58" s="1" t="n">
        <f aca="false">E57*E$40</f>
        <v>-15603.8095238095</v>
      </c>
      <c r="F58" s="1" t="n">
        <f aca="false">F57*F$40</f>
        <v>1.66666666666667</v>
      </c>
      <c r="G58" s="1" t="n">
        <f aca="false">G57*G$40</f>
        <v>-0</v>
      </c>
      <c r="H58" s="1" t="n">
        <f aca="false">H57*H$40</f>
        <v>1.66666666666667</v>
      </c>
      <c r="I58" s="1" t="n">
        <f aca="false">I57*I$40</f>
        <v>-15603.8095238095</v>
      </c>
      <c r="J58" s="1" t="n">
        <f aca="false">J57*J$40</f>
        <v>1708203.21428571</v>
      </c>
      <c r="K58" s="1" t="n">
        <f aca="false">K57*K$40</f>
        <v>-21304401.2698413</v>
      </c>
      <c r="L58" s="1" t="n">
        <f aca="false">L57*L$40</f>
        <v>48440600.1984127</v>
      </c>
      <c r="M58" s="1" t="n">
        <f aca="false">SUM(B58:L58)</f>
        <v>57657600</v>
      </c>
    </row>
    <row r="59" customFormat="false" ht="19.7" hidden="false" customHeight="false" outlineLevel="0" collapsed="false">
      <c r="A59" s="4" t="n">
        <v>17</v>
      </c>
      <c r="B59" s="1" t="n">
        <f aca="false">B58*B$40</f>
        <v>-242203000.992063</v>
      </c>
      <c r="C59" s="1" t="n">
        <f aca="false">C58*C$40</f>
        <v>85217605.0793651</v>
      </c>
      <c r="D59" s="1" t="n">
        <f aca="false">D58*D$40</f>
        <v>-5124609.64285714</v>
      </c>
      <c r="E59" s="1" t="n">
        <f aca="false">E58*E$40</f>
        <v>31207.619047619</v>
      </c>
      <c r="F59" s="1" t="n">
        <f aca="false">F58*F$40</f>
        <v>-1.66666666666667</v>
      </c>
      <c r="G59" s="1" t="n">
        <f aca="false">G58*G$40</f>
        <v>-0</v>
      </c>
      <c r="H59" s="1" t="n">
        <f aca="false">H58*H$40</f>
        <v>1.66666666666667</v>
      </c>
      <c r="I59" s="1" t="n">
        <f aca="false">I58*I$40</f>
        <v>-31207.619047619</v>
      </c>
      <c r="J59" s="1" t="n">
        <f aca="false">J58*J$40</f>
        <v>5124609.64285714</v>
      </c>
      <c r="K59" s="1" t="n">
        <f aca="false">K58*K$40</f>
        <v>-85217605.0793651</v>
      </c>
      <c r="L59" s="1" t="n">
        <f aca="false">L58*L$40</f>
        <v>242203000.992063</v>
      </c>
      <c r="M59" s="1" t="n">
        <f aca="false">SUM(B59:L59)</f>
        <v>0</v>
      </c>
    </row>
    <row r="60" customFormat="false" ht="19.7" hidden="false" customHeight="false" outlineLevel="0" collapsed="false">
      <c r="A60" s="4" t="n">
        <v>18</v>
      </c>
      <c r="B60" s="1" t="n">
        <f aca="false">B59*B$40</f>
        <v>1211015004.96032</v>
      </c>
      <c r="C60" s="1" t="n">
        <f aca="false">C59*C$40</f>
        <v>-340870420.31746</v>
      </c>
      <c r="D60" s="1" t="n">
        <f aca="false">D59*D$40</f>
        <v>15373828.9285714</v>
      </c>
      <c r="E60" s="1" t="n">
        <f aca="false">E59*E$40</f>
        <v>-62415.2380952381</v>
      </c>
      <c r="F60" s="1" t="n">
        <f aca="false">F59*F$40</f>
        <v>1.66666666666667</v>
      </c>
      <c r="G60" s="1" t="n">
        <f aca="false">G59*G$40</f>
        <v>-0</v>
      </c>
      <c r="H60" s="1" t="n">
        <f aca="false">H59*H$40</f>
        <v>1.66666666666667</v>
      </c>
      <c r="I60" s="1" t="n">
        <f aca="false">I59*I$40</f>
        <v>-62415.2380952381</v>
      </c>
      <c r="J60" s="1" t="n">
        <f aca="false">J59*J$40</f>
        <v>15373828.9285714</v>
      </c>
      <c r="K60" s="1" t="n">
        <f aca="false">K59*K$40</f>
        <v>-340870420.31746</v>
      </c>
      <c r="L60" s="1" t="n">
        <f aca="false">L59*L$40</f>
        <v>1211015004.96032</v>
      </c>
      <c r="M60" s="1" t="n">
        <f aca="false">SUM(B60:L60)</f>
        <v>1770912000</v>
      </c>
    </row>
    <row r="61" customFormat="false" ht="19.7" hidden="false" customHeight="false" outlineLevel="0" collapsed="false">
      <c r="A61" s="4" t="n">
        <v>19</v>
      </c>
      <c r="B61" s="1" t="n">
        <f aca="false">B60*B$40</f>
        <v>-6055075024.80159</v>
      </c>
      <c r="C61" s="1" t="n">
        <f aca="false">C60*C$40</f>
        <v>1363481681.26984</v>
      </c>
      <c r="D61" s="1" t="n">
        <f aca="false">D60*D$40</f>
        <v>-46121486.7857143</v>
      </c>
      <c r="E61" s="1" t="n">
        <f aca="false">E60*E$40</f>
        <v>124830.476190476</v>
      </c>
      <c r="F61" s="1" t="n">
        <f aca="false">F60*F$40</f>
        <v>-1.66666666666667</v>
      </c>
      <c r="G61" s="1" t="n">
        <f aca="false">G60*G$40</f>
        <v>-0</v>
      </c>
      <c r="H61" s="1" t="n">
        <f aca="false">H60*H$40</f>
        <v>1.66666666666667</v>
      </c>
      <c r="I61" s="1" t="n">
        <f aca="false">I60*I$40</f>
        <v>-124830.476190476</v>
      </c>
      <c r="J61" s="1" t="n">
        <f aca="false">J60*J$40</f>
        <v>46121486.7857143</v>
      </c>
      <c r="K61" s="1" t="n">
        <f aca="false">K60*K$40</f>
        <v>-1363481681.26984</v>
      </c>
      <c r="L61" s="1" t="n">
        <f aca="false">L60*L$40</f>
        <v>6055075024.80159</v>
      </c>
      <c r="M61" s="1" t="n">
        <f aca="false">SUM(B61:L61)</f>
        <v>0</v>
      </c>
    </row>
    <row r="62" customFormat="false" ht="19.7" hidden="false" customHeight="false" outlineLevel="0" collapsed="false">
      <c r="A62" s="4" t="n">
        <v>20</v>
      </c>
      <c r="B62" s="1" t="n">
        <f aca="false">B61*B$40</f>
        <v>30275375124.0079</v>
      </c>
      <c r="C62" s="1" t="n">
        <f aca="false">C61*C$40</f>
        <v>-5453926725.07936</v>
      </c>
      <c r="D62" s="1" t="n">
        <f aca="false">D61*D$40</f>
        <v>138364460.357143</v>
      </c>
      <c r="E62" s="1" t="n">
        <f aca="false">E61*E$40</f>
        <v>-249660.952380952</v>
      </c>
      <c r="F62" s="1" t="n">
        <f aca="false">F61*F$40</f>
        <v>1.66666666666667</v>
      </c>
      <c r="G62" s="1" t="n">
        <f aca="false">G61*G$40</f>
        <v>-0</v>
      </c>
      <c r="H62" s="1" t="n">
        <f aca="false">H61*H$40</f>
        <v>1.66666666666667</v>
      </c>
      <c r="I62" s="1" t="n">
        <f aca="false">I61*I$40</f>
        <v>-249660.952380952</v>
      </c>
      <c r="J62" s="1" t="n">
        <f aca="false">J61*J$40</f>
        <v>138364460.357143</v>
      </c>
      <c r="K62" s="1" t="n">
        <f aca="false">K61*K$40</f>
        <v>-5453926725.07936</v>
      </c>
      <c r="L62" s="1" t="n">
        <f aca="false">L61*L$40</f>
        <v>30275375124.0079</v>
      </c>
      <c r="M62" s="1" t="n">
        <f aca="false">SUM(B62:L62)</f>
        <v>49919126400</v>
      </c>
    </row>
    <row r="63" customFormat="false" ht="19.7" hidden="false" customHeight="false" outlineLevel="0" collapsed="false">
      <c r="A63" s="4" t="n">
        <v>21</v>
      </c>
      <c r="B63" s="1" t="n">
        <f aca="false">B62*B$40</f>
        <v>-151376875620.04</v>
      </c>
      <c r="C63" s="1" t="n">
        <f aca="false">C62*C$40</f>
        <v>21815706900.3175</v>
      </c>
      <c r="D63" s="1" t="n">
        <f aca="false">D62*D$40</f>
        <v>-415093381.071429</v>
      </c>
      <c r="E63" s="1" t="n">
        <f aca="false">E62*E$40</f>
        <v>499321.904761905</v>
      </c>
      <c r="F63" s="1" t="n">
        <f aca="false">F62*F$40</f>
        <v>-1.66666666666667</v>
      </c>
      <c r="G63" s="1" t="n">
        <f aca="false">G62*G$40</f>
        <v>-0</v>
      </c>
      <c r="H63" s="1" t="n">
        <f aca="false">H62*H$40</f>
        <v>1.66666666666667</v>
      </c>
      <c r="I63" s="1" t="n">
        <f aca="false">I62*I$40</f>
        <v>-499321.904761905</v>
      </c>
      <c r="J63" s="1" t="n">
        <f aca="false">J62*J$40</f>
        <v>415093381.071429</v>
      </c>
      <c r="K63" s="1" t="n">
        <f aca="false">K62*K$40</f>
        <v>-21815706900.3175</v>
      </c>
      <c r="L63" s="1" t="n">
        <f aca="false">L62*L$40</f>
        <v>151376875620.04</v>
      </c>
      <c r="M63" s="1" t="n">
        <f aca="false">SUM(B63:L63)</f>
        <v>0</v>
      </c>
    </row>
    <row r="64" customFormat="false" ht="19.7" hidden="false" customHeight="false" outlineLevel="0" collapsed="false">
      <c r="A64" s="4" t="n">
        <v>22</v>
      </c>
      <c r="B64" s="1" t="n">
        <f aca="false">B63*B$40</f>
        <v>756884378100.198</v>
      </c>
      <c r="C64" s="1" t="n">
        <f aca="false">C63*C$40</f>
        <v>-87262827601.2698</v>
      </c>
      <c r="D64" s="1" t="n">
        <f aca="false">D63*D$40</f>
        <v>1245280143.21429</v>
      </c>
      <c r="E64" s="1" t="n">
        <f aca="false">E63*E$40</f>
        <v>-998643.809523809</v>
      </c>
      <c r="F64" s="1" t="n">
        <f aca="false">F63*F$40</f>
        <v>1.66666666666667</v>
      </c>
      <c r="G64" s="1" t="n">
        <f aca="false">G63*G$40</f>
        <v>-0</v>
      </c>
      <c r="H64" s="1" t="n">
        <f aca="false">H63*H$40</f>
        <v>1.66666666666667</v>
      </c>
      <c r="I64" s="1" t="n">
        <f aca="false">I63*I$40</f>
        <v>-998643.809523809</v>
      </c>
      <c r="J64" s="1" t="n">
        <f aca="false">J63*J$40</f>
        <v>1245280143.21429</v>
      </c>
      <c r="K64" s="1" t="n">
        <f aca="false">K63*K$40</f>
        <v>-87262827601.2698</v>
      </c>
      <c r="L64" s="1" t="n">
        <f aca="false">L63*L$40</f>
        <v>756884378100.198</v>
      </c>
      <c r="M64" s="1" t="n">
        <f aca="false">SUM(B64:L64)</f>
        <v>1341731664000</v>
      </c>
    </row>
    <row r="65" customFormat="false" ht="19.7" hidden="false" customHeight="false" outlineLevel="0" collapsed="false">
      <c r="A65" s="4"/>
      <c r="B65" s="1" t="n">
        <v>0</v>
      </c>
      <c r="C65" s="1" t="n">
        <v>0.2</v>
      </c>
      <c r="D65" s="1" t="n">
        <v>-2.32</v>
      </c>
      <c r="E65" s="1" t="n">
        <v>12.8</v>
      </c>
      <c r="F65" s="1" t="n">
        <v>-47.675</v>
      </c>
      <c r="G65" s="1" t="n">
        <v>163.99127</v>
      </c>
      <c r="H65" s="1" t="n">
        <v>-47.675</v>
      </c>
      <c r="I65" s="1" t="n">
        <v>12.8</v>
      </c>
      <c r="J65" s="1" t="n">
        <v>-2.32</v>
      </c>
      <c r="K65" s="1" t="n">
        <v>0.2</v>
      </c>
      <c r="L65" s="1" t="n">
        <v>0</v>
      </c>
    </row>
    <row r="66" customFormat="false" ht="19.7" hidden="false" customHeight="false" outlineLevel="0" collapsed="false">
      <c r="A66" s="4"/>
      <c r="B66" s="1" t="n">
        <v>-1</v>
      </c>
      <c r="C66" s="1" t="n">
        <v>-1</v>
      </c>
      <c r="D66" s="1" t="n">
        <v>-1</v>
      </c>
      <c r="E66" s="1" t="n">
        <v>-1</v>
      </c>
      <c r="F66" s="1" t="n">
        <v>-1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</row>
    <row r="67" customFormat="false" ht="19.7" hidden="false" customHeight="false" outlineLevel="0" collapsed="false">
      <c r="A67" s="4"/>
      <c r="B67" s="1" t="n">
        <f aca="false">B66*B$42</f>
        <v>-0.000317460317460317</v>
      </c>
      <c r="C67" s="1" t="n">
        <f aca="false">C66*C$42</f>
        <v>0.00496031746031746</v>
      </c>
      <c r="D67" s="1" t="n">
        <f aca="false">D66*D$42</f>
        <v>-0.0396825396825397</v>
      </c>
      <c r="E67" s="1" t="n">
        <f aca="false">E66*E$42</f>
        <v>0.238095238095238</v>
      </c>
      <c r="F67" s="1" t="n">
        <f aca="false">F66*F$42</f>
        <v>-1.66666666666667</v>
      </c>
      <c r="G67" s="1" t="n">
        <f aca="false">G66*G$42</f>
        <v>-2.92722222222222</v>
      </c>
      <c r="H67" s="1" t="n">
        <f aca="false">H66*H$42</f>
        <v>1.66666666666667</v>
      </c>
      <c r="I67" s="1" t="n">
        <f aca="false">I66*I$42</f>
        <v>-0.238095238095238</v>
      </c>
      <c r="J67" s="1" t="n">
        <f aca="false">J66*J$42</f>
        <v>0.0396825396825397</v>
      </c>
      <c r="K67" s="1" t="n">
        <f aca="false">K66*K$42</f>
        <v>-0.00496031746031746</v>
      </c>
      <c r="L67" s="1" t="n">
        <f aca="false">L66*L$42</f>
        <v>0.000317460317460317</v>
      </c>
    </row>
    <row r="68" customFormat="false" ht="19.7" hidden="false" customHeight="false" outlineLevel="0" collapsed="false">
      <c r="A68" s="4"/>
      <c r="B68" s="1" t="n">
        <f aca="false">B67/$M$43</f>
        <v>-16266970082636.3</v>
      </c>
      <c r="C68" s="1" t="n">
        <f aca="false">C67/$M$43</f>
        <v>254171407541192</v>
      </c>
      <c r="D68" s="1" t="n">
        <f aca="false">D67/$M$43</f>
        <v>-2033371260329540</v>
      </c>
      <c r="E68" s="1" t="n">
        <f aca="false">E67/$M$43</f>
        <v>12200227561977200</v>
      </c>
      <c r="F68" s="1" t="n">
        <f aca="false">F67/$M$43</f>
        <v>-85401592933840500</v>
      </c>
      <c r="G68" s="1" t="n">
        <f aca="false">G67/$M$43</f>
        <v>-1.49993664389469E+017</v>
      </c>
      <c r="H68" s="1" t="n">
        <f aca="false">H67/$M$43</f>
        <v>85401592933840500</v>
      </c>
      <c r="I68" s="1" t="n">
        <f aca="false">I67/$M$43</f>
        <v>-12200227561977200</v>
      </c>
      <c r="J68" s="1" t="n">
        <f aca="false">J67/$M$43</f>
        <v>2033371260329540</v>
      </c>
      <c r="K68" s="1" t="n">
        <f aca="false">K67/$M$43</f>
        <v>-254171407541192</v>
      </c>
      <c r="L68" s="1" t="n">
        <f aca="false">L67/$M$43</f>
        <v>16266970082636.3</v>
      </c>
      <c r="M68" s="1" t="n">
        <f aca="false">SUM(B68:L68)</f>
        <v>-1.49993664389469E+017</v>
      </c>
      <c r="N68" s="1" t="n">
        <f aca="false">M68*127</f>
        <v>-1.90491953774625E+019</v>
      </c>
    </row>
    <row r="69" customFormat="false" ht="19.7" hidden="false" customHeight="false" outlineLevel="0" collapsed="false">
      <c r="A69" s="4"/>
      <c r="B69" s="1" t="n">
        <f aca="false">B65*B42/2520</f>
        <v>0</v>
      </c>
      <c r="C69" s="1" t="n">
        <f aca="false">C65*C42/2520</f>
        <v>-3.93675988914084E-007</v>
      </c>
      <c r="D69" s="1" t="n">
        <f aca="false">D65*D42/2520</f>
        <v>-3.6533131771227E-005</v>
      </c>
      <c r="E69" s="1" t="n">
        <f aca="false">E65*E42/2520</f>
        <v>-0.00120937263794407</v>
      </c>
      <c r="F69" s="1" t="n">
        <f aca="false">F65*F42/2520</f>
        <v>-0.0315310846560847</v>
      </c>
      <c r="G69" s="1" t="n">
        <f aca="false">G65*G42/2520</f>
        <v>-0.190491622934303</v>
      </c>
      <c r="H69" s="1" t="n">
        <f aca="false">H65*H42/2520</f>
        <v>-0.0315310846560847</v>
      </c>
      <c r="I69" s="1" t="n">
        <f aca="false">I65*I42/2520</f>
        <v>-0.00120937263794407</v>
      </c>
      <c r="J69" s="1" t="n">
        <f aca="false">J65*J42/2520</f>
        <v>-3.6533131771227E-005</v>
      </c>
      <c r="K69" s="1" t="n">
        <f aca="false">K65*K42/2520</f>
        <v>-3.93675988914084E-007</v>
      </c>
      <c r="L69" s="1" t="n">
        <f aca="false">L65*L42/2520</f>
        <v>0</v>
      </c>
      <c r="M69" s="1" t="n">
        <f aca="false">M65*M42/2520</f>
        <v>0</v>
      </c>
      <c r="N69" s="1" t="n">
        <f aca="false">SUM(B69:M69)</f>
        <v>-0.256046391137881</v>
      </c>
    </row>
    <row r="70" customFormat="false" ht="19.7" hidden="false" customHeight="false" outlineLevel="0" collapsed="false">
      <c r="A70" s="4"/>
      <c r="N70" s="1" t="n">
        <f aca="false">SUM(B70:M70)</f>
        <v>0</v>
      </c>
    </row>
    <row r="71" customFormat="false" ht="13.8" hidden="false" customHeight="false" outlineLevel="0" collapsed="false">
      <c r="B71" s="1" t="n">
        <f aca="false">B66*B42/2520</f>
        <v>-1.25976316452507E-007</v>
      </c>
      <c r="C71" s="1" t="n">
        <f aca="false">C66*C42/2520</f>
        <v>1.96837994457042E-006</v>
      </c>
      <c r="D71" s="1" t="n">
        <f aca="false">D66*D42/2520</f>
        <v>-1.57470395565634E-005</v>
      </c>
      <c r="E71" s="1" t="n">
        <f aca="false">E66*E42/2520</f>
        <v>9.44822373393802E-005</v>
      </c>
      <c r="F71" s="1" t="n">
        <f aca="false">F66*F42/2520</f>
        <v>-0.000661375661375661</v>
      </c>
      <c r="G71" s="1" t="n">
        <f aca="false">G66*G42/2520</f>
        <v>-0.00116159611992945</v>
      </c>
      <c r="H71" s="1" t="n">
        <f aca="false">H66*H42/2520</f>
        <v>0.000661375661375661</v>
      </c>
      <c r="I71" s="1" t="n">
        <f aca="false">I66*I42/2520</f>
        <v>-9.44822373393802E-005</v>
      </c>
      <c r="J71" s="1" t="n">
        <f aca="false">J66*J42/2520</f>
        <v>1.57470395565634E-005</v>
      </c>
      <c r="K71" s="1" t="n">
        <f aca="false">K66*K42/2520</f>
        <v>-1.96837994457042E-006</v>
      </c>
      <c r="L71" s="1" t="n">
        <f aca="false">L66*L42/2520</f>
        <v>1.25976316452507E-007</v>
      </c>
      <c r="M71" s="1" t="n">
        <f aca="false">M66*M42/2520</f>
        <v>0</v>
      </c>
      <c r="N71" s="1" t="n">
        <f aca="false">SUM(B71:M71)*127</f>
        <v>-0.147522707231041</v>
      </c>
    </row>
    <row r="80" customFormat="false" ht="13.8" hidden="false" customHeight="false" outlineLevel="0" collapsed="false">
      <c r="A80" s="9" t="s">
        <v>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customFormat="false" ht="13.8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customFormat="false" ht="13.8" hidden="false" customHeight="false" outlineLevel="0" collapsed="false">
      <c r="B82" s="1" t="n">
        <v>-24</v>
      </c>
      <c r="C82" s="1" t="n">
        <v>351</v>
      </c>
      <c r="D82" s="1" t="n">
        <v>-2649</v>
      </c>
      <c r="E82" s="1" t="n">
        <v>15351</v>
      </c>
      <c r="F82" s="1" t="n">
        <v>-110649</v>
      </c>
      <c r="G82" s="1" t="n">
        <v>0</v>
      </c>
      <c r="H82" s="1" t="n">
        <v>110649</v>
      </c>
      <c r="I82" s="1" t="n">
        <v>-15351</v>
      </c>
      <c r="J82" s="1" t="n">
        <v>2649</v>
      </c>
      <c r="K82" s="1" t="n">
        <v>-351</v>
      </c>
      <c r="L82" s="1" t="n">
        <v>24</v>
      </c>
      <c r="N82" s="1" t="n">
        <f aca="false">75600</f>
        <v>75600</v>
      </c>
    </row>
    <row r="83" customFormat="false" ht="19.7" hidden="false" customHeight="false" outlineLevel="0" collapsed="false">
      <c r="A83" s="4" t="s">
        <v>2</v>
      </c>
      <c r="B83" s="1" t="n">
        <v>-4.5</v>
      </c>
      <c r="C83" s="1" t="n">
        <v>-3.5</v>
      </c>
      <c r="D83" s="1" t="n">
        <v>-2.5</v>
      </c>
      <c r="E83" s="1" t="n">
        <v>-1.5</v>
      </c>
      <c r="F83" s="1" t="n">
        <v>-0.5</v>
      </c>
      <c r="G83" s="1" t="n">
        <v>0</v>
      </c>
      <c r="H83" s="1" t="n">
        <v>0.5</v>
      </c>
      <c r="I83" s="1" t="n">
        <v>1.5</v>
      </c>
      <c r="J83" s="1" t="n">
        <v>2.5</v>
      </c>
      <c r="K83" s="1" t="n">
        <v>3.5</v>
      </c>
      <c r="L83" s="1" t="n">
        <v>4.5</v>
      </c>
    </row>
    <row r="84" customFormat="false" ht="19.7" hidden="false" customHeight="false" outlineLevel="0" collapsed="false">
      <c r="A84" s="4" t="s">
        <v>3</v>
      </c>
      <c r="B84" s="4" t="n">
        <f aca="false">B82/$N$82</f>
        <v>-0.000317460317460317</v>
      </c>
      <c r="C84" s="4" t="n">
        <f aca="false">C82/$N$82</f>
        <v>0.00464285714285714</v>
      </c>
      <c r="D84" s="4" t="n">
        <f aca="false">D82/$N$82</f>
        <v>-0.0350396825396825</v>
      </c>
      <c r="E84" s="4" t="n">
        <f aca="false">E82/$N$82</f>
        <v>0.203055555555556</v>
      </c>
      <c r="F84" s="4" t="n">
        <f aca="false">F82/$N$82</f>
        <v>-1.46361111111111</v>
      </c>
      <c r="G84" s="4" t="n">
        <f aca="false">G82/$N$82</f>
        <v>0</v>
      </c>
      <c r="H84" s="4" t="n">
        <f aca="false">H82/$N$82</f>
        <v>1.46361111111111</v>
      </c>
      <c r="I84" s="4" t="n">
        <f aca="false">I82/$N$82</f>
        <v>-0.203055555555556</v>
      </c>
      <c r="J84" s="4" t="n">
        <f aca="false">J82/$N$82</f>
        <v>0.0350396825396825</v>
      </c>
      <c r="K84" s="4" t="n">
        <f aca="false">K82/$N$82</f>
        <v>-0.00464285714285714</v>
      </c>
      <c r="L84" s="4" t="n">
        <f aca="false">L82/$N$82</f>
        <v>0.000317460317460317</v>
      </c>
    </row>
    <row r="85" customFormat="false" ht="19.7" hidden="false" customHeight="false" outlineLevel="0" collapsed="false">
      <c r="A85" s="4" t="s">
        <v>4</v>
      </c>
      <c r="B85" s="1" t="n">
        <f aca="false">B84</f>
        <v>-0.000317460317460317</v>
      </c>
      <c r="C85" s="1" t="n">
        <f aca="false">C84</f>
        <v>0.00464285714285714</v>
      </c>
      <c r="D85" s="1" t="n">
        <f aca="false">D84</f>
        <v>-0.0350396825396825</v>
      </c>
      <c r="E85" s="1" t="n">
        <f aca="false">E84</f>
        <v>0.203055555555556</v>
      </c>
      <c r="F85" s="1" t="n">
        <f aca="false">F84</f>
        <v>-1.46361111111111</v>
      </c>
      <c r="G85" s="1" t="n">
        <f aca="false">G84</f>
        <v>0</v>
      </c>
      <c r="H85" s="1" t="n">
        <f aca="false">H84</f>
        <v>1.46361111111111</v>
      </c>
      <c r="I85" s="1" t="n">
        <f aca="false">I84</f>
        <v>-0.203055555555556</v>
      </c>
      <c r="J85" s="1" t="n">
        <f aca="false">J84</f>
        <v>0.0350396825396825</v>
      </c>
      <c r="K85" s="1" t="n">
        <f aca="false">K84</f>
        <v>-0.00464285714285714</v>
      </c>
      <c r="L85" s="1" t="n">
        <f aca="false">L84</f>
        <v>0.000317460317460317</v>
      </c>
      <c r="M85" s="1" t="n">
        <f aca="false">SUM(B85:L85)</f>
        <v>1.77809156287623E-017</v>
      </c>
    </row>
    <row r="86" customFormat="false" ht="19.7" hidden="false" customHeight="false" outlineLevel="0" collapsed="false">
      <c r="A86" s="4" t="n">
        <v>1</v>
      </c>
      <c r="B86" s="1" t="n">
        <f aca="false">B84*B83</f>
        <v>0.00142857142857143</v>
      </c>
      <c r="C86" s="1" t="n">
        <f aca="false">C84*C83</f>
        <v>-0.01625</v>
      </c>
      <c r="D86" s="1" t="n">
        <f aca="false">D84*D83</f>
        <v>0.0875992063492063</v>
      </c>
      <c r="E86" s="1" t="n">
        <f aca="false">E84*E83</f>
        <v>-0.304583333333333</v>
      </c>
      <c r="F86" s="1" t="n">
        <f aca="false">F84*F83</f>
        <v>0.731805555555556</v>
      </c>
      <c r="G86" s="1" t="n">
        <f aca="false">G84*G83</f>
        <v>0</v>
      </c>
      <c r="H86" s="1" t="n">
        <f aca="false">H84*H83</f>
        <v>0.731805555555556</v>
      </c>
      <c r="I86" s="1" t="n">
        <f aca="false">I84*I83</f>
        <v>-0.304583333333333</v>
      </c>
      <c r="J86" s="1" t="n">
        <f aca="false">J84*J83</f>
        <v>0.0875992063492063</v>
      </c>
      <c r="K86" s="1" t="n">
        <f aca="false">K84*K83</f>
        <v>-0.01625</v>
      </c>
      <c r="L86" s="1" t="n">
        <f aca="false">L84*L83</f>
        <v>0.00142857142857143</v>
      </c>
      <c r="M86" s="1" t="n">
        <f aca="false">SUM(B86:L86)</f>
        <v>1</v>
      </c>
    </row>
    <row r="87" customFormat="false" ht="19.7" hidden="false" customHeight="false" outlineLevel="0" collapsed="false">
      <c r="A87" s="4" t="n">
        <v>2</v>
      </c>
      <c r="B87" s="1" t="n">
        <f aca="false">B86*B83</f>
        <v>-0.00642857142857143</v>
      </c>
      <c r="C87" s="1" t="n">
        <f aca="false">C86*C83</f>
        <v>0.056875</v>
      </c>
      <c r="D87" s="1" t="n">
        <f aca="false">D86*D83</f>
        <v>-0.218998015873016</v>
      </c>
      <c r="E87" s="1" t="n">
        <f aca="false">E86*E83</f>
        <v>0.456875</v>
      </c>
      <c r="F87" s="1" t="n">
        <f aca="false">F86*F83</f>
        <v>-0.365902777777778</v>
      </c>
      <c r="G87" s="1" t="n">
        <f aca="false">G86*G83</f>
        <v>0</v>
      </c>
      <c r="H87" s="1" t="n">
        <f aca="false">H86*H83</f>
        <v>0.365902777777778</v>
      </c>
      <c r="I87" s="1" t="n">
        <f aca="false">I86*I83</f>
        <v>-0.456875</v>
      </c>
      <c r="J87" s="1" t="n">
        <f aca="false">J86*J83</f>
        <v>0.218998015873016</v>
      </c>
      <c r="K87" s="1" t="n">
        <f aca="false">K86*K83</f>
        <v>-0.056875</v>
      </c>
      <c r="L87" s="1" t="n">
        <f aca="false">L86*L83</f>
        <v>0.00642857142857143</v>
      </c>
      <c r="M87" s="1" t="n">
        <f aca="false">SUM(B87:L87)</f>
        <v>-1.47451495458029E-017</v>
      </c>
    </row>
    <row r="88" customFormat="false" ht="19.7" hidden="false" customHeight="false" outlineLevel="0" collapsed="false">
      <c r="A88" s="4" t="n">
        <v>3</v>
      </c>
      <c r="B88" s="1" t="n">
        <f aca="false">B87*B$83</f>
        <v>0.0289285714285714</v>
      </c>
      <c r="C88" s="1" t="n">
        <f aca="false">C87*C$83</f>
        <v>-0.1990625</v>
      </c>
      <c r="D88" s="1" t="n">
        <f aca="false">D87*D$83</f>
        <v>0.54749503968254</v>
      </c>
      <c r="E88" s="1" t="n">
        <f aca="false">E87*E$83</f>
        <v>-0.6853125</v>
      </c>
      <c r="F88" s="1" t="n">
        <f aca="false">F87*F$83</f>
        <v>0.182951388888889</v>
      </c>
      <c r="G88" s="1" t="n">
        <f aca="false">G87*G$83</f>
        <v>0</v>
      </c>
      <c r="H88" s="1" t="n">
        <f aca="false">H87*H$83</f>
        <v>0.182951388888889</v>
      </c>
      <c r="I88" s="1" t="n">
        <f aca="false">I87*I$83</f>
        <v>-0.6853125</v>
      </c>
      <c r="J88" s="1" t="n">
        <f aca="false">J87*J$83</f>
        <v>0.54749503968254</v>
      </c>
      <c r="K88" s="1" t="n">
        <f aca="false">K87*K$83</f>
        <v>-0.1990625</v>
      </c>
      <c r="L88" s="1" t="n">
        <f aca="false">L87*L$83</f>
        <v>0.0289285714285714</v>
      </c>
      <c r="M88" s="1" t="n">
        <f aca="false">SUM(B88:L88)</f>
        <v>-0.25</v>
      </c>
    </row>
    <row r="89" customFormat="false" ht="19.7" hidden="false" customHeight="false" outlineLevel="0" collapsed="false">
      <c r="A89" s="4" t="n">
        <v>4</v>
      </c>
      <c r="B89" s="1" t="n">
        <f aca="false">B88*B$83</f>
        <v>-0.130178571428571</v>
      </c>
      <c r="C89" s="1" t="n">
        <f aca="false">C88*C$83</f>
        <v>0.69671875</v>
      </c>
      <c r="D89" s="1" t="n">
        <f aca="false">D88*D$83</f>
        <v>-1.36873759920635</v>
      </c>
      <c r="E89" s="1" t="n">
        <f aca="false">E88*E$83</f>
        <v>1.02796875</v>
      </c>
      <c r="F89" s="1" t="n">
        <f aca="false">F88*F$83</f>
        <v>-0.0914756944444444</v>
      </c>
      <c r="G89" s="1" t="n">
        <f aca="false">G88*G$83</f>
        <v>0</v>
      </c>
      <c r="H89" s="1" t="n">
        <f aca="false">H88*H$83</f>
        <v>0.0914756944444444</v>
      </c>
      <c r="I89" s="1" t="n">
        <f aca="false">I88*I$83</f>
        <v>-1.02796875</v>
      </c>
      <c r="J89" s="1" t="n">
        <f aca="false">J88*J$83</f>
        <v>1.36873759920635</v>
      </c>
      <c r="K89" s="1" t="n">
        <f aca="false">K88*K$83</f>
        <v>-0.69671875</v>
      </c>
      <c r="L89" s="1" t="n">
        <f aca="false">L88*L$83</f>
        <v>0.130178571428571</v>
      </c>
      <c r="M89" s="1" t="n">
        <f aca="false">SUM(B89:L89)</f>
        <v>-5.55111512312578E-017</v>
      </c>
    </row>
    <row r="90" customFormat="false" ht="19.7" hidden="false" customHeight="false" outlineLevel="0" collapsed="false">
      <c r="A90" s="4" t="n">
        <v>5</v>
      </c>
      <c r="B90" s="1" t="n">
        <f aca="false">B89*B$83</f>
        <v>0.585803571428571</v>
      </c>
      <c r="C90" s="1" t="n">
        <f aca="false">C89*C$83</f>
        <v>-2.438515625</v>
      </c>
      <c r="D90" s="1" t="n">
        <f aca="false">D89*D$83</f>
        <v>3.42184399801587</v>
      </c>
      <c r="E90" s="1" t="n">
        <f aca="false">E89*E$83</f>
        <v>-1.541953125</v>
      </c>
      <c r="F90" s="1" t="n">
        <f aca="false">F89*F$83</f>
        <v>0.0457378472222222</v>
      </c>
      <c r="G90" s="1" t="n">
        <f aca="false">G89*G$83</f>
        <v>0</v>
      </c>
      <c r="H90" s="1" t="n">
        <f aca="false">H89*H$83</f>
        <v>0.0457378472222222</v>
      </c>
      <c r="I90" s="1" t="n">
        <f aca="false">I89*I$83</f>
        <v>-1.541953125</v>
      </c>
      <c r="J90" s="1" t="n">
        <f aca="false">J89*J$83</f>
        <v>3.42184399801587</v>
      </c>
      <c r="K90" s="1" t="n">
        <f aca="false">K89*K$83</f>
        <v>-2.438515625</v>
      </c>
      <c r="L90" s="1" t="n">
        <f aca="false">L89*L$83</f>
        <v>0.585803571428571</v>
      </c>
      <c r="M90" s="1" t="n">
        <f aca="false">SUM(B90:L90)</f>
        <v>0.145833333333333</v>
      </c>
    </row>
    <row r="91" customFormat="false" ht="19.7" hidden="false" customHeight="false" outlineLevel="0" collapsed="false">
      <c r="A91" s="4" t="n">
        <v>6</v>
      </c>
      <c r="B91" s="1" t="n">
        <f aca="false">B90*B$83</f>
        <v>-2.63611607142857</v>
      </c>
      <c r="C91" s="1" t="n">
        <f aca="false">C90*C$83</f>
        <v>8.5348046875</v>
      </c>
      <c r="D91" s="1" t="n">
        <f aca="false">D90*D$83</f>
        <v>-8.55460999503968</v>
      </c>
      <c r="E91" s="1" t="n">
        <f aca="false">E90*E$83</f>
        <v>2.3129296875</v>
      </c>
      <c r="F91" s="1" t="n">
        <f aca="false">F90*F$83</f>
        <v>-0.0228689236111111</v>
      </c>
      <c r="G91" s="1" t="n">
        <f aca="false">G90*G$83</f>
        <v>0</v>
      </c>
      <c r="H91" s="1" t="n">
        <f aca="false">H90*H$83</f>
        <v>0.0228689236111111</v>
      </c>
      <c r="I91" s="1" t="n">
        <f aca="false">I90*I$83</f>
        <v>-2.3129296875</v>
      </c>
      <c r="J91" s="1" t="n">
        <f aca="false">J90*J$83</f>
        <v>8.55460999503968</v>
      </c>
      <c r="K91" s="1" t="n">
        <f aca="false">K90*K$83</f>
        <v>-8.5348046875</v>
      </c>
      <c r="L91" s="1" t="n">
        <f aca="false">L90*L$83</f>
        <v>2.63611607142857</v>
      </c>
      <c r="M91" s="1" t="n">
        <f aca="false">SUM(B91:L91)</f>
        <v>4.44089209850063E-016</v>
      </c>
    </row>
    <row r="92" customFormat="false" ht="19.7" hidden="false" customHeight="false" outlineLevel="0" collapsed="false">
      <c r="A92" s="4" t="n">
        <v>7</v>
      </c>
      <c r="B92" s="1" t="n">
        <f aca="false">B91*B$83</f>
        <v>11.8625223214286</v>
      </c>
      <c r="C92" s="1" t="n">
        <f aca="false">C91*C$83</f>
        <v>-29.87181640625</v>
      </c>
      <c r="D92" s="1" t="n">
        <f aca="false">D91*D$83</f>
        <v>21.3865249875992</v>
      </c>
      <c r="E92" s="1" t="n">
        <f aca="false">E91*E$83</f>
        <v>-3.46939453125</v>
      </c>
      <c r="F92" s="1" t="n">
        <f aca="false">F91*F$83</f>
        <v>0.0114344618055556</v>
      </c>
      <c r="G92" s="1" t="n">
        <f aca="false">G91*G$83</f>
        <v>0</v>
      </c>
      <c r="H92" s="1" t="n">
        <f aca="false">H91*H$83</f>
        <v>0.0114344618055556</v>
      </c>
      <c r="I92" s="1" t="n">
        <f aca="false">I91*I$83</f>
        <v>-3.46939453125</v>
      </c>
      <c r="J92" s="1" t="n">
        <f aca="false">J91*J$83</f>
        <v>21.3865249875992</v>
      </c>
      <c r="K92" s="1" t="n">
        <f aca="false">K91*K$83</f>
        <v>-29.87181640625</v>
      </c>
      <c r="L92" s="1" t="n">
        <f aca="false">L91*L$83</f>
        <v>11.8625223214286</v>
      </c>
      <c r="M92" s="1" t="n">
        <f aca="false">SUM(B92:L92)</f>
        <v>-0.161458333333329</v>
      </c>
    </row>
    <row r="93" customFormat="false" ht="19.7" hidden="false" customHeight="false" outlineLevel="0" collapsed="false">
      <c r="A93" s="4" t="n">
        <v>8</v>
      </c>
      <c r="B93" s="1" t="n">
        <f aca="false">B92*B$83</f>
        <v>-53.3813504464286</v>
      </c>
      <c r="C93" s="1" t="n">
        <f aca="false">C92*C$83</f>
        <v>104.551357421875</v>
      </c>
      <c r="D93" s="1" t="n">
        <f aca="false">D92*D$83</f>
        <v>-53.466312468998</v>
      </c>
      <c r="E93" s="1" t="n">
        <f aca="false">E92*E$83</f>
        <v>5.204091796875</v>
      </c>
      <c r="F93" s="1" t="n">
        <f aca="false">F92*F$83</f>
        <v>-0.00571723090277778</v>
      </c>
      <c r="G93" s="1" t="n">
        <f aca="false">G92*G$83</f>
        <v>0</v>
      </c>
      <c r="H93" s="1" t="n">
        <f aca="false">H92*H$83</f>
        <v>0.00571723090277778</v>
      </c>
      <c r="I93" s="1" t="n">
        <f aca="false">I92*I$83</f>
        <v>-5.204091796875</v>
      </c>
      <c r="J93" s="1" t="n">
        <f aca="false">J92*J$83</f>
        <v>53.466312468998</v>
      </c>
      <c r="K93" s="1" t="n">
        <f aca="false">K92*K$83</f>
        <v>-104.551357421875</v>
      </c>
      <c r="L93" s="1" t="n">
        <f aca="false">L92*L$83</f>
        <v>53.3813504464286</v>
      </c>
      <c r="M93" s="1" t="n">
        <f aca="false">SUM(B93:L93)</f>
        <v>0</v>
      </c>
    </row>
    <row r="94" customFormat="false" ht="19.7" hidden="false" customHeight="false" outlineLevel="0" collapsed="false">
      <c r="A94" s="4" t="n">
        <v>9</v>
      </c>
      <c r="B94" s="1" t="n">
        <f aca="false">B93*B$83</f>
        <v>240.216077008929</v>
      </c>
      <c r="C94" s="1" t="n">
        <f aca="false">C93*C$83</f>
        <v>-365.929750976562</v>
      </c>
      <c r="D94" s="1" t="n">
        <f aca="false">D93*D$83</f>
        <v>133.665781172495</v>
      </c>
      <c r="E94" s="1" t="n">
        <f aca="false">E93*E$83</f>
        <v>-7.8061376953125</v>
      </c>
      <c r="F94" s="1" t="n">
        <f aca="false">F93*F$83</f>
        <v>0.00285861545138889</v>
      </c>
      <c r="G94" s="1" t="n">
        <f aca="false">G93*G$83</f>
        <v>0</v>
      </c>
      <c r="H94" s="1" t="n">
        <f aca="false">H93*H$83</f>
        <v>0.00285861545138889</v>
      </c>
      <c r="I94" s="1" t="n">
        <f aca="false">I93*I$83</f>
        <v>-7.8061376953125</v>
      </c>
      <c r="J94" s="1" t="n">
        <f aca="false">J93*J$83</f>
        <v>133.665781172495</v>
      </c>
      <c r="K94" s="1" t="n">
        <f aca="false">K93*K$83</f>
        <v>-365.929750976562</v>
      </c>
      <c r="L94" s="1" t="n">
        <f aca="false">L93*L$83</f>
        <v>240.216077008929</v>
      </c>
      <c r="M94" s="1" t="n">
        <f aca="false">SUM(B94:L94)</f>
        <v>0.297656249999932</v>
      </c>
    </row>
    <row r="95" customFormat="false" ht="19.7" hidden="false" customHeight="false" outlineLevel="0" collapsed="false">
      <c r="A95" s="7" t="n">
        <v>10</v>
      </c>
      <c r="B95" s="1" t="n">
        <f aca="false">B94*B$83</f>
        <v>-1080.97234654018</v>
      </c>
      <c r="C95" s="1" t="n">
        <f aca="false">C94*C$83</f>
        <v>1280.75412841797</v>
      </c>
      <c r="D95" s="1" t="n">
        <f aca="false">D94*D$83</f>
        <v>-334.164452931238</v>
      </c>
      <c r="E95" s="1" t="n">
        <f aca="false">E94*E$83</f>
        <v>11.7092065429687</v>
      </c>
      <c r="F95" s="1" t="n">
        <f aca="false">F94*F$83</f>
        <v>-0.00142930772569444</v>
      </c>
      <c r="G95" s="1" t="n">
        <f aca="false">G94*G$83</f>
        <v>0</v>
      </c>
      <c r="H95" s="1" t="n">
        <f aca="false">H94*H$83</f>
        <v>0.00142930772569444</v>
      </c>
      <c r="I95" s="1" t="n">
        <f aca="false">I94*I$83</f>
        <v>-11.7092065429687</v>
      </c>
      <c r="J95" s="1" t="n">
        <f aca="false">J94*J$83</f>
        <v>334.164452931238</v>
      </c>
      <c r="K95" s="1" t="n">
        <f aca="false">K94*K$83</f>
        <v>-1280.75412841797</v>
      </c>
      <c r="L95" s="1" t="n">
        <f aca="false">L94*L$83</f>
        <v>1080.97234654018</v>
      </c>
      <c r="M95" s="1" t="n">
        <f aca="false">SUM(B95:L95)</f>
        <v>0</v>
      </c>
      <c r="N95" s="8"/>
    </row>
    <row r="96" customFormat="false" ht="19.7" hidden="false" customHeight="false" outlineLevel="0" collapsed="false">
      <c r="A96" s="4" t="n">
        <v>11</v>
      </c>
      <c r="B96" s="1" t="n">
        <f aca="false">B95*B$83</f>
        <v>4864.3755594308</v>
      </c>
      <c r="C96" s="1" t="n">
        <f aca="false">C95*C$83</f>
        <v>-4482.63944946289</v>
      </c>
      <c r="D96" s="1" t="n">
        <f aca="false">D95*D$83</f>
        <v>835.411132328094</v>
      </c>
      <c r="E96" s="1" t="n">
        <f aca="false">E95*E$83</f>
        <v>-17.5638098144531</v>
      </c>
      <c r="F96" s="1" t="n">
        <f aca="false">F95*F$83</f>
        <v>0.000714653862847222</v>
      </c>
      <c r="G96" s="1" t="n">
        <f aca="false">G95*G$83</f>
        <v>0</v>
      </c>
      <c r="H96" s="1" t="n">
        <f aca="false">H95*H$83</f>
        <v>0.000714653862847222</v>
      </c>
      <c r="I96" s="1" t="n">
        <f aca="false">I95*I$83</f>
        <v>-17.5638098144531</v>
      </c>
      <c r="J96" s="1" t="n">
        <f aca="false">J95*J$83</f>
        <v>835.411132328094</v>
      </c>
      <c r="K96" s="1" t="n">
        <f aca="false">K95*K$83</f>
        <v>-4482.63944946289</v>
      </c>
      <c r="L96" s="1" t="n">
        <f aca="false">L95*L$83</f>
        <v>4864.3755594308</v>
      </c>
      <c r="M96" s="1" t="n">
        <f aca="false">SUM(B96:L96)</f>
        <v>2399.16829427083</v>
      </c>
    </row>
    <row r="97" customFormat="false" ht="19.7" hidden="false" customHeight="false" outlineLevel="0" collapsed="false">
      <c r="A97" s="4" t="n">
        <v>12</v>
      </c>
      <c r="B97" s="1" t="n">
        <f aca="false">B96*B$83</f>
        <v>-21889.6900174386</v>
      </c>
      <c r="C97" s="1" t="n">
        <f aca="false">C96*C$83</f>
        <v>15689.2380731201</v>
      </c>
      <c r="D97" s="1" t="n">
        <f aca="false">D96*D$83</f>
        <v>-2088.52783082023</v>
      </c>
      <c r="E97" s="1" t="n">
        <f aca="false">E96*E$83</f>
        <v>26.3457147216797</v>
      </c>
      <c r="F97" s="1" t="n">
        <f aca="false">F96*F$83</f>
        <v>-0.000357326931423611</v>
      </c>
      <c r="G97" s="1" t="n">
        <f aca="false">G96*G$83</f>
        <v>0</v>
      </c>
      <c r="H97" s="1" t="n">
        <f aca="false">H96*H$83</f>
        <v>0.000357326931423611</v>
      </c>
      <c r="I97" s="1" t="n">
        <f aca="false">I96*I$83</f>
        <v>-26.3457147216797</v>
      </c>
      <c r="J97" s="1" t="n">
        <f aca="false">J96*J$83</f>
        <v>2088.52783082023</v>
      </c>
      <c r="K97" s="1" t="n">
        <f aca="false">K96*K$83</f>
        <v>-15689.2380731201</v>
      </c>
      <c r="L97" s="1" t="n">
        <f aca="false">L96*L$83</f>
        <v>21889.6900174386</v>
      </c>
      <c r="M97" s="1" t="n">
        <f aca="false">SUM(B97:L97)</f>
        <v>0</v>
      </c>
    </row>
    <row r="98" customFormat="false" ht="19.7" hidden="false" customHeight="false" outlineLevel="0" collapsed="false">
      <c r="A98" s="4" t="n">
        <v>13</v>
      </c>
      <c r="B98" s="1" t="n">
        <f aca="false">B97*B$83</f>
        <v>98503.6050784738</v>
      </c>
      <c r="C98" s="1" t="n">
        <f aca="false">C97*C$83</f>
        <v>-54912.3332559204</v>
      </c>
      <c r="D98" s="1" t="n">
        <f aca="false">D97*D$83</f>
        <v>5221.31957705059</v>
      </c>
      <c r="E98" s="1" t="n">
        <f aca="false">E97*E$83</f>
        <v>-39.5185720825195</v>
      </c>
      <c r="F98" s="1" t="n">
        <f aca="false">F97*F$83</f>
        <v>0.000178663465711806</v>
      </c>
      <c r="G98" s="1" t="n">
        <f aca="false">G97*G$83</f>
        <v>0</v>
      </c>
      <c r="H98" s="1" t="n">
        <f aca="false">H97*H$83</f>
        <v>0.000178663465711806</v>
      </c>
      <c r="I98" s="1" t="n">
        <f aca="false">I97*I$83</f>
        <v>-39.5185720825195</v>
      </c>
      <c r="J98" s="1" t="n">
        <f aca="false">J97*J$83</f>
        <v>5221.31957705059</v>
      </c>
      <c r="K98" s="1" t="n">
        <f aca="false">K97*K$83</f>
        <v>-54912.3332559204</v>
      </c>
      <c r="L98" s="1" t="n">
        <f aca="false">L97*L$83</f>
        <v>98503.6050784738</v>
      </c>
      <c r="M98" s="1" t="n">
        <f aca="false">SUM(B98:L98)</f>
        <v>97546.1460123698</v>
      </c>
    </row>
    <row r="99" customFormat="false" ht="19.7" hidden="false" customHeight="false" outlineLevel="0" collapsed="false">
      <c r="A99" s="4" t="n">
        <v>14</v>
      </c>
      <c r="B99" s="1" t="n">
        <f aca="false">B98*B$83</f>
        <v>-443266.222853132</v>
      </c>
      <c r="C99" s="1" t="n">
        <f aca="false">C98*C$83</f>
        <v>192193.166395721</v>
      </c>
      <c r="D99" s="1" t="n">
        <f aca="false">D98*D$83</f>
        <v>-13053.2989426265</v>
      </c>
      <c r="E99" s="1" t="n">
        <f aca="false">E98*E$83</f>
        <v>59.2778581237793</v>
      </c>
      <c r="F99" s="1" t="n">
        <f aca="false">F98*F$83</f>
        <v>-8.93317328559028E-005</v>
      </c>
      <c r="G99" s="1" t="n">
        <f aca="false">G98*G$83</f>
        <v>0</v>
      </c>
      <c r="H99" s="1" t="n">
        <f aca="false">H98*H$83</f>
        <v>8.93317328559028E-005</v>
      </c>
      <c r="I99" s="1" t="n">
        <f aca="false">I98*I$83</f>
        <v>-59.2778581237793</v>
      </c>
      <c r="J99" s="1" t="n">
        <f aca="false">J98*J$83</f>
        <v>13053.2989426265</v>
      </c>
      <c r="K99" s="1" t="n">
        <f aca="false">K98*K$83</f>
        <v>-192193.166395721</v>
      </c>
      <c r="L99" s="1" t="n">
        <f aca="false">L98*L$83</f>
        <v>443266.222853132</v>
      </c>
      <c r="M99" s="1" t="n">
        <f aca="false">SUM(B99:L99)</f>
        <v>0</v>
      </c>
    </row>
    <row r="100" customFormat="false" ht="19.7" hidden="false" customHeight="false" outlineLevel="0" collapsed="false">
      <c r="A100" s="4" t="n">
        <v>15</v>
      </c>
      <c r="B100" s="1" t="n">
        <f aca="false">B99*B$83</f>
        <v>1994698.00283909</v>
      </c>
      <c r="C100" s="1" t="n">
        <f aca="false">C99*C$83</f>
        <v>-672676.082385025</v>
      </c>
      <c r="D100" s="1" t="n">
        <f aca="false">D99*D$83</f>
        <v>32633.2473565662</v>
      </c>
      <c r="E100" s="1" t="n">
        <f aca="false">E99*E$83</f>
        <v>-88.9167871856689</v>
      </c>
      <c r="F100" s="1" t="n">
        <f aca="false">F99*F$83</f>
        <v>4.46658664279514E-005</v>
      </c>
      <c r="G100" s="1" t="n">
        <f aca="false">G99*G$83</f>
        <v>0</v>
      </c>
      <c r="H100" s="1" t="n">
        <f aca="false">H99*H$83</f>
        <v>4.46658664279514E-005</v>
      </c>
      <c r="I100" s="1" t="n">
        <f aca="false">I99*I$83</f>
        <v>-88.9167871856689</v>
      </c>
      <c r="J100" s="1" t="n">
        <f aca="false">J99*J$83</f>
        <v>32633.2473565662</v>
      </c>
      <c r="K100" s="1" t="n">
        <f aca="false">K99*K$83</f>
        <v>-672676.082385025</v>
      </c>
      <c r="L100" s="1" t="n">
        <f aca="false">L99*L$83</f>
        <v>1994698.00283909</v>
      </c>
      <c r="M100" s="1" t="n">
        <f aca="false">SUM(B100:L100)</f>
        <v>2709132.50213623</v>
      </c>
    </row>
    <row r="101" customFormat="false" ht="19.7" hidden="false" customHeight="false" outlineLevel="0" collapsed="false">
      <c r="A101" s="4" t="n">
        <v>16</v>
      </c>
      <c r="B101" s="1" t="n">
        <f aca="false">B100*B$83</f>
        <v>-8976141.01277592</v>
      </c>
      <c r="C101" s="1" t="n">
        <f aca="false">C100*C$83</f>
        <v>2354366.28834759</v>
      </c>
      <c r="D101" s="1" t="n">
        <f aca="false">D100*D$83</f>
        <v>-81583.1183914154</v>
      </c>
      <c r="E101" s="1" t="n">
        <f aca="false">E100*E$83</f>
        <v>133.375180778503</v>
      </c>
      <c r="F101" s="1" t="n">
        <f aca="false">F100*F$83</f>
        <v>-2.23329332139757E-005</v>
      </c>
      <c r="G101" s="1" t="n">
        <f aca="false">G100*G$83</f>
        <v>0</v>
      </c>
      <c r="H101" s="1" t="n">
        <f aca="false">H100*H$83</f>
        <v>2.23329332139757E-005</v>
      </c>
      <c r="I101" s="1" t="n">
        <f aca="false">I100*I$83</f>
        <v>-133.375180778503</v>
      </c>
      <c r="J101" s="1" t="n">
        <f aca="false">J100*J$83</f>
        <v>81583.1183914154</v>
      </c>
      <c r="K101" s="1" t="n">
        <f aca="false">K100*K$83</f>
        <v>-2354366.28834759</v>
      </c>
      <c r="L101" s="1" t="n">
        <f aca="false">L100*L$83</f>
        <v>8976141.01277592</v>
      </c>
      <c r="M101" s="1" t="n">
        <f aca="false">SUM(B101:L101)</f>
        <v>0</v>
      </c>
    </row>
    <row r="102" customFormat="false" ht="19.7" hidden="false" customHeight="false" outlineLevel="0" collapsed="false">
      <c r="A102" s="4" t="n">
        <v>17</v>
      </c>
      <c r="B102" s="1" t="n">
        <f aca="false">B101*B$83</f>
        <v>40392634.5574917</v>
      </c>
      <c r="C102" s="1" t="n">
        <f aca="false">C101*C$83</f>
        <v>-8240282.00921656</v>
      </c>
      <c r="D102" s="1" t="n">
        <f aca="false">D101*D$83</f>
        <v>203957.795978539</v>
      </c>
      <c r="E102" s="1" t="n">
        <f aca="false">E101*E$83</f>
        <v>-200.062771167755</v>
      </c>
      <c r="F102" s="1" t="n">
        <f aca="false">F101*F$83</f>
        <v>1.11664666069878E-005</v>
      </c>
      <c r="G102" s="1" t="n">
        <f aca="false">G101*G$83</f>
        <v>0</v>
      </c>
      <c r="H102" s="1" t="n">
        <f aca="false">H101*H$83</f>
        <v>1.11664666069878E-005</v>
      </c>
      <c r="I102" s="1" t="n">
        <f aca="false">I101*I$83</f>
        <v>-200.062771167755</v>
      </c>
      <c r="J102" s="1" t="n">
        <f aca="false">J101*J$83</f>
        <v>203957.795978539</v>
      </c>
      <c r="K102" s="1" t="n">
        <f aca="false">K101*K$83</f>
        <v>-8240282.00921656</v>
      </c>
      <c r="L102" s="1" t="n">
        <f aca="false">L101*L$83</f>
        <v>40392634.5574917</v>
      </c>
      <c r="M102" s="1" t="n">
        <f aca="false">SUM(B102:L102)</f>
        <v>64712220.5629873</v>
      </c>
    </row>
    <row r="103" customFormat="false" ht="19.7" hidden="false" customHeight="false" outlineLevel="0" collapsed="false">
      <c r="A103" s="4" t="n">
        <v>18</v>
      </c>
      <c r="B103" s="1" t="n">
        <f aca="false">B102*B$83</f>
        <v>-181766855.508712</v>
      </c>
      <c r="C103" s="1" t="n">
        <f aca="false">C102*C$83</f>
        <v>28840987.0322579</v>
      </c>
      <c r="D103" s="1" t="n">
        <f aca="false">D102*D$83</f>
        <v>-509894.489946346</v>
      </c>
      <c r="E103" s="1" t="n">
        <f aca="false">E102*E$83</f>
        <v>300.094156751633</v>
      </c>
      <c r="F103" s="1" t="n">
        <f aca="false">F102*F$83</f>
        <v>-5.58323330349392E-006</v>
      </c>
      <c r="G103" s="1" t="n">
        <f aca="false">G102*G$83</f>
        <v>0</v>
      </c>
      <c r="H103" s="1" t="n">
        <f aca="false">H102*H$83</f>
        <v>5.58323330349392E-006</v>
      </c>
      <c r="I103" s="1" t="n">
        <f aca="false">I102*I$83</f>
        <v>-300.094156751633</v>
      </c>
      <c r="J103" s="1" t="n">
        <f aca="false">J102*J$83</f>
        <v>509894.489946346</v>
      </c>
      <c r="K103" s="1" t="n">
        <f aca="false">K102*K$83</f>
        <v>-28840987.0322579</v>
      </c>
      <c r="L103" s="1" t="n">
        <f aca="false">L102*L$83</f>
        <v>181766855.508712</v>
      </c>
      <c r="M103" s="1" t="n">
        <f aca="false">SUM(B103:L103)</f>
        <v>0</v>
      </c>
    </row>
    <row r="104" customFormat="false" ht="19.7" hidden="false" customHeight="false" outlineLevel="0" collapsed="false">
      <c r="A104" s="4" t="n">
        <v>19</v>
      </c>
      <c r="B104" s="1" t="n">
        <f aca="false">B103*B$83</f>
        <v>817950849.789206</v>
      </c>
      <c r="C104" s="1" t="n">
        <f aca="false">C103*C$83</f>
        <v>-100943454.612903</v>
      </c>
      <c r="D104" s="1" t="n">
        <f aca="false">D103*D$83</f>
        <v>1274736.22486587</v>
      </c>
      <c r="E104" s="1" t="n">
        <f aca="false">E103*E$83</f>
        <v>-450.141235127449</v>
      </c>
      <c r="F104" s="1" t="n">
        <f aca="false">F103*F$83</f>
        <v>2.79161665174696E-006</v>
      </c>
      <c r="G104" s="1" t="n">
        <f aca="false">G103*G$83</f>
        <v>0</v>
      </c>
      <c r="H104" s="1" t="n">
        <f aca="false">H103*H$83</f>
        <v>2.79161665174696E-006</v>
      </c>
      <c r="I104" s="1" t="n">
        <f aca="false">I103*I$83</f>
        <v>-450.141235127449</v>
      </c>
      <c r="J104" s="1" t="n">
        <f aca="false">J103*J$83</f>
        <v>1274736.22486587</v>
      </c>
      <c r="K104" s="1" t="n">
        <f aca="false">K103*K$83</f>
        <v>-100943454.612903</v>
      </c>
      <c r="L104" s="1" t="n">
        <f aca="false">L103*L$83</f>
        <v>817950849.789206</v>
      </c>
      <c r="M104" s="1" t="n">
        <f aca="false">SUM(B104:L104)</f>
        <v>1436563362.51987</v>
      </c>
    </row>
    <row r="105" customFormat="false" ht="19.7" hidden="false" customHeight="false" outlineLevel="0" collapsed="false">
      <c r="A105" s="4" t="n">
        <v>20</v>
      </c>
      <c r="B105" s="1" t="n">
        <f aca="false">B104*B$83</f>
        <v>-3680778824.05143</v>
      </c>
      <c r="C105" s="1" t="n">
        <f aca="false">C104*C$83</f>
        <v>353302091.14516</v>
      </c>
      <c r="D105" s="1" t="n">
        <f aca="false">D104*D$83</f>
        <v>-3186840.56216466</v>
      </c>
      <c r="E105" s="1" t="n">
        <f aca="false">E104*E$83</f>
        <v>675.211852691174</v>
      </c>
      <c r="F105" s="1" t="n">
        <f aca="false">F104*F$83</f>
        <v>-1.39580832587348E-006</v>
      </c>
      <c r="G105" s="1" t="n">
        <f aca="false">G104*G$83</f>
        <v>0</v>
      </c>
      <c r="H105" s="1" t="n">
        <f aca="false">H104*H$83</f>
        <v>1.39580832587348E-006</v>
      </c>
      <c r="I105" s="1" t="n">
        <f aca="false">I104*I$83</f>
        <v>-675.211852691174</v>
      </c>
      <c r="J105" s="1" t="n">
        <f aca="false">J104*J$83</f>
        <v>3186840.56216466</v>
      </c>
      <c r="K105" s="1" t="n">
        <f aca="false">K104*K$83</f>
        <v>-353302091.14516</v>
      </c>
      <c r="L105" s="1" t="n">
        <f aca="false">L104*L$83</f>
        <v>3680778824.05143</v>
      </c>
      <c r="M105" s="1" t="n">
        <f aca="false">SUM(B105:L105)</f>
        <v>0</v>
      </c>
    </row>
    <row r="106" customFormat="false" ht="19.7" hidden="false" customHeight="false" outlineLevel="0" collapsed="false">
      <c r="A106" s="4" t="n">
        <v>21</v>
      </c>
      <c r="B106" s="1" t="n">
        <f aca="false">B105*B$83</f>
        <v>16563504708.2314</v>
      </c>
      <c r="C106" s="1" t="n">
        <f aca="false">C105*C$83</f>
        <v>-1236557319.00806</v>
      </c>
      <c r="D106" s="1" t="n">
        <f aca="false">D105*D$83</f>
        <v>7967101.40541166</v>
      </c>
      <c r="E106" s="1" t="n">
        <f aca="false">E105*E$83</f>
        <v>-1012.81777903676</v>
      </c>
      <c r="F106" s="1" t="n">
        <f aca="false">F105*F$83</f>
        <v>6.97904162936741E-007</v>
      </c>
      <c r="G106" s="1" t="n">
        <f aca="false">G105*G$83</f>
        <v>0</v>
      </c>
      <c r="H106" s="1" t="n">
        <f aca="false">H105*H$83</f>
        <v>6.97904162936741E-007</v>
      </c>
      <c r="I106" s="1" t="n">
        <f aca="false">I105*I$83</f>
        <v>-1012.81777903676</v>
      </c>
      <c r="J106" s="1" t="n">
        <f aca="false">J105*J$83</f>
        <v>7967101.40541166</v>
      </c>
      <c r="K106" s="1" t="n">
        <f aca="false">K105*K$83</f>
        <v>-1236557319.00806</v>
      </c>
      <c r="L106" s="1" t="n">
        <f aca="false">L105*L$83</f>
        <v>16563504708.2314</v>
      </c>
      <c r="M106" s="1" t="n">
        <f aca="false">SUM(B106:L106)</f>
        <v>30669826955.622</v>
      </c>
    </row>
    <row r="107" customFormat="false" ht="19.7" hidden="false" customHeight="false" outlineLevel="0" collapsed="false">
      <c r="A107" s="4" t="n">
        <v>22</v>
      </c>
      <c r="B107" s="1" t="n">
        <f aca="false">B106*B$83</f>
        <v>-74535771187.0414</v>
      </c>
      <c r="C107" s="1" t="n">
        <f aca="false">C106*C$83</f>
        <v>4327950616.52821</v>
      </c>
      <c r="D107" s="1" t="n">
        <f aca="false">D106*D$83</f>
        <v>-19917753.5135292</v>
      </c>
      <c r="E107" s="1" t="n">
        <f aca="false">E106*E$83</f>
        <v>1519.22666855514</v>
      </c>
      <c r="F107" s="1" t="n">
        <f aca="false">F106*F$83</f>
        <v>-3.4895208146837E-007</v>
      </c>
      <c r="G107" s="1" t="n">
        <f aca="false">G106*G$83</f>
        <v>0</v>
      </c>
      <c r="H107" s="1" t="n">
        <f aca="false">H106*H$83</f>
        <v>3.4895208146837E-007</v>
      </c>
      <c r="I107" s="1" t="n">
        <f aca="false">I106*I$83</f>
        <v>-1519.22666855514</v>
      </c>
      <c r="J107" s="1" t="n">
        <f aca="false">J106*J$83</f>
        <v>19917753.5135292</v>
      </c>
      <c r="K107" s="1" t="n">
        <f aca="false">K106*K$83</f>
        <v>-4327950616.52821</v>
      </c>
      <c r="L107" s="1" t="n">
        <f aca="false">L106*L$83</f>
        <v>74535771187.0414</v>
      </c>
      <c r="M107" s="1" t="n">
        <f aca="false">SUM(B107:L107)</f>
        <v>0</v>
      </c>
    </row>
    <row r="108" customFormat="false" ht="19.7" hidden="false" customHeight="false" outlineLevel="0" collapsed="false">
      <c r="A108" s="4"/>
      <c r="B108" s="1" t="n">
        <v>0</v>
      </c>
      <c r="C108" s="1" t="n">
        <v>0.2</v>
      </c>
      <c r="D108" s="1" t="n">
        <v>-2.32</v>
      </c>
      <c r="E108" s="1" t="n">
        <v>12.8</v>
      </c>
      <c r="F108" s="1" t="n">
        <v>-47.675</v>
      </c>
      <c r="G108" s="1" t="n">
        <v>163.99127</v>
      </c>
      <c r="H108" s="1" t="n">
        <v>-47.675</v>
      </c>
      <c r="I108" s="1" t="n">
        <v>12.8</v>
      </c>
      <c r="J108" s="1" t="n">
        <v>-2.32</v>
      </c>
      <c r="K108" s="1" t="n">
        <v>0.2</v>
      </c>
      <c r="L108" s="1" t="n">
        <v>0</v>
      </c>
    </row>
    <row r="109" customFormat="false" ht="19.7" hidden="false" customHeight="false" outlineLevel="0" collapsed="false">
      <c r="A109" s="4"/>
      <c r="B109" s="1" t="n">
        <v>-1</v>
      </c>
      <c r="C109" s="1" t="n">
        <v>-1</v>
      </c>
      <c r="D109" s="1" t="n">
        <v>-1</v>
      </c>
      <c r="E109" s="1" t="n">
        <v>-1</v>
      </c>
      <c r="F109" s="1" t="n">
        <v>-1</v>
      </c>
      <c r="G109" s="1" t="n">
        <v>1</v>
      </c>
      <c r="H109" s="1" t="n">
        <v>1</v>
      </c>
      <c r="I109" s="1" t="n">
        <v>1</v>
      </c>
      <c r="J109" s="1" t="n">
        <v>1</v>
      </c>
      <c r="K109" s="1" t="n">
        <v>1</v>
      </c>
      <c r="L109" s="1" t="n">
        <v>1</v>
      </c>
    </row>
    <row r="110" customFormat="false" ht="19.7" hidden="false" customHeight="false" outlineLevel="0" collapsed="false">
      <c r="A110" s="4"/>
      <c r="B110" s="1" t="n">
        <f aca="false">B109*B$42</f>
        <v>-0.000317460317460317</v>
      </c>
      <c r="C110" s="1" t="n">
        <f aca="false">C109*C$42</f>
        <v>0.00496031746031746</v>
      </c>
      <c r="D110" s="1" t="n">
        <f aca="false">D109*D$42</f>
        <v>-0.0396825396825397</v>
      </c>
      <c r="E110" s="1" t="n">
        <f aca="false">E109*E$42</f>
        <v>0.238095238095238</v>
      </c>
      <c r="F110" s="1" t="n">
        <f aca="false">F109*F$42</f>
        <v>-1.66666666666667</v>
      </c>
      <c r="G110" s="1" t="n">
        <f aca="false">G109*G$42</f>
        <v>-2.92722222222222</v>
      </c>
      <c r="H110" s="1" t="n">
        <f aca="false">H109*H$42</f>
        <v>1.66666666666667</v>
      </c>
      <c r="I110" s="1" t="n">
        <f aca="false">I109*I$42</f>
        <v>-0.238095238095238</v>
      </c>
      <c r="J110" s="1" t="n">
        <f aca="false">J109*J$42</f>
        <v>0.0396825396825397</v>
      </c>
      <c r="K110" s="1" t="n">
        <f aca="false">K109*K$42</f>
        <v>-0.00496031746031746</v>
      </c>
      <c r="L110" s="1" t="n">
        <f aca="false">L109*L$42</f>
        <v>0.000317460317460317</v>
      </c>
    </row>
    <row r="111" customFormat="false" ht="19.7" hidden="false" customHeight="false" outlineLevel="0" collapsed="false">
      <c r="A111" s="4"/>
      <c r="B111" s="1" t="n">
        <f aca="false">B110/$M$43</f>
        <v>-16266970082636.3</v>
      </c>
      <c r="C111" s="1" t="n">
        <f aca="false">C110/$M$43</f>
        <v>254171407541192</v>
      </c>
      <c r="D111" s="1" t="n">
        <f aca="false">D110/$M$43</f>
        <v>-2033371260329540</v>
      </c>
      <c r="E111" s="1" t="n">
        <f aca="false">E110/$M$43</f>
        <v>12200227561977200</v>
      </c>
      <c r="F111" s="1" t="n">
        <f aca="false">F110/$M$43</f>
        <v>-85401592933840500</v>
      </c>
      <c r="G111" s="1" t="n">
        <f aca="false">G110/$M$43</f>
        <v>-1.49993664389469E+017</v>
      </c>
      <c r="H111" s="1" t="n">
        <f aca="false">H110/$M$43</f>
        <v>85401592933840500</v>
      </c>
      <c r="I111" s="1" t="n">
        <f aca="false">I110/$M$43</f>
        <v>-12200227561977200</v>
      </c>
      <c r="J111" s="1" t="n">
        <f aca="false">J110/$M$43</f>
        <v>2033371260329540</v>
      </c>
      <c r="K111" s="1" t="n">
        <f aca="false">K110/$M$43</f>
        <v>-254171407541192</v>
      </c>
      <c r="L111" s="1" t="n">
        <f aca="false">L110/$M$43</f>
        <v>16266970082636.3</v>
      </c>
      <c r="M111" s="1" t="n">
        <f aca="false">SUM(B111:L111)</f>
        <v>-1.49993664389469E+017</v>
      </c>
      <c r="N111" s="1" t="n">
        <f aca="false">M111*127</f>
        <v>-1.90491953774625E+019</v>
      </c>
    </row>
    <row r="112" customFormat="false" ht="19.7" hidden="false" customHeight="false" outlineLevel="0" collapsed="false">
      <c r="A112" s="4"/>
      <c r="B112" s="1" t="n">
        <f aca="false">B108*B85/2520</f>
        <v>-0</v>
      </c>
      <c r="C112" s="1" t="n">
        <f aca="false">C108*C85/2520</f>
        <v>3.68480725623583E-007</v>
      </c>
      <c r="D112" s="1" t="n">
        <f aca="false">D108*D85/2520</f>
        <v>3.22587553539934E-005</v>
      </c>
      <c r="E112" s="1" t="n">
        <f aca="false">E108*E85/2520</f>
        <v>0.00103139329805996</v>
      </c>
      <c r="F112" s="1" t="n">
        <f aca="false">F108*F85/2520</f>
        <v>0.0276895475088183</v>
      </c>
      <c r="G112" s="1" t="n">
        <f aca="false">G108*G85/2520</f>
        <v>0</v>
      </c>
      <c r="H112" s="1" t="n">
        <f aca="false">H108*H85/2520</f>
        <v>-0.0276895475088183</v>
      </c>
      <c r="I112" s="1" t="n">
        <f aca="false">I108*I85/2520</f>
        <v>-0.00103139329805996</v>
      </c>
      <c r="J112" s="1" t="n">
        <f aca="false">J108*J85/2520</f>
        <v>-3.22587553539934E-005</v>
      </c>
      <c r="K112" s="1" t="n">
        <f aca="false">K108*K85/2520</f>
        <v>-3.68480725623583E-007</v>
      </c>
      <c r="L112" s="1" t="n">
        <f aca="false">L108*L85/2520</f>
        <v>0</v>
      </c>
      <c r="M112" s="1" t="n">
        <f aca="false">M108*M85/2520</f>
        <v>0</v>
      </c>
      <c r="N112" s="1" t="n">
        <f aca="false">SUM(B112:M112)</f>
        <v>3.30872245021211E-019</v>
      </c>
    </row>
    <row r="113" customFormat="false" ht="19.7" hidden="false" customHeight="false" outlineLevel="0" collapsed="false">
      <c r="A113" s="4"/>
      <c r="N113" s="1" t="n">
        <f aca="false">SUM(B113:M113)</f>
        <v>0</v>
      </c>
    </row>
    <row r="114" customFormat="false" ht="13.8" hidden="false" customHeight="false" outlineLevel="0" collapsed="false">
      <c r="B114" s="1" t="n">
        <f aca="false">B109*B85/2520</f>
        <v>1.25976316452507E-007</v>
      </c>
      <c r="C114" s="1" t="n">
        <f aca="false">C109*C85/2520</f>
        <v>-1.84240362811791E-006</v>
      </c>
      <c r="D114" s="1" t="n">
        <f aca="false">D109*D85/2520</f>
        <v>1.39046359284455E-005</v>
      </c>
      <c r="E114" s="1" t="n">
        <f aca="false">E109*E85/2520</f>
        <v>-8.05776014109347E-005</v>
      </c>
      <c r="F114" s="1" t="n">
        <f aca="false">F109*F85/2520</f>
        <v>0.000580798059964727</v>
      </c>
      <c r="G114" s="1" t="n">
        <f aca="false">G109*G85/2520</f>
        <v>0</v>
      </c>
      <c r="H114" s="1" t="n">
        <f aca="false">H109*H85/2520</f>
        <v>0.000580798059964727</v>
      </c>
      <c r="I114" s="1" t="n">
        <f aca="false">I109*I85/2520</f>
        <v>-8.05776014109347E-005</v>
      </c>
      <c r="J114" s="1" t="n">
        <f aca="false">J109*J85/2520</f>
        <v>1.39046359284455E-005</v>
      </c>
      <c r="K114" s="1" t="n">
        <f aca="false">K109*K85/2520</f>
        <v>-1.84240362811791E-006</v>
      </c>
      <c r="L114" s="1" t="n">
        <f aca="false">L109*L85/2520</f>
        <v>1.25976316452507E-007</v>
      </c>
      <c r="M114" s="1" t="n">
        <f aca="false">M109*M85/2520</f>
        <v>0</v>
      </c>
      <c r="N114" s="1" t="n">
        <f aca="false">SUM(B114:M114)*127</f>
        <v>0.130151801461325</v>
      </c>
    </row>
    <row r="122" customFormat="false" ht="13.8" hidden="false" customHeight="false" outlineLevel="0" collapsed="false">
      <c r="A122" s="9" t="s">
        <v>10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customFormat="false" ht="13.8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customFormat="false" ht="13.8" hidden="false" customHeight="false" outlineLevel="0" collapsed="false">
      <c r="B124" s="1" t="n">
        <v>2</v>
      </c>
      <c r="C124" s="1" t="n">
        <v>-23</v>
      </c>
      <c r="D124" s="1" t="n">
        <v>127</v>
      </c>
      <c r="E124" s="1" t="n">
        <v>-473</v>
      </c>
      <c r="F124" s="1" t="n">
        <v>1627</v>
      </c>
      <c r="G124" s="1" t="n">
        <v>0</v>
      </c>
      <c r="H124" s="1" t="n">
        <v>1627</v>
      </c>
      <c r="I124" s="1" t="n">
        <v>-473</v>
      </c>
      <c r="J124" s="1" t="n">
        <v>127</v>
      </c>
      <c r="K124" s="1" t="n">
        <v>-23</v>
      </c>
      <c r="L124" s="1" t="n">
        <v>2</v>
      </c>
      <c r="N124" s="1" t="n">
        <v>2520</v>
      </c>
    </row>
    <row r="125" customFormat="false" ht="19.7" hidden="false" customHeight="false" outlineLevel="0" collapsed="false">
      <c r="A125" s="4" t="s">
        <v>2</v>
      </c>
      <c r="B125" s="1" t="n">
        <v>-4.5</v>
      </c>
      <c r="C125" s="1" t="n">
        <v>-3.5</v>
      </c>
      <c r="D125" s="1" t="n">
        <v>-2.5</v>
      </c>
      <c r="E125" s="1" t="n">
        <v>-1.5</v>
      </c>
      <c r="F125" s="1" t="n">
        <v>-0.5</v>
      </c>
      <c r="G125" s="1" t="n">
        <v>0</v>
      </c>
      <c r="H125" s="1" t="n">
        <v>0.5</v>
      </c>
      <c r="I125" s="1" t="n">
        <v>1.5</v>
      </c>
      <c r="J125" s="1" t="n">
        <v>2.5</v>
      </c>
      <c r="K125" s="1" t="n">
        <v>3.5</v>
      </c>
      <c r="L125" s="1" t="n">
        <v>4.5</v>
      </c>
    </row>
    <row r="126" customFormat="false" ht="19.7" hidden="false" customHeight="false" outlineLevel="0" collapsed="false">
      <c r="A126" s="4" t="s">
        <v>3</v>
      </c>
      <c r="B126" s="4" t="n">
        <f aca="false">B124/$N$124</f>
        <v>0.000793650793650794</v>
      </c>
      <c r="C126" s="4" t="n">
        <f aca="false">C124/$N$124</f>
        <v>-0.00912698412698413</v>
      </c>
      <c r="D126" s="4" t="n">
        <f aca="false">D124/$N$124</f>
        <v>0.0503968253968254</v>
      </c>
      <c r="E126" s="4" t="n">
        <f aca="false">E124/$N$124</f>
        <v>-0.187698412698413</v>
      </c>
      <c r="F126" s="4" t="n">
        <f aca="false">F124/$N$124</f>
        <v>0.645634920634921</v>
      </c>
      <c r="G126" s="4" t="n">
        <f aca="false">G124/$N$124</f>
        <v>0</v>
      </c>
      <c r="H126" s="4" t="n">
        <f aca="false">H124/$N$124</f>
        <v>0.645634920634921</v>
      </c>
      <c r="I126" s="4" t="n">
        <f aca="false">I124/$N$124</f>
        <v>-0.187698412698413</v>
      </c>
      <c r="J126" s="4" t="n">
        <f aca="false">J124/$N$124</f>
        <v>0.0503968253968254</v>
      </c>
      <c r="K126" s="4" t="n">
        <f aca="false">K124/$N$124</f>
        <v>-0.00912698412698413</v>
      </c>
      <c r="L126" s="4" t="n">
        <f aca="false">L124/$N$124</f>
        <v>0.000793650793650794</v>
      </c>
    </row>
    <row r="127" customFormat="false" ht="19.7" hidden="false" customHeight="false" outlineLevel="0" collapsed="false">
      <c r="A127" s="4" t="s">
        <v>4</v>
      </c>
      <c r="B127" s="1" t="n">
        <f aca="false">B126</f>
        <v>0.000793650793650794</v>
      </c>
      <c r="C127" s="1" t="n">
        <f aca="false">C126</f>
        <v>-0.00912698412698413</v>
      </c>
      <c r="D127" s="1" t="n">
        <f aca="false">D126</f>
        <v>0.0503968253968254</v>
      </c>
      <c r="E127" s="1" t="n">
        <f aca="false">E126</f>
        <v>-0.187698412698413</v>
      </c>
      <c r="F127" s="1" t="n">
        <f aca="false">F126</f>
        <v>0.645634920634921</v>
      </c>
      <c r="G127" s="1" t="n">
        <f aca="false">G126</f>
        <v>0</v>
      </c>
      <c r="H127" s="1" t="n">
        <f aca="false">H126</f>
        <v>0.645634920634921</v>
      </c>
      <c r="I127" s="1" t="n">
        <f aca="false">I126</f>
        <v>-0.187698412698413</v>
      </c>
      <c r="J127" s="1" t="n">
        <f aca="false">J126</f>
        <v>0.0503968253968254</v>
      </c>
      <c r="K127" s="1" t="n">
        <f aca="false">K126</f>
        <v>-0.00912698412698413</v>
      </c>
      <c r="L127" s="1" t="n">
        <f aca="false">2/2520</f>
        <v>0.000793650793650794</v>
      </c>
      <c r="M127" s="1" t="n">
        <f aca="false">SUM(B127:L127)</f>
        <v>1</v>
      </c>
    </row>
    <row r="128" customFormat="false" ht="19.7" hidden="false" customHeight="false" outlineLevel="0" collapsed="false">
      <c r="A128" s="4" t="n">
        <v>1</v>
      </c>
      <c r="B128" s="1" t="n">
        <f aca="false">B126*B125</f>
        <v>-0.00357142857142857</v>
      </c>
      <c r="C128" s="1" t="n">
        <f aca="false">C126*C125</f>
        <v>0.0319444444444444</v>
      </c>
      <c r="D128" s="1" t="n">
        <f aca="false">D126*D125</f>
        <v>-0.125992063492063</v>
      </c>
      <c r="E128" s="1" t="n">
        <f aca="false">E126*E125</f>
        <v>0.281547619047619</v>
      </c>
      <c r="F128" s="1" t="n">
        <f aca="false">F126*F125</f>
        <v>-0.32281746031746</v>
      </c>
      <c r="G128" s="1" t="n">
        <f aca="false">G126*G125</f>
        <v>0</v>
      </c>
      <c r="H128" s="1" t="n">
        <f aca="false">H126*H125</f>
        <v>0.32281746031746</v>
      </c>
      <c r="I128" s="1" t="n">
        <f aca="false">I126*I125</f>
        <v>-0.281547619047619</v>
      </c>
      <c r="J128" s="1" t="n">
        <f aca="false">J126*J125</f>
        <v>0.125992063492063</v>
      </c>
      <c r="K128" s="1" t="n">
        <f aca="false">K126*K125</f>
        <v>-0.0319444444444444</v>
      </c>
      <c r="L128" s="1" t="n">
        <f aca="false">L126*L125</f>
        <v>0.00357142857142857</v>
      </c>
      <c r="M128" s="1" t="n">
        <f aca="false">SUM(B128:L128)</f>
        <v>5.63785129692462E-018</v>
      </c>
    </row>
    <row r="129" customFormat="false" ht="19.7" hidden="false" customHeight="false" outlineLevel="0" collapsed="false">
      <c r="A129" s="4" t="n">
        <v>2</v>
      </c>
      <c r="B129" s="1" t="n">
        <f aca="false">B128*B125</f>
        <v>0.0160714285714286</v>
      </c>
      <c r="C129" s="1" t="n">
        <f aca="false">C128*C125</f>
        <v>-0.111805555555556</v>
      </c>
      <c r="D129" s="1" t="n">
        <f aca="false">D128*D125</f>
        <v>0.314980158730159</v>
      </c>
      <c r="E129" s="1" t="n">
        <f aca="false">E128*E125</f>
        <v>-0.422321428571429</v>
      </c>
      <c r="F129" s="1" t="n">
        <f aca="false">F128*F125</f>
        <v>0.16140873015873</v>
      </c>
      <c r="G129" s="1" t="n">
        <f aca="false">G128*G125</f>
        <v>0</v>
      </c>
      <c r="H129" s="1" t="n">
        <f aca="false">H128*H125</f>
        <v>0.16140873015873</v>
      </c>
      <c r="I129" s="1" t="n">
        <f aca="false">I128*I125</f>
        <v>-0.422321428571429</v>
      </c>
      <c r="J129" s="1" t="n">
        <f aca="false">J128*J125</f>
        <v>0.314980158730159</v>
      </c>
      <c r="K129" s="1" t="n">
        <f aca="false">K128*K125</f>
        <v>-0.111805555555556</v>
      </c>
      <c r="L129" s="1" t="n">
        <f aca="false">L128*L125</f>
        <v>0.0160714285714286</v>
      </c>
      <c r="M129" s="1" t="n">
        <f aca="false">SUM(B129:L129)</f>
        <v>-0.0833333333333334</v>
      </c>
    </row>
    <row r="130" customFormat="false" ht="19.7" hidden="false" customHeight="false" outlineLevel="0" collapsed="false">
      <c r="A130" s="4" t="n">
        <v>3</v>
      </c>
      <c r="B130" s="1" t="n">
        <f aca="false">B129*B$83</f>
        <v>-0.0723214285714286</v>
      </c>
      <c r="C130" s="1" t="n">
        <f aca="false">C129*C$83</f>
        <v>0.391319444444444</v>
      </c>
      <c r="D130" s="1" t="n">
        <f aca="false">D129*D$83</f>
        <v>-0.787450396825397</v>
      </c>
      <c r="E130" s="1" t="n">
        <f aca="false">E129*E$83</f>
        <v>0.633482142857143</v>
      </c>
      <c r="F130" s="1" t="n">
        <f aca="false">F129*F$83</f>
        <v>-0.0807043650793651</v>
      </c>
      <c r="G130" s="1" t="n">
        <f aca="false">G129*G$83</f>
        <v>0</v>
      </c>
      <c r="H130" s="1" t="n">
        <f aca="false">H129*H$83</f>
        <v>0.0807043650793651</v>
      </c>
      <c r="I130" s="1" t="n">
        <f aca="false">I129*I$83</f>
        <v>-0.633482142857143</v>
      </c>
      <c r="J130" s="1" t="n">
        <f aca="false">J129*J$83</f>
        <v>0.787450396825397</v>
      </c>
      <c r="K130" s="1" t="n">
        <f aca="false">K129*K$83</f>
        <v>-0.391319444444444</v>
      </c>
      <c r="L130" s="1" t="n">
        <f aca="false">L129*L$83</f>
        <v>0.0723214285714286</v>
      </c>
      <c r="M130" s="1" t="n">
        <f aca="false">SUM(B130:L130)</f>
        <v>-2.77555756156289E-017</v>
      </c>
    </row>
    <row r="131" customFormat="false" ht="19.7" hidden="false" customHeight="false" outlineLevel="0" collapsed="false">
      <c r="A131" s="4" t="n">
        <v>4</v>
      </c>
      <c r="B131" s="1" t="n">
        <f aca="false">B130*B$83</f>
        <v>0.325446428571429</v>
      </c>
      <c r="C131" s="1" t="n">
        <f aca="false">C130*C$83</f>
        <v>-1.36961805555556</v>
      </c>
      <c r="D131" s="1" t="n">
        <f aca="false">D130*D$83</f>
        <v>1.96862599206349</v>
      </c>
      <c r="E131" s="1" t="n">
        <f aca="false">E130*E$83</f>
        <v>-0.950223214285714</v>
      </c>
      <c r="F131" s="1" t="n">
        <f aca="false">F130*F$83</f>
        <v>0.0403521825396825</v>
      </c>
      <c r="G131" s="1" t="n">
        <f aca="false">G130*G$83</f>
        <v>0</v>
      </c>
      <c r="H131" s="1" t="n">
        <f aca="false">H130*H$83</f>
        <v>0.0403521825396825</v>
      </c>
      <c r="I131" s="1" t="n">
        <f aca="false">I130*I$83</f>
        <v>-0.950223214285714</v>
      </c>
      <c r="J131" s="1" t="n">
        <f aca="false">J130*J$83</f>
        <v>1.96862599206349</v>
      </c>
      <c r="K131" s="1" t="n">
        <f aca="false">K130*K$83</f>
        <v>-1.36961805555556</v>
      </c>
      <c r="L131" s="1" t="n">
        <f aca="false">L130*L$83</f>
        <v>0.325446428571429</v>
      </c>
      <c r="M131" s="1" t="n">
        <f aca="false">SUM(B131:L131)</f>
        <v>0.0291666666666657</v>
      </c>
    </row>
    <row r="132" customFormat="false" ht="19.7" hidden="false" customHeight="false" outlineLevel="0" collapsed="false">
      <c r="A132" s="4" t="n">
        <v>5</v>
      </c>
      <c r="B132" s="1" t="n">
        <f aca="false">B131*B$83</f>
        <v>-1.46450892857143</v>
      </c>
      <c r="C132" s="1" t="n">
        <f aca="false">C131*C$83</f>
        <v>4.79366319444445</v>
      </c>
      <c r="D132" s="1" t="n">
        <f aca="false">D131*D$83</f>
        <v>-4.92156498015873</v>
      </c>
      <c r="E132" s="1" t="n">
        <f aca="false">E131*E$83</f>
        <v>1.42533482142857</v>
      </c>
      <c r="F132" s="1" t="n">
        <f aca="false">F131*F$83</f>
        <v>-0.0201760912698413</v>
      </c>
      <c r="G132" s="1" t="n">
        <f aca="false">G131*G$83</f>
        <v>0</v>
      </c>
      <c r="H132" s="1" t="n">
        <f aca="false">H131*H$83</f>
        <v>0.0201760912698413</v>
      </c>
      <c r="I132" s="1" t="n">
        <f aca="false">I131*I$83</f>
        <v>-1.42533482142857</v>
      </c>
      <c r="J132" s="1" t="n">
        <f aca="false">J131*J$83</f>
        <v>4.92156498015873</v>
      </c>
      <c r="K132" s="1" t="n">
        <f aca="false">K131*K$83</f>
        <v>-4.79366319444445</v>
      </c>
      <c r="L132" s="1" t="n">
        <f aca="false">L131*L$83</f>
        <v>1.46450892857143</v>
      </c>
      <c r="M132" s="1" t="n">
        <f aca="false">SUM(B132:L132)</f>
        <v>2.22044604925031E-016</v>
      </c>
    </row>
    <row r="133" customFormat="false" ht="19.7" hidden="false" customHeight="false" outlineLevel="0" collapsed="false">
      <c r="A133" s="4" t="n">
        <v>6</v>
      </c>
      <c r="B133" s="1" t="n">
        <f aca="false">B132*B$83</f>
        <v>6.59029017857143</v>
      </c>
      <c r="C133" s="1" t="n">
        <f aca="false">C132*C$83</f>
        <v>-16.7778211805556</v>
      </c>
      <c r="D133" s="1" t="n">
        <f aca="false">D132*D$83</f>
        <v>12.3039124503968</v>
      </c>
      <c r="E133" s="1" t="n">
        <f aca="false">E132*E$83</f>
        <v>-2.13800223214286</v>
      </c>
      <c r="F133" s="1" t="n">
        <f aca="false">F132*F$83</f>
        <v>0.0100880456349206</v>
      </c>
      <c r="G133" s="1" t="n">
        <f aca="false">G132*G$83</f>
        <v>0</v>
      </c>
      <c r="H133" s="1" t="n">
        <f aca="false">H132*H$83</f>
        <v>0.0100880456349206</v>
      </c>
      <c r="I133" s="1" t="n">
        <f aca="false">I132*I$83</f>
        <v>-2.13800223214286</v>
      </c>
      <c r="J133" s="1" t="n">
        <f aca="false">J132*J$83</f>
        <v>12.3039124503968</v>
      </c>
      <c r="K133" s="1" t="n">
        <f aca="false">K132*K$83</f>
        <v>-16.7778211805556</v>
      </c>
      <c r="L133" s="1" t="n">
        <f aca="false">L132*L$83</f>
        <v>6.59029017857143</v>
      </c>
      <c r="M133" s="1" t="n">
        <f aca="false">SUM(B133:L133)</f>
        <v>-0.0230654761904852</v>
      </c>
    </row>
    <row r="134" customFormat="false" ht="19.7" hidden="false" customHeight="false" outlineLevel="0" collapsed="false">
      <c r="A134" s="4" t="n">
        <v>7</v>
      </c>
      <c r="B134" s="1" t="n">
        <f aca="false">B133*B$83</f>
        <v>-29.6563058035714</v>
      </c>
      <c r="C134" s="1" t="n">
        <f aca="false">C133*C$83</f>
        <v>58.7223741319445</v>
      </c>
      <c r="D134" s="1" t="n">
        <f aca="false">D133*D$83</f>
        <v>-30.7597811259921</v>
      </c>
      <c r="E134" s="1" t="n">
        <f aca="false">E133*E$83</f>
        <v>3.20700334821429</v>
      </c>
      <c r="F134" s="1" t="n">
        <f aca="false">F133*F$83</f>
        <v>-0.00504402281746032</v>
      </c>
      <c r="G134" s="1" t="n">
        <f aca="false">G133*G$83</f>
        <v>0</v>
      </c>
      <c r="H134" s="1" t="n">
        <f aca="false">H133*H$83</f>
        <v>0.00504402281746032</v>
      </c>
      <c r="I134" s="1" t="n">
        <f aca="false">I133*I$83</f>
        <v>-3.20700334821429</v>
      </c>
      <c r="J134" s="1" t="n">
        <f aca="false">J133*J$83</f>
        <v>30.7597811259921</v>
      </c>
      <c r="K134" s="1" t="n">
        <f aca="false">K133*K$83</f>
        <v>-58.7223741319445</v>
      </c>
      <c r="L134" s="1" t="n">
        <f aca="false">L133*L$83</f>
        <v>29.6563058035714</v>
      </c>
      <c r="M134" s="1" t="n">
        <f aca="false">SUM(B134:L134)</f>
        <v>0</v>
      </c>
    </row>
    <row r="135" customFormat="false" ht="19.7" hidden="false" customHeight="false" outlineLevel="0" collapsed="false">
      <c r="A135" s="4" t="n">
        <v>8</v>
      </c>
      <c r="B135" s="1" t="n">
        <f aca="false">B134*B$83</f>
        <v>133.453376116071</v>
      </c>
      <c r="C135" s="1" t="n">
        <f aca="false">C134*C$83</f>
        <v>-205.528309461806</v>
      </c>
      <c r="D135" s="1" t="n">
        <f aca="false">D134*D$83</f>
        <v>76.8994528149801</v>
      </c>
      <c r="E135" s="1" t="n">
        <f aca="false">E134*E$83</f>
        <v>-4.81050502232143</v>
      </c>
      <c r="F135" s="1" t="n">
        <f aca="false">F134*F$83</f>
        <v>0.00252201140873016</v>
      </c>
      <c r="G135" s="1" t="n">
        <f aca="false">G134*G$83</f>
        <v>0</v>
      </c>
      <c r="H135" s="1" t="n">
        <f aca="false">H134*H$83</f>
        <v>0.00252201140873016</v>
      </c>
      <c r="I135" s="1" t="n">
        <f aca="false">I134*I$83</f>
        <v>-4.81050502232143</v>
      </c>
      <c r="J135" s="1" t="n">
        <f aca="false">J134*J$83</f>
        <v>76.8994528149801</v>
      </c>
      <c r="K135" s="1" t="n">
        <f aca="false">K134*K$83</f>
        <v>-205.528309461806</v>
      </c>
      <c r="L135" s="1" t="n">
        <f aca="false">L134*L$83</f>
        <v>133.453376116071</v>
      </c>
      <c r="M135" s="1" t="n">
        <f aca="false">SUM(B135:L135)</f>
        <v>0.0330729166665265</v>
      </c>
    </row>
    <row r="136" customFormat="false" ht="19.7" hidden="false" customHeight="false" outlineLevel="0" collapsed="false">
      <c r="A136" s="4" t="n">
        <v>9</v>
      </c>
      <c r="B136" s="1" t="n">
        <f aca="false">B135*B$83</f>
        <v>-600.540192522321</v>
      </c>
      <c r="C136" s="1" t="n">
        <f aca="false">C135*C$83</f>
        <v>719.34908311632</v>
      </c>
      <c r="D136" s="1" t="n">
        <f aca="false">D135*D$83</f>
        <v>-192.24863203745</v>
      </c>
      <c r="E136" s="1" t="n">
        <f aca="false">E135*E$83</f>
        <v>7.21575753348214</v>
      </c>
      <c r="F136" s="1" t="n">
        <f aca="false">F135*F$83</f>
        <v>-0.00126100570436508</v>
      </c>
      <c r="G136" s="1" t="n">
        <f aca="false">G135*G$83</f>
        <v>0</v>
      </c>
      <c r="H136" s="1" t="n">
        <f aca="false">H135*H$83</f>
        <v>0.00126100570436508</v>
      </c>
      <c r="I136" s="1" t="n">
        <f aca="false">I135*I$83</f>
        <v>-7.21575753348214</v>
      </c>
      <c r="J136" s="1" t="n">
        <f aca="false">J135*J$83</f>
        <v>192.24863203745</v>
      </c>
      <c r="K136" s="1" t="n">
        <f aca="false">K135*K$83</f>
        <v>-719.34908311632</v>
      </c>
      <c r="L136" s="1" t="n">
        <f aca="false">L135*L$83</f>
        <v>600.540192522321</v>
      </c>
      <c r="M136" s="1" t="n">
        <f aca="false">SUM(B136:L136)</f>
        <v>0</v>
      </c>
    </row>
    <row r="137" customFormat="false" ht="19.7" hidden="false" customHeight="false" outlineLevel="0" collapsed="false">
      <c r="A137" s="7" t="n">
        <v>10</v>
      </c>
      <c r="B137" s="1" t="n">
        <f aca="false">B136*B$83</f>
        <v>2702.43086635045</v>
      </c>
      <c r="C137" s="1" t="n">
        <f aca="false">C136*C$83</f>
        <v>-2517.72179090712</v>
      </c>
      <c r="D137" s="1" t="n">
        <f aca="false">D136*D$83</f>
        <v>480.621580093626</v>
      </c>
      <c r="E137" s="1" t="n">
        <f aca="false">E136*E$83</f>
        <v>-10.8236363002232</v>
      </c>
      <c r="F137" s="1" t="n">
        <f aca="false">F136*F$83</f>
        <v>0.00063050285218254</v>
      </c>
      <c r="G137" s="1" t="n">
        <f aca="false">G136*G$83</f>
        <v>0</v>
      </c>
      <c r="H137" s="1" t="n">
        <f aca="false">H136*H$83</f>
        <v>0.00063050285218254</v>
      </c>
      <c r="I137" s="1" t="n">
        <f aca="false">I136*I$83</f>
        <v>-10.8236363002232</v>
      </c>
      <c r="J137" s="1" t="n">
        <f aca="false">J136*J$83</f>
        <v>480.621580093626</v>
      </c>
      <c r="K137" s="1" t="n">
        <f aca="false">K136*K$83</f>
        <v>-2517.72179090712</v>
      </c>
      <c r="L137" s="1" t="n">
        <f aca="false">L136*L$83</f>
        <v>2702.43086635045</v>
      </c>
      <c r="M137" s="1" t="n">
        <f aca="false">SUM(B137:L137)</f>
        <v>1309.01529947917</v>
      </c>
      <c r="N137" s="8"/>
    </row>
    <row r="138" customFormat="false" ht="19.7" hidden="false" customHeight="false" outlineLevel="0" collapsed="false">
      <c r="A138" s="4" t="n">
        <v>11</v>
      </c>
      <c r="B138" s="1" t="n">
        <f aca="false">B137*B$83</f>
        <v>-12160.938898577</v>
      </c>
      <c r="C138" s="1" t="n">
        <f aca="false">C137*C$83</f>
        <v>8812.02626817491</v>
      </c>
      <c r="D138" s="1" t="n">
        <f aca="false">D137*D$83</f>
        <v>-1201.55395023406</v>
      </c>
      <c r="E138" s="1" t="n">
        <f aca="false">E137*E$83</f>
        <v>16.2354544503348</v>
      </c>
      <c r="F138" s="1" t="n">
        <f aca="false">F137*F$83</f>
        <v>-0.00031525142609127</v>
      </c>
      <c r="G138" s="1" t="n">
        <f aca="false">G137*G$83</f>
        <v>0</v>
      </c>
      <c r="H138" s="1" t="n">
        <f aca="false">H137*H$83</f>
        <v>0.00031525142609127</v>
      </c>
      <c r="I138" s="1" t="n">
        <f aca="false">I137*I$83</f>
        <v>-16.2354544503348</v>
      </c>
      <c r="J138" s="1" t="n">
        <f aca="false">J137*J$83</f>
        <v>1201.55395023406</v>
      </c>
      <c r="K138" s="1" t="n">
        <f aca="false">K137*K$83</f>
        <v>-8812.02626817491</v>
      </c>
      <c r="L138" s="1" t="n">
        <f aca="false">L137*L$83</f>
        <v>12160.938898577</v>
      </c>
      <c r="M138" s="1" t="n">
        <f aca="false">SUM(B138:L138)</f>
        <v>0</v>
      </c>
    </row>
    <row r="139" customFormat="false" ht="19.7" hidden="false" customHeight="false" outlineLevel="0" collapsed="false">
      <c r="A139" s="4" t="n">
        <v>12</v>
      </c>
      <c r="B139" s="1" t="n">
        <f aca="false">B138*B$83</f>
        <v>54724.2250435965</v>
      </c>
      <c r="C139" s="1" t="n">
        <f aca="false">C138*C$83</f>
        <v>-30842.0919386122</v>
      </c>
      <c r="D139" s="1" t="n">
        <f aca="false">D138*D$83</f>
        <v>3003.88487558516</v>
      </c>
      <c r="E139" s="1" t="n">
        <f aca="false">E138*E$83</f>
        <v>-24.3531816755022</v>
      </c>
      <c r="F139" s="1" t="n">
        <f aca="false">F138*F$83</f>
        <v>0.000157625713045635</v>
      </c>
      <c r="G139" s="1" t="n">
        <f aca="false">G138*G$83</f>
        <v>0</v>
      </c>
      <c r="H139" s="1" t="n">
        <f aca="false">H138*H$83</f>
        <v>0.000157625713045635</v>
      </c>
      <c r="I139" s="1" t="n">
        <f aca="false">I138*I$83</f>
        <v>-24.3531816755022</v>
      </c>
      <c r="J139" s="1" t="n">
        <f aca="false">J138*J$83</f>
        <v>3003.88487558516</v>
      </c>
      <c r="K139" s="1" t="n">
        <f aca="false">K138*K$83</f>
        <v>-30842.0919386122</v>
      </c>
      <c r="L139" s="1" t="n">
        <f aca="false">L138*L$83</f>
        <v>54724.2250435965</v>
      </c>
      <c r="M139" s="1" t="n">
        <f aca="false">SUM(B139:L139)</f>
        <v>53723.3299130394</v>
      </c>
    </row>
    <row r="140" customFormat="false" ht="19.7" hidden="false" customHeight="false" outlineLevel="0" collapsed="false">
      <c r="A140" s="4" t="n">
        <v>13</v>
      </c>
      <c r="B140" s="1" t="n">
        <f aca="false">B139*B$83</f>
        <v>-246259.012696184</v>
      </c>
      <c r="C140" s="1" t="n">
        <f aca="false">C139*C$83</f>
        <v>107947.321785143</v>
      </c>
      <c r="D140" s="1" t="n">
        <f aca="false">D139*D$83</f>
        <v>-7509.7121889629</v>
      </c>
      <c r="E140" s="1" t="n">
        <f aca="false">E139*E$83</f>
        <v>36.5297725132533</v>
      </c>
      <c r="F140" s="1" t="n">
        <f aca="false">F139*F$83</f>
        <v>-7.88128565228175E-005</v>
      </c>
      <c r="G140" s="1" t="n">
        <f aca="false">G139*G$83</f>
        <v>0</v>
      </c>
      <c r="H140" s="1" t="n">
        <f aca="false">H139*H$83</f>
        <v>7.88128565228175E-005</v>
      </c>
      <c r="I140" s="1" t="n">
        <f aca="false">I139*I$83</f>
        <v>-36.5297725132533</v>
      </c>
      <c r="J140" s="1" t="n">
        <f aca="false">J139*J$83</f>
        <v>7509.7121889629</v>
      </c>
      <c r="K140" s="1" t="n">
        <f aca="false">K139*K$83</f>
        <v>-107947.321785143</v>
      </c>
      <c r="L140" s="1" t="n">
        <f aca="false">L139*L$83</f>
        <v>246259.012696184</v>
      </c>
      <c r="M140" s="1" t="n">
        <f aca="false">SUM(B140:L140)</f>
        <v>0</v>
      </c>
    </row>
    <row r="141" customFormat="false" ht="19.7" hidden="false" customHeight="false" outlineLevel="0" collapsed="false">
      <c r="A141" s="4" t="n">
        <v>14</v>
      </c>
      <c r="B141" s="1" t="n">
        <f aca="false">B140*B$83</f>
        <v>1108165.55713283</v>
      </c>
      <c r="C141" s="1" t="n">
        <f aca="false">C140*C$83</f>
        <v>-377815.626247999</v>
      </c>
      <c r="D141" s="1" t="n">
        <f aca="false">D140*D$83</f>
        <v>18774.2804724073</v>
      </c>
      <c r="E141" s="1" t="n">
        <f aca="false">E140*E$83</f>
        <v>-54.79465876988</v>
      </c>
      <c r="F141" s="1" t="n">
        <f aca="false">F140*F$83</f>
        <v>3.94064282614087E-005</v>
      </c>
      <c r="G141" s="1" t="n">
        <f aca="false">G140*G$83</f>
        <v>0</v>
      </c>
      <c r="H141" s="1" t="n">
        <f aca="false">H140*H$83</f>
        <v>3.94064282614087E-005</v>
      </c>
      <c r="I141" s="1" t="n">
        <f aca="false">I140*I$83</f>
        <v>-54.79465876988</v>
      </c>
      <c r="J141" s="1" t="n">
        <f aca="false">J140*J$83</f>
        <v>18774.2804724073</v>
      </c>
      <c r="K141" s="1" t="n">
        <f aca="false">K140*K$83</f>
        <v>-377815.626247999</v>
      </c>
      <c r="L141" s="1" t="n">
        <f aca="false">L140*L$83</f>
        <v>1108165.55713283</v>
      </c>
      <c r="M141" s="1" t="n">
        <f aca="false">SUM(B141:L141)</f>
        <v>1498138.83347575</v>
      </c>
    </row>
    <row r="142" customFormat="false" ht="19.7" hidden="false" customHeight="false" outlineLevel="0" collapsed="false">
      <c r="A142" s="4" t="n">
        <v>15</v>
      </c>
      <c r="B142" s="1" t="n">
        <f aca="false">B141*B$83</f>
        <v>-4986745.00709773</v>
      </c>
      <c r="C142" s="1" t="n">
        <f aca="false">C141*C$83</f>
        <v>1322354.691868</v>
      </c>
      <c r="D142" s="1" t="n">
        <f aca="false">D141*D$83</f>
        <v>-46935.7011810182</v>
      </c>
      <c r="E142" s="1" t="n">
        <f aca="false">E141*E$83</f>
        <v>82.19198815482</v>
      </c>
      <c r="F142" s="1" t="n">
        <f aca="false">F141*F$83</f>
        <v>-1.97032141307044E-005</v>
      </c>
      <c r="G142" s="1" t="n">
        <f aca="false">G141*G$83</f>
        <v>0</v>
      </c>
      <c r="H142" s="1" t="n">
        <f aca="false">H141*H$83</f>
        <v>1.97032141307044E-005</v>
      </c>
      <c r="I142" s="1" t="n">
        <f aca="false">I141*I$83</f>
        <v>-82.19198815482</v>
      </c>
      <c r="J142" s="1" t="n">
        <f aca="false">J141*J$83</f>
        <v>46935.7011810182</v>
      </c>
      <c r="K142" s="1" t="n">
        <f aca="false">K141*K$83</f>
        <v>-1322354.691868</v>
      </c>
      <c r="L142" s="1" t="n">
        <f aca="false">L141*L$83</f>
        <v>4986745.00709773</v>
      </c>
      <c r="M142" s="1" t="n">
        <f aca="false">SUM(B142:L142)</f>
        <v>0</v>
      </c>
    </row>
    <row r="143" customFormat="false" ht="19.7" hidden="false" customHeight="false" outlineLevel="0" collapsed="false">
      <c r="A143" s="4" t="n">
        <v>16</v>
      </c>
      <c r="B143" s="1" t="n">
        <f aca="false">B142*B$83</f>
        <v>22440352.5319398</v>
      </c>
      <c r="C143" s="1" t="n">
        <f aca="false">C142*C$83</f>
        <v>-4628241.42153799</v>
      </c>
      <c r="D143" s="1" t="n">
        <f aca="false">D142*D$83</f>
        <v>117339.252952545</v>
      </c>
      <c r="E143" s="1" t="n">
        <f aca="false">E142*E$83</f>
        <v>-123.28798223223</v>
      </c>
      <c r="F143" s="1" t="n">
        <f aca="false">F142*F$83</f>
        <v>9.85160706535218E-006</v>
      </c>
      <c r="G143" s="1" t="n">
        <f aca="false">G142*G$83</f>
        <v>0</v>
      </c>
      <c r="H143" s="1" t="n">
        <f aca="false">H142*H$83</f>
        <v>9.85160706535218E-006</v>
      </c>
      <c r="I143" s="1" t="n">
        <f aca="false">I142*I$83</f>
        <v>-123.28798223223</v>
      </c>
      <c r="J143" s="1" t="n">
        <f aca="false">J142*J$83</f>
        <v>117339.252952545</v>
      </c>
      <c r="K143" s="1" t="n">
        <f aca="false">K142*K$83</f>
        <v>-4628241.42153799</v>
      </c>
      <c r="L143" s="1" t="n">
        <f aca="false">L142*L$83</f>
        <v>22440352.5319398</v>
      </c>
      <c r="M143" s="1" t="n">
        <f aca="false">SUM(B143:L143)</f>
        <v>35858654.1507639</v>
      </c>
    </row>
    <row r="144" customFormat="false" ht="19.7" hidden="false" customHeight="false" outlineLevel="0" collapsed="false">
      <c r="A144" s="4" t="n">
        <v>17</v>
      </c>
      <c r="B144" s="1" t="n">
        <f aca="false">B143*B$83</f>
        <v>-100981586.393729</v>
      </c>
      <c r="C144" s="1" t="n">
        <f aca="false">C143*C$83</f>
        <v>16198844.975383</v>
      </c>
      <c r="D144" s="1" t="n">
        <f aca="false">D143*D$83</f>
        <v>-293348.132381363</v>
      </c>
      <c r="E144" s="1" t="n">
        <f aca="false">E143*E$83</f>
        <v>184.931973348345</v>
      </c>
      <c r="F144" s="1" t="n">
        <f aca="false">F143*F$83</f>
        <v>-4.92580353267609E-006</v>
      </c>
      <c r="G144" s="1" t="n">
        <f aca="false">G143*G$83</f>
        <v>0</v>
      </c>
      <c r="H144" s="1" t="n">
        <f aca="false">H143*H$83</f>
        <v>4.92580353267609E-006</v>
      </c>
      <c r="I144" s="1" t="n">
        <f aca="false">I143*I$83</f>
        <v>-184.931973348345</v>
      </c>
      <c r="J144" s="1" t="n">
        <f aca="false">J143*J$83</f>
        <v>293348.132381363</v>
      </c>
      <c r="K144" s="1" t="n">
        <f aca="false">K143*K$83</f>
        <v>-16198844.975383</v>
      </c>
      <c r="L144" s="1" t="n">
        <f aca="false">L143*L$83</f>
        <v>100981586.393729</v>
      </c>
      <c r="M144" s="1" t="n">
        <f aca="false">SUM(B144:L144)</f>
        <v>-1.49011611938477E-008</v>
      </c>
    </row>
    <row r="145" customFormat="false" ht="19.7" hidden="false" customHeight="false" outlineLevel="0" collapsed="false">
      <c r="A145" s="4" t="n">
        <v>18</v>
      </c>
      <c r="B145" s="1" t="n">
        <f aca="false">B144*B$83</f>
        <v>454417138.771781</v>
      </c>
      <c r="C145" s="1" t="n">
        <f aca="false">C144*C$83</f>
        <v>-56695957.4138404</v>
      </c>
      <c r="D145" s="1" t="n">
        <f aca="false">D144*D$83</f>
        <v>733370.330953409</v>
      </c>
      <c r="E145" s="1" t="n">
        <f aca="false">E144*E$83</f>
        <v>-277.397960022518</v>
      </c>
      <c r="F145" s="1" t="n">
        <f aca="false">F144*F$83</f>
        <v>2.46290176633805E-006</v>
      </c>
      <c r="G145" s="1" t="n">
        <f aca="false">G144*G$83</f>
        <v>0</v>
      </c>
      <c r="H145" s="1" t="n">
        <f aca="false">H144*H$83</f>
        <v>2.46290176633805E-006</v>
      </c>
      <c r="I145" s="1" t="n">
        <f aca="false">I144*I$83</f>
        <v>-277.397960022518</v>
      </c>
      <c r="J145" s="1" t="n">
        <f aca="false">J144*J$83</f>
        <v>733370.330953409</v>
      </c>
      <c r="K145" s="1" t="n">
        <f aca="false">K144*K$83</f>
        <v>-56695957.4138404</v>
      </c>
      <c r="L145" s="1" t="n">
        <f aca="false">L144*L$83</f>
        <v>454417138.771781</v>
      </c>
      <c r="M145" s="1" t="n">
        <f aca="false">SUM(B145:L145)</f>
        <v>796908548.581873</v>
      </c>
    </row>
    <row r="146" customFormat="false" ht="19.7" hidden="false" customHeight="false" outlineLevel="0" collapsed="false">
      <c r="A146" s="4" t="n">
        <v>19</v>
      </c>
      <c r="B146" s="1" t="n">
        <f aca="false">B145*B$83</f>
        <v>-2044877124.47301</v>
      </c>
      <c r="C146" s="1" t="n">
        <f aca="false">C145*C$83</f>
        <v>198435850.948441</v>
      </c>
      <c r="D146" s="1" t="n">
        <f aca="false">D145*D$83</f>
        <v>-1833425.82738352</v>
      </c>
      <c r="E146" s="1" t="n">
        <f aca="false">E145*E$83</f>
        <v>416.096940033776</v>
      </c>
      <c r="F146" s="1" t="n">
        <f aca="false">F145*F$83</f>
        <v>-1.23145088316902E-006</v>
      </c>
      <c r="G146" s="1" t="n">
        <f aca="false">G145*G$83</f>
        <v>0</v>
      </c>
      <c r="H146" s="1" t="n">
        <f aca="false">H145*H$83</f>
        <v>1.23145088316902E-006</v>
      </c>
      <c r="I146" s="1" t="n">
        <f aca="false">I145*I$83</f>
        <v>-416.096940033776</v>
      </c>
      <c r="J146" s="1" t="n">
        <f aca="false">J145*J$83</f>
        <v>1833425.82738352</v>
      </c>
      <c r="K146" s="1" t="n">
        <f aca="false">K145*K$83</f>
        <v>-198435850.948441</v>
      </c>
      <c r="L146" s="1" t="n">
        <f aca="false">L145*L$83</f>
        <v>2044877124.47301</v>
      </c>
      <c r="M146" s="1" t="n">
        <f aca="false">SUM(B146:L146)</f>
        <v>0</v>
      </c>
    </row>
    <row r="147" customFormat="false" ht="19.7" hidden="false" customHeight="false" outlineLevel="0" collapsed="false">
      <c r="A147" s="4" t="n">
        <v>20</v>
      </c>
      <c r="B147" s="1" t="n">
        <f aca="false">B146*B$83</f>
        <v>9201947060.12856</v>
      </c>
      <c r="C147" s="1" t="n">
        <f aca="false">C146*C$83</f>
        <v>-694525478.319545</v>
      </c>
      <c r="D147" s="1" t="n">
        <f aca="false">D146*D$83</f>
        <v>4583564.5684588</v>
      </c>
      <c r="E147" s="1" t="n">
        <f aca="false">E146*E$83</f>
        <v>-624.145410050665</v>
      </c>
      <c r="F147" s="1" t="n">
        <f aca="false">F146*F$83</f>
        <v>6.15725441584512E-007</v>
      </c>
      <c r="G147" s="1" t="n">
        <f aca="false">G146*G$83</f>
        <v>0</v>
      </c>
      <c r="H147" s="1" t="n">
        <f aca="false">H146*H$83</f>
        <v>6.15725441584512E-007</v>
      </c>
      <c r="I147" s="1" t="n">
        <f aca="false">I146*I$83</f>
        <v>-624.145410050665</v>
      </c>
      <c r="J147" s="1" t="n">
        <f aca="false">J146*J$83</f>
        <v>4583564.5684588</v>
      </c>
      <c r="K147" s="1" t="n">
        <f aca="false">K146*K$83</f>
        <v>-694525478.319545</v>
      </c>
      <c r="L147" s="1" t="n">
        <f aca="false">L146*L$83</f>
        <v>9201947060.12856</v>
      </c>
      <c r="M147" s="1" t="n">
        <f aca="false">SUM(B147:L147)</f>
        <v>17024009044.4641</v>
      </c>
    </row>
    <row r="148" customFormat="false" ht="19.7" hidden="false" customHeight="false" outlineLevel="0" collapsed="false">
      <c r="A148" s="4" t="n">
        <v>21</v>
      </c>
      <c r="B148" s="1" t="n">
        <f aca="false">B147*B$83</f>
        <v>-41408761770.5785</v>
      </c>
      <c r="C148" s="1" t="n">
        <f aca="false">C147*C$83</f>
        <v>2430839174.11841</v>
      </c>
      <c r="D148" s="1" t="n">
        <f aca="false">D147*D$83</f>
        <v>-11458911.421147</v>
      </c>
      <c r="E148" s="1" t="n">
        <f aca="false">E147*E$83</f>
        <v>936.218115075997</v>
      </c>
      <c r="F148" s="1" t="n">
        <f aca="false">F147*F$83</f>
        <v>-3.07862720792256E-007</v>
      </c>
      <c r="G148" s="1" t="n">
        <f aca="false">G147*G$83</f>
        <v>0</v>
      </c>
      <c r="H148" s="1" t="n">
        <f aca="false">H147*H$83</f>
        <v>3.07862720792256E-007</v>
      </c>
      <c r="I148" s="1" t="n">
        <f aca="false">I147*I$83</f>
        <v>-936.218115075997</v>
      </c>
      <c r="J148" s="1" t="n">
        <f aca="false">J147*J$83</f>
        <v>11458911.421147</v>
      </c>
      <c r="K148" s="1" t="n">
        <f aca="false">K147*K$83</f>
        <v>-2430839174.11841</v>
      </c>
      <c r="L148" s="1" t="n">
        <f aca="false">L147*L$83</f>
        <v>41408761770.5785</v>
      </c>
      <c r="M148" s="1" t="n">
        <f aca="false">SUM(B148:L148)</f>
        <v>0</v>
      </c>
    </row>
    <row r="149" customFormat="false" ht="19.7" hidden="false" customHeight="false" outlineLevel="0" collapsed="false">
      <c r="A149" s="4" t="n">
        <v>22</v>
      </c>
      <c r="B149" s="1" t="n">
        <f aca="false">B148*B$83</f>
        <v>186339427967.603</v>
      </c>
      <c r="C149" s="1" t="n">
        <f aca="false">C148*C$83</f>
        <v>-8507937109.41443</v>
      </c>
      <c r="D149" s="1" t="n">
        <f aca="false">D148*D$83</f>
        <v>28647278.5528675</v>
      </c>
      <c r="E149" s="1" t="n">
        <f aca="false">E148*E$83</f>
        <v>-1404.327172614</v>
      </c>
      <c r="F149" s="1" t="n">
        <f aca="false">F148*F$83</f>
        <v>1.53931360396128E-007</v>
      </c>
      <c r="G149" s="1" t="n">
        <f aca="false">G148*G$83</f>
        <v>0</v>
      </c>
      <c r="H149" s="1" t="n">
        <f aca="false">H148*H$83</f>
        <v>1.53931360396128E-007</v>
      </c>
      <c r="I149" s="1" t="n">
        <f aca="false">I148*I$83</f>
        <v>-1404.327172614</v>
      </c>
      <c r="J149" s="1" t="n">
        <f aca="false">J148*J$83</f>
        <v>28647278.5528675</v>
      </c>
      <c r="K149" s="1" t="n">
        <f aca="false">K148*K$83</f>
        <v>-8507937109.41443</v>
      </c>
      <c r="L149" s="1" t="n">
        <f aca="false">L148*L$83</f>
        <v>186339427967.603</v>
      </c>
      <c r="M149" s="1" t="n">
        <f aca="false">SUM(B149:L149)</f>
        <v>355720273464.829</v>
      </c>
    </row>
    <row r="150" customFormat="false" ht="19.7" hidden="false" customHeight="false" outlineLevel="0" collapsed="false">
      <c r="A150" s="4"/>
      <c r="B150" s="1" t="n">
        <v>0</v>
      </c>
      <c r="C150" s="1" t="n">
        <v>0.2</v>
      </c>
      <c r="D150" s="1" t="n">
        <v>-2.32</v>
      </c>
      <c r="E150" s="1" t="n">
        <v>12.8</v>
      </c>
      <c r="F150" s="1" t="n">
        <v>-47.675</v>
      </c>
      <c r="G150" s="1" t="n">
        <v>163.99127</v>
      </c>
      <c r="H150" s="1" t="n">
        <v>-47.675</v>
      </c>
      <c r="I150" s="1" t="n">
        <v>12.8</v>
      </c>
      <c r="J150" s="1" t="n">
        <v>-2.32</v>
      </c>
      <c r="K150" s="1" t="n">
        <v>0.2</v>
      </c>
      <c r="L150" s="1" t="n">
        <v>0</v>
      </c>
    </row>
    <row r="151" customFormat="false" ht="19.7" hidden="false" customHeight="false" outlineLevel="0" collapsed="false">
      <c r="A151" s="4"/>
      <c r="B151" s="1" t="n">
        <v>-1</v>
      </c>
      <c r="C151" s="1" t="n">
        <v>-1</v>
      </c>
      <c r="D151" s="1" t="n">
        <v>-1</v>
      </c>
      <c r="E151" s="1" t="n">
        <v>-1</v>
      </c>
      <c r="F151" s="1" t="n">
        <v>-1</v>
      </c>
      <c r="G151" s="1" t="n">
        <v>1</v>
      </c>
      <c r="H151" s="1" t="n">
        <v>1</v>
      </c>
      <c r="I151" s="1" t="n">
        <v>1</v>
      </c>
      <c r="J151" s="1" t="n">
        <v>1</v>
      </c>
      <c r="K151" s="1" t="n">
        <v>1</v>
      </c>
      <c r="L151" s="1" t="n">
        <v>1</v>
      </c>
    </row>
    <row r="152" customFormat="false" ht="19.7" hidden="false" customHeight="false" outlineLevel="0" collapsed="false">
      <c r="A152" s="4"/>
      <c r="B152" s="1" t="n">
        <f aca="false">B151*B$42</f>
        <v>-0.000317460317460317</v>
      </c>
      <c r="C152" s="1" t="n">
        <f aca="false">C151*C$42</f>
        <v>0.00496031746031746</v>
      </c>
      <c r="D152" s="1" t="n">
        <f aca="false">D151*D$42</f>
        <v>-0.0396825396825397</v>
      </c>
      <c r="E152" s="1" t="n">
        <f aca="false">E151*E$42</f>
        <v>0.238095238095238</v>
      </c>
      <c r="F152" s="1" t="n">
        <f aca="false">F151*F$42</f>
        <v>-1.66666666666667</v>
      </c>
      <c r="G152" s="1" t="n">
        <f aca="false">G151*G$42</f>
        <v>-2.92722222222222</v>
      </c>
      <c r="H152" s="1" t="n">
        <f aca="false">H151*H$42</f>
        <v>1.66666666666667</v>
      </c>
      <c r="I152" s="1" t="n">
        <f aca="false">I151*I$42</f>
        <v>-0.238095238095238</v>
      </c>
      <c r="J152" s="1" t="n">
        <f aca="false">J151*J$42</f>
        <v>0.0396825396825397</v>
      </c>
      <c r="K152" s="1" t="n">
        <f aca="false">K151*K$42</f>
        <v>-0.00496031746031746</v>
      </c>
      <c r="L152" s="1" t="n">
        <f aca="false">L151*L$42</f>
        <v>0.000317460317460317</v>
      </c>
    </row>
    <row r="153" customFormat="false" ht="19.7" hidden="false" customHeight="false" outlineLevel="0" collapsed="false">
      <c r="A153" s="4"/>
      <c r="B153" s="1" t="n">
        <f aca="false">B152/$M$43</f>
        <v>-16266970082636.3</v>
      </c>
      <c r="C153" s="1" t="n">
        <f aca="false">C152/$M$43</f>
        <v>254171407541192</v>
      </c>
      <c r="D153" s="1" t="n">
        <f aca="false">D152/$M$43</f>
        <v>-2033371260329540</v>
      </c>
      <c r="E153" s="1" t="n">
        <f aca="false">E152/$M$43</f>
        <v>12200227561977200</v>
      </c>
      <c r="F153" s="1" t="n">
        <f aca="false">F152/$M$43</f>
        <v>-85401592933840500</v>
      </c>
      <c r="G153" s="1" t="n">
        <f aca="false">G152/$M$43</f>
        <v>-1.49993664389469E+017</v>
      </c>
      <c r="H153" s="1" t="n">
        <f aca="false">H152/$M$43</f>
        <v>85401592933840500</v>
      </c>
      <c r="I153" s="1" t="n">
        <f aca="false">I152/$M$43</f>
        <v>-12200227561977200</v>
      </c>
      <c r="J153" s="1" t="n">
        <f aca="false">J152/$M$43</f>
        <v>2033371260329540</v>
      </c>
      <c r="K153" s="1" t="n">
        <f aca="false">K152/$M$43</f>
        <v>-254171407541192</v>
      </c>
      <c r="L153" s="1" t="n">
        <f aca="false">L152/$M$43</f>
        <v>16266970082636.3</v>
      </c>
      <c r="M153" s="1" t="n">
        <f aca="false">SUM(B153:L153)</f>
        <v>-1.49993664389469E+017</v>
      </c>
      <c r="N153" s="1" t="n">
        <f aca="false">M153*127</f>
        <v>-1.90491953774625E+019</v>
      </c>
    </row>
    <row r="154" customFormat="false" ht="19.7" hidden="false" customHeight="false" outlineLevel="0" collapsed="false">
      <c r="A154" s="4"/>
      <c r="B154" s="1" t="n">
        <f aca="false">B150*B127/2520</f>
        <v>0</v>
      </c>
      <c r="C154" s="1" t="n">
        <f aca="false">C150*C127/2520</f>
        <v>-7.24363819601915E-007</v>
      </c>
      <c r="D154" s="1" t="n">
        <f aca="false">D150*D127/2520</f>
        <v>-4.63970773494583E-005</v>
      </c>
      <c r="E154" s="1" t="n">
        <f aca="false">E150*E127/2520</f>
        <v>-0.000953388762912572</v>
      </c>
      <c r="F154" s="1" t="n">
        <f aca="false">F150*F127/2520</f>
        <v>-0.0122145416036785</v>
      </c>
      <c r="G154" s="1" t="n">
        <f aca="false">G150*G127/2520</f>
        <v>0</v>
      </c>
      <c r="H154" s="1" t="n">
        <f aca="false">H150*H127/2520</f>
        <v>-0.0122145416036785</v>
      </c>
      <c r="I154" s="1" t="n">
        <f aca="false">I150*I127/2520</f>
        <v>-0.000953388762912572</v>
      </c>
      <c r="J154" s="1" t="n">
        <f aca="false">J150*J127/2520</f>
        <v>-4.63970773494583E-005</v>
      </c>
      <c r="K154" s="1" t="n">
        <f aca="false">K150*K127/2520</f>
        <v>-7.24363819601915E-007</v>
      </c>
      <c r="L154" s="1" t="n">
        <f aca="false">L150*L127/2520</f>
        <v>0</v>
      </c>
      <c r="M154" s="1" t="n">
        <f aca="false">M150*M127/2520</f>
        <v>0</v>
      </c>
      <c r="N154" s="1" t="n">
        <f aca="false">SUM(B154:M154)</f>
        <v>-0.0264301036155203</v>
      </c>
    </row>
    <row r="155" customFormat="false" ht="19.7" hidden="false" customHeight="false" outlineLevel="0" collapsed="false">
      <c r="A155" s="4"/>
      <c r="N155" s="1" t="n">
        <f aca="false">SUM(B155:M155)</f>
        <v>0</v>
      </c>
    </row>
    <row r="156" customFormat="false" ht="13.8" hidden="false" customHeight="false" outlineLevel="0" collapsed="false">
      <c r="B156" s="1" t="n">
        <f aca="false">B151*B127/2520</f>
        <v>-3.14940791131267E-007</v>
      </c>
      <c r="C156" s="1" t="n">
        <f aca="false">C151*C127/2520</f>
        <v>3.62181909800957E-006</v>
      </c>
      <c r="D156" s="1" t="n">
        <f aca="false">D151*D127/2520</f>
        <v>-1.99987402368355E-005</v>
      </c>
      <c r="E156" s="1" t="n">
        <f aca="false">E151*E127/2520</f>
        <v>7.44834971025447E-005</v>
      </c>
      <c r="F156" s="1" t="n">
        <f aca="false">F151*F127/2520</f>
        <v>-0.000256204333585286</v>
      </c>
      <c r="G156" s="1" t="n">
        <f aca="false">G151*G127/2520</f>
        <v>0</v>
      </c>
      <c r="H156" s="1" t="n">
        <f aca="false">H151*H127/2520</f>
        <v>0.000256204333585286</v>
      </c>
      <c r="I156" s="1" t="n">
        <f aca="false">I151*I127/2520</f>
        <v>-7.44834971025447E-005</v>
      </c>
      <c r="J156" s="1" t="n">
        <f aca="false">J151*J127/2520</f>
        <v>1.99987402368355E-005</v>
      </c>
      <c r="K156" s="1" t="n">
        <f aca="false">K151*K127/2520</f>
        <v>-3.62181909800957E-006</v>
      </c>
      <c r="L156" s="1" t="n">
        <f aca="false">L151*L127/2520</f>
        <v>3.14940791131267E-007</v>
      </c>
      <c r="M156" s="1" t="n">
        <f aca="false">M151*M127/2520</f>
        <v>0</v>
      </c>
      <c r="N156" s="1" t="n">
        <f aca="false">SUM(B156:M156)*127</f>
        <v>-1.47913128414282E-019</v>
      </c>
    </row>
  </sheetData>
  <mergeCells count="5">
    <mergeCell ref="A1:M1"/>
    <mergeCell ref="A2:M2"/>
    <mergeCell ref="A37:N38"/>
    <mergeCell ref="A80:N81"/>
    <mergeCell ref="A122:N12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10.659919028340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80417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2011-11-07T11:40:41Z</dcterms:created>
  <dc:creator>Manuel Gageik</dc:creator>
  <dc:language>de-DE</dc:language>
  <dcterms:modified xsi:type="dcterms:W3CDTF">2015-04-08T13:15:27Z</dcterms:modified>
  <cp:revision>7</cp:revision>
</cp:coreProperties>
</file>