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nejo\Dropbox\1 Proyectos activos\PAPER RENEWABLE ENERGY AND PRICES\Slides\ELAEE 2024\"/>
    </mc:Choice>
  </mc:AlternateContent>
  <xr:revisionPtr revIDLastSave="0" documentId="13_ncr:1_{BDF3E02E-30AF-40AC-AC74-DA1FFBCA2880}" xr6:coauthVersionLast="47" xr6:coauthVersionMax="47" xr10:uidLastSave="{00000000-0000-0000-0000-000000000000}"/>
  <bookViews>
    <workbookView xWindow="-110" yWindow="-110" windowWidth="19420" windowHeight="10420" activeTab="1" xr2:uid="{A12F268C-6097-4AE3-9428-015EF6198450}"/>
  </bookViews>
  <sheets>
    <sheet name="Hoja1" sheetId="1" r:id="rId1"/>
    <sheet name="Hoja2" sheetId="2" r:id="rId2"/>
  </sheets>
  <definedNames>
    <definedName name="_xlnm._FilterDatabase" localSheetId="1" hidden="1">Hoja2!$A$1:$L$1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H15" i="2" s="1"/>
  <c r="J4" i="1"/>
  <c r="G5" i="2" s="1"/>
  <c r="J5" i="1"/>
  <c r="J6" i="1"/>
  <c r="B6" i="2" s="1"/>
  <c r="J7" i="1"/>
  <c r="E3" i="2" s="1"/>
  <c r="J8" i="1"/>
  <c r="C9" i="2" s="1"/>
  <c r="J9" i="1"/>
  <c r="J10" i="1"/>
  <c r="B8" i="2" s="1"/>
  <c r="J11" i="1"/>
  <c r="H12" i="2" s="1"/>
  <c r="J12" i="1"/>
  <c r="G17" i="2" s="1"/>
  <c r="J13" i="1"/>
  <c r="J14" i="1"/>
  <c r="B13" i="2" s="1"/>
  <c r="J15" i="1"/>
  <c r="E10" i="2" s="1"/>
  <c r="J16" i="1"/>
  <c r="B2" i="2" s="1"/>
  <c r="J17" i="1"/>
  <c r="J18" i="1"/>
  <c r="B19" i="2" s="1"/>
  <c r="J19" i="1"/>
  <c r="H4" i="2" s="1"/>
  <c r="J2" i="1"/>
  <c r="F15" i="2"/>
  <c r="B15" i="2"/>
  <c r="D15" i="2"/>
  <c r="H5" i="2"/>
  <c r="E5" i="2"/>
  <c r="H14" i="2"/>
  <c r="G14" i="2"/>
  <c r="F14" i="2"/>
  <c r="B14" i="2"/>
  <c r="E14" i="2"/>
  <c r="C14" i="2"/>
  <c r="D14" i="2"/>
  <c r="H6" i="2"/>
  <c r="G6" i="2"/>
  <c r="F6" i="2"/>
  <c r="E6" i="2"/>
  <c r="C6" i="2"/>
  <c r="D6" i="2"/>
  <c r="F3" i="2"/>
  <c r="B3" i="2"/>
  <c r="D3" i="2"/>
  <c r="H9" i="2"/>
  <c r="E9" i="2"/>
  <c r="H7" i="2"/>
  <c r="G7" i="2"/>
  <c r="F7" i="2"/>
  <c r="B7" i="2"/>
  <c r="E7" i="2"/>
  <c r="C7" i="2"/>
  <c r="D7" i="2"/>
  <c r="H8" i="2"/>
  <c r="G8" i="2"/>
  <c r="F8" i="2"/>
  <c r="E8" i="2"/>
  <c r="C8" i="2"/>
  <c r="D8" i="2"/>
  <c r="F12" i="2"/>
  <c r="B12" i="2"/>
  <c r="D12" i="2"/>
  <c r="H17" i="2"/>
  <c r="E17" i="2"/>
  <c r="H16" i="2"/>
  <c r="G16" i="2"/>
  <c r="F16" i="2"/>
  <c r="B16" i="2"/>
  <c r="E16" i="2"/>
  <c r="C16" i="2"/>
  <c r="D16" i="2"/>
  <c r="H13" i="2"/>
  <c r="G13" i="2"/>
  <c r="F13" i="2"/>
  <c r="E13" i="2"/>
  <c r="C13" i="2"/>
  <c r="D13" i="2"/>
  <c r="B10" i="2"/>
  <c r="H2" i="2"/>
  <c r="E2" i="2"/>
  <c r="H11" i="2"/>
  <c r="G11" i="2"/>
  <c r="F11" i="2"/>
  <c r="B11" i="2"/>
  <c r="E11" i="2"/>
  <c r="C11" i="2"/>
  <c r="D11" i="2"/>
  <c r="H19" i="2"/>
  <c r="G19" i="2"/>
  <c r="F19" i="2"/>
  <c r="E19" i="2"/>
  <c r="C19" i="2"/>
  <c r="D19" i="2"/>
  <c r="F4" i="2"/>
  <c r="B4" i="2"/>
  <c r="D4" i="2"/>
  <c r="G18" i="2"/>
  <c r="F18" i="2"/>
  <c r="B18" i="2"/>
  <c r="E18" i="2"/>
  <c r="C18" i="2"/>
  <c r="D18" i="2"/>
  <c r="H18" i="2"/>
  <c r="F10" i="2" l="1"/>
  <c r="B9" i="2"/>
  <c r="C4" i="2"/>
  <c r="F2" i="2"/>
  <c r="G10" i="2"/>
  <c r="D17" i="2"/>
  <c r="C12" i="2"/>
  <c r="F9" i="2"/>
  <c r="G3" i="2"/>
  <c r="D5" i="2"/>
  <c r="C15" i="2"/>
  <c r="E4" i="2"/>
  <c r="G2" i="2"/>
  <c r="H10" i="2"/>
  <c r="C17" i="2"/>
  <c r="E12" i="2"/>
  <c r="G9" i="2"/>
  <c r="H3" i="2"/>
  <c r="C5" i="2"/>
  <c r="E15" i="2"/>
  <c r="F5" i="2"/>
  <c r="D10" i="2"/>
  <c r="B17" i="2"/>
  <c r="B5" i="2"/>
  <c r="G4" i="2"/>
  <c r="D2" i="2"/>
  <c r="C10" i="2"/>
  <c r="F17" i="2"/>
  <c r="G12" i="2"/>
  <c r="D9" i="2"/>
  <c r="C3" i="2"/>
  <c r="G15" i="2"/>
  <c r="C2" i="2"/>
</calcChain>
</file>

<file path=xl/sharedStrings.xml><?xml version="1.0" encoding="utf-8"?>
<sst xmlns="http://schemas.openxmlformats.org/spreadsheetml/2006/main" count="72" uniqueCount="47">
  <si>
    <t>year</t>
  </si>
  <si>
    <t>Nuclear</t>
  </si>
  <si>
    <t xml:space="preserve">   Solar</t>
  </si>
  <si>
    <t>Total</t>
  </si>
  <si>
    <t>Barbados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</si>
  <si>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</si>
  <si>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</si>
  <si>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</si>
  <si>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</si>
  <si>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</si>
  <si>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</si>
  <si>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</si>
  <si>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</si>
  <si>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</si>
  <si>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Jamaica</t>
  </si>
  <si>
    <t>México</t>
  </si>
  <si>
    <t>Nicaragua</t>
  </si>
  <si>
    <t>Panamá</t>
  </si>
  <si>
    <t>Paraguay</t>
  </si>
  <si>
    <t>Perú</t>
  </si>
  <si>
    <t>Trinidad &amp; Tobago</t>
  </si>
  <si>
    <t>Uruguay</t>
  </si>
  <si>
    <t>Country</t>
  </si>
  <si>
    <t>Non-renewable thermal</t>
  </si>
  <si>
    <t>Renewable thermal</t>
  </si>
  <si>
    <t>Hydro</t>
  </si>
  <si>
    <t>Geothermal</t>
  </si>
  <si>
    <t>Wind</t>
  </si>
  <si>
    <t>2005-2021</t>
  </si>
  <si>
    <t>TTO</t>
  </si>
  <si>
    <t>PRY</t>
  </si>
  <si>
    <t>CRI</t>
  </si>
  <si>
    <t>URY</t>
  </si>
  <si>
    <t>BRA</t>
  </si>
  <si>
    <t>COL</t>
  </si>
  <si>
    <t>SLV</t>
  </si>
  <si>
    <t>GTM</t>
  </si>
  <si>
    <t>ECU</t>
  </si>
  <si>
    <t>PAN</t>
  </si>
  <si>
    <t>HND</t>
  </si>
  <si>
    <t>NIC</t>
  </si>
  <si>
    <t>CHI</t>
  </si>
  <si>
    <t>BOL</t>
  </si>
  <si>
    <t>MEX</t>
  </si>
  <si>
    <t>JAM</t>
  </si>
  <si>
    <t>BRB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</si>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</sst>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90FE-4712-4BBB-B686-293FC0E77CF0}">
  <dimension ref="A1:J19"/>
  <sheetViews>
    <sheetView workbookViewId="0">
      <selection activeCell="J2" sqref="J2:J19"/>
    </sheetView>
  </sheetViews>
  <sheetFormatPr baseColWidth="10" defaultRowHeight="14.5" x14ac:dyDescent="0.35"/>
  <sheetData>
    <row r="1" spans="1:10" x14ac:dyDescent="0.35">
      <c r="A1" t="s">
        <v>0</v>
      </c>
      <c r="B1" t="s">
        <v>22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</v>
      </c>
      <c r="J1" t="s">
        <v>3</v>
      </c>
    </row>
    <row r="2" spans="1:10" x14ac:dyDescent="0.35">
      <c r="A2" t="s">
        <v>28</v>
      </c>
      <c r="B2" t="s">
        <v>4</v>
      </c>
      <c r="D2">
        <v>1019.4436380943525</v>
      </c>
      <c r="I2">
        <v>20.28117639959661</v>
      </c>
      <c r="J2">
        <f>+SUM(C2:I2)</f>
        <v>1039.7248144939492</v>
      </c>
    </row>
    <row r="3" spans="1:10" x14ac:dyDescent="0.35">
      <c r="A3" t="s">
        <v>28</v>
      </c>
      <c r="B3" t="s">
        <v>5</v>
      </c>
      <c r="D3">
        <v>5283.7522747282228</v>
      </c>
      <c r="E3">
        <v>130.44513319161828</v>
      </c>
      <c r="F3">
        <v>2421.4820389069869</v>
      </c>
      <c r="H3">
        <v>25.164347647058822</v>
      </c>
      <c r="I3">
        <v>54.986492928593577</v>
      </c>
      <c r="J3">
        <f t="shared" ref="J3:J19" si="0">+SUM(C3:I3)</f>
        <v>7915.8302874024794</v>
      </c>
    </row>
    <row r="4" spans="1:10" x14ac:dyDescent="0.35">
      <c r="A4" t="s">
        <v>28</v>
      </c>
      <c r="B4" t="s">
        <v>6</v>
      </c>
      <c r="C4">
        <v>14519.477301028408</v>
      </c>
      <c r="D4">
        <v>95498.9040956104</v>
      </c>
      <c r="E4">
        <v>38503.319960287423</v>
      </c>
      <c r="F4">
        <v>381754.45815255749</v>
      </c>
      <c r="G4">
        <v>0</v>
      </c>
      <c r="H4">
        <v>21377.598012480212</v>
      </c>
      <c r="I4">
        <v>2271.4775391820399</v>
      </c>
      <c r="J4">
        <f t="shared" si="0"/>
        <v>553925.23506114597</v>
      </c>
    </row>
    <row r="5" spans="1:10" x14ac:dyDescent="0.35">
      <c r="A5" t="s">
        <v>28</v>
      </c>
      <c r="B5" t="s">
        <v>7</v>
      </c>
      <c r="D5">
        <v>38225.887821673939</v>
      </c>
      <c r="E5">
        <v>1908.7532230161687</v>
      </c>
      <c r="F5">
        <v>22096.263030046954</v>
      </c>
      <c r="G5">
        <v>61.865618325762384</v>
      </c>
      <c r="H5">
        <v>1917.2176148375372</v>
      </c>
      <c r="I5">
        <v>2268.5751034076861</v>
      </c>
      <c r="J5">
        <f t="shared" si="0"/>
        <v>66478.562411308041</v>
      </c>
    </row>
    <row r="6" spans="1:10" x14ac:dyDescent="0.35">
      <c r="A6" t="s">
        <v>28</v>
      </c>
      <c r="B6" t="s">
        <v>8</v>
      </c>
      <c r="D6">
        <v>13531.150837885887</v>
      </c>
      <c r="E6">
        <v>397.80956978411712</v>
      </c>
      <c r="F6">
        <v>47669.712216148167</v>
      </c>
      <c r="H6">
        <v>49.169388607646908</v>
      </c>
      <c r="I6">
        <v>38.966257200588245</v>
      </c>
      <c r="J6">
        <f t="shared" si="0"/>
        <v>61686.80826962641</v>
      </c>
    </row>
    <row r="7" spans="1:10" x14ac:dyDescent="0.35">
      <c r="A7" t="s">
        <v>28</v>
      </c>
      <c r="B7" t="s">
        <v>9</v>
      </c>
      <c r="C7">
        <v>0</v>
      </c>
      <c r="D7">
        <v>461.63312970823534</v>
      </c>
      <c r="E7">
        <v>86.954884731764679</v>
      </c>
      <c r="F7">
        <v>7524.1522936341171</v>
      </c>
      <c r="G7">
        <v>1320.5202608517648</v>
      </c>
      <c r="H7">
        <v>812.57669025411769</v>
      </c>
      <c r="I7">
        <v>2.7344736988235292</v>
      </c>
      <c r="J7">
        <f t="shared" si="0"/>
        <v>10208.571732878823</v>
      </c>
    </row>
    <row r="8" spans="1:10" x14ac:dyDescent="0.35">
      <c r="A8" t="s">
        <v>28</v>
      </c>
      <c r="B8" t="s">
        <v>10</v>
      </c>
      <c r="C8">
        <v>0</v>
      </c>
      <c r="D8">
        <v>8861.3807276863499</v>
      </c>
      <c r="E8">
        <v>324.78900491088234</v>
      </c>
      <c r="F8">
        <v>14253.978014325472</v>
      </c>
      <c r="H8">
        <v>47.569116745800017</v>
      </c>
      <c r="I8">
        <v>17.701953076750012</v>
      </c>
      <c r="J8">
        <f t="shared" si="0"/>
        <v>23505.418816745252</v>
      </c>
    </row>
    <row r="9" spans="1:10" x14ac:dyDescent="0.35">
      <c r="A9" t="s">
        <v>28</v>
      </c>
      <c r="B9" t="s">
        <v>11</v>
      </c>
      <c r="D9">
        <v>2007.7027273664226</v>
      </c>
      <c r="E9">
        <v>430.50255067743274</v>
      </c>
      <c r="F9">
        <v>1758.0452179045806</v>
      </c>
      <c r="G9">
        <v>1384.178901030177</v>
      </c>
      <c r="H9">
        <v>72.953037113999997</v>
      </c>
      <c r="I9">
        <v>420.98909500531062</v>
      </c>
      <c r="J9">
        <f t="shared" si="0"/>
        <v>6074.3715290979235</v>
      </c>
    </row>
    <row r="10" spans="1:10" x14ac:dyDescent="0.35">
      <c r="A10" t="s">
        <v>28</v>
      </c>
      <c r="B10" t="s">
        <v>12</v>
      </c>
      <c r="D10">
        <v>3435.4850225482814</v>
      </c>
      <c r="E10">
        <v>1450.3377821897268</v>
      </c>
      <c r="F10">
        <v>4255.1835736758094</v>
      </c>
      <c r="G10">
        <v>242.27360312911546</v>
      </c>
      <c r="H10">
        <v>228.39668534664077</v>
      </c>
      <c r="I10">
        <v>159.90999498552856</v>
      </c>
      <c r="J10">
        <f t="shared" si="0"/>
        <v>9771.5866618751024</v>
      </c>
    </row>
    <row r="11" spans="1:10" x14ac:dyDescent="0.35">
      <c r="A11" t="s">
        <v>28</v>
      </c>
      <c r="B11" t="s">
        <v>13</v>
      </c>
      <c r="D11">
        <v>4200.7421033605033</v>
      </c>
      <c r="E11">
        <v>457.14067631922046</v>
      </c>
      <c r="F11">
        <v>2631.8717273431857</v>
      </c>
      <c r="G11">
        <v>121.88696077454546</v>
      </c>
      <c r="H11">
        <v>565.66905260116846</v>
      </c>
      <c r="I11">
        <v>619.90299684241245</v>
      </c>
      <c r="J11">
        <f t="shared" si="0"/>
        <v>8597.2135172410362</v>
      </c>
    </row>
    <row r="12" spans="1:10" x14ac:dyDescent="0.35">
      <c r="A12" t="s">
        <v>28</v>
      </c>
      <c r="B12" t="s">
        <v>14</v>
      </c>
      <c r="D12">
        <v>3878.7400305882347</v>
      </c>
      <c r="F12">
        <v>147.05882352941177</v>
      </c>
      <c r="H12">
        <v>145.41176470588235</v>
      </c>
      <c r="I12">
        <v>74.833333333333329</v>
      </c>
      <c r="J12">
        <f t="shared" si="0"/>
        <v>4246.0439521568615</v>
      </c>
    </row>
    <row r="13" spans="1:10" x14ac:dyDescent="0.35">
      <c r="A13" t="s">
        <v>28</v>
      </c>
      <c r="B13" t="s">
        <v>15</v>
      </c>
      <c r="C13">
        <v>10463.487168294118</v>
      </c>
      <c r="D13">
        <v>217871.42632065198</v>
      </c>
      <c r="E13">
        <v>3422.911111111111</v>
      </c>
      <c r="F13">
        <v>31284.295150764705</v>
      </c>
      <c r="G13">
        <v>6080.2284788235302</v>
      </c>
      <c r="H13">
        <v>6663.8184364381696</v>
      </c>
      <c r="I13">
        <v>4989.9576423999997</v>
      </c>
      <c r="J13">
        <f t="shared" si="0"/>
        <v>280776.12430848362</v>
      </c>
    </row>
    <row r="14" spans="1:10" x14ac:dyDescent="0.35">
      <c r="A14" t="s">
        <v>28</v>
      </c>
      <c r="B14" t="s">
        <v>16</v>
      </c>
      <c r="D14">
        <v>2058.4015131648694</v>
      </c>
      <c r="E14">
        <v>515.83748517134222</v>
      </c>
      <c r="F14">
        <v>417.50489773757857</v>
      </c>
      <c r="G14">
        <v>535.19583246688853</v>
      </c>
      <c r="H14">
        <v>552.97755133521991</v>
      </c>
      <c r="I14">
        <v>13.69481713235961</v>
      </c>
      <c r="J14">
        <f t="shared" si="0"/>
        <v>4093.6120970082588</v>
      </c>
    </row>
    <row r="15" spans="1:10" x14ac:dyDescent="0.35">
      <c r="A15" t="s">
        <v>28</v>
      </c>
      <c r="B15" t="s">
        <v>17</v>
      </c>
      <c r="D15">
        <v>3478.3925882352942</v>
      </c>
      <c r="E15">
        <v>7.365823529411764</v>
      </c>
      <c r="F15">
        <v>5377.9529411764715</v>
      </c>
      <c r="G15">
        <v>0</v>
      </c>
      <c r="H15">
        <v>239.93941176470588</v>
      </c>
      <c r="I15">
        <v>107.5764705882353</v>
      </c>
      <c r="J15">
        <f t="shared" si="0"/>
        <v>9211.22723529412</v>
      </c>
    </row>
    <row r="16" spans="1:10" x14ac:dyDescent="0.35">
      <c r="A16" t="s">
        <v>28</v>
      </c>
      <c r="B16" t="s">
        <v>18</v>
      </c>
      <c r="D16">
        <v>1.702764705882353</v>
      </c>
      <c r="E16">
        <v>228.87</v>
      </c>
      <c r="F16">
        <v>54788.925294117646</v>
      </c>
      <c r="J16">
        <f t="shared" si="0"/>
        <v>55019.498058823527</v>
      </c>
    </row>
    <row r="17" spans="1:10" x14ac:dyDescent="0.35">
      <c r="A17" t="s">
        <v>28</v>
      </c>
      <c r="B17" t="s">
        <v>19</v>
      </c>
      <c r="D17">
        <v>17755.548623962073</v>
      </c>
      <c r="E17">
        <v>335.73450010621303</v>
      </c>
      <c r="F17">
        <v>23874.806806581972</v>
      </c>
      <c r="H17">
        <v>576.21143507580541</v>
      </c>
      <c r="I17">
        <v>429.86418537451027</v>
      </c>
      <c r="J17">
        <f t="shared" si="0"/>
        <v>42972.165551100567</v>
      </c>
    </row>
    <row r="18" spans="1:10" x14ac:dyDescent="0.35">
      <c r="A18" t="s">
        <v>28</v>
      </c>
      <c r="B18" t="s">
        <v>20</v>
      </c>
      <c r="D18">
        <v>8698.7659985882347</v>
      </c>
      <c r="J18">
        <f t="shared" si="0"/>
        <v>8698.7659985882347</v>
      </c>
    </row>
    <row r="19" spans="1:10" x14ac:dyDescent="0.35">
      <c r="A19" t="s">
        <v>28</v>
      </c>
      <c r="B19" t="s">
        <v>21</v>
      </c>
      <c r="D19">
        <v>1528.2271764705881</v>
      </c>
      <c r="E19">
        <v>1570.8422941176468</v>
      </c>
      <c r="F19">
        <v>6684.1226470588226</v>
      </c>
      <c r="H19">
        <v>2143.2218571428571</v>
      </c>
      <c r="I19">
        <v>281.89487500000001</v>
      </c>
      <c r="J19">
        <f t="shared" si="0"/>
        <v>12208.308849789913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DCC8-9345-4F24-A330-3AC39D884BD1}">
  <dimension ref="A1:H19"/>
  <sheetViews>
    <sheetView tabSelected="1" workbookViewId="0">
      <selection activeCell="A12" sqref="A12"/>
    </sheetView>
  </sheetViews>
  <sheetFormatPr baseColWidth="10" defaultRowHeight="14.5" x14ac:dyDescent="0.35"/>
  <sheetData>
    <row r="1" spans="1:8" x14ac:dyDescent="0.35">
      <c r="A1" t="s">
        <v>22</v>
      </c>
      <c r="B1" t="s">
        <v>25</v>
      </c>
      <c r="C1" t="s">
        <v>27</v>
      </c>
      <c r="D1" t="s">
        <v>2</v>
      </c>
      <c r="E1" t="s">
        <v>26</v>
      </c>
      <c r="F1" t="s">
        <v>24</v>
      </c>
      <c r="G1" t="s">
        <v>23</v>
      </c>
      <c r="H1" t="s">
        <v>1</v>
      </c>
    </row>
    <row r="2" spans="1:8" x14ac:dyDescent="0.35">
      <c r="A2" t="s">
        <v>30</v>
      </c>
      <c r="B2" s="1">
        <f>+Hoja1!F16/Hoja1!$J16</f>
        <v>0.99580925357662542</v>
      </c>
      <c r="C2" s="1">
        <f>+Hoja1!H16/Hoja1!$J16</f>
        <v>0</v>
      </c>
      <c r="D2" s="1">
        <f>+Hoja1!I16/Hoja1!$J16</f>
        <v>0</v>
      </c>
      <c r="E2" s="1">
        <f>+Hoja1!G16/Hoja1!$J16</f>
        <v>0</v>
      </c>
      <c r="F2" s="1">
        <f>+Hoja1!E16/Hoja1!$J16</f>
        <v>4.1597980366034244E-3</v>
      </c>
      <c r="G2" s="1">
        <f>+Hoja1!D16/Hoja1!$J16</f>
        <v>3.0948386771210812E-5</v>
      </c>
      <c r="H2" s="1">
        <f>+Hoja1!C16/Hoja1!$J16</f>
        <v>0</v>
      </c>
    </row>
    <row r="3" spans="1:8" x14ac:dyDescent="0.35">
      <c r="A3" t="s">
        <v>31</v>
      </c>
      <c r="B3" s="1">
        <f>+Hoja1!F7/Hoja1!$J7</f>
        <v>0.73704260405018496</v>
      </c>
      <c r="C3" s="1">
        <f>+Hoja1!H7/Hoja1!$J7</f>
        <v>7.9597490375372087E-2</v>
      </c>
      <c r="D3" s="1">
        <f>+Hoja1!I7/Hoja1!$J7</f>
        <v>2.6786055585196008E-4</v>
      </c>
      <c r="E3" s="1">
        <f>+Hoja1!G7/Hoja1!$J7</f>
        <v>0.12935406591685644</v>
      </c>
      <c r="F3" s="1">
        <f>+Hoja1!E7/Hoja1!$J7</f>
        <v>8.5178306042272729E-3</v>
      </c>
      <c r="G3" s="1">
        <f>+Hoja1!D7/Hoja1!$J7</f>
        <v>4.5220148497507252E-2</v>
      </c>
      <c r="H3" s="1">
        <f>+Hoja1!C7/Hoja1!$J7</f>
        <v>0</v>
      </c>
    </row>
    <row r="4" spans="1:8" x14ac:dyDescent="0.35">
      <c r="A4" t="s">
        <v>32</v>
      </c>
      <c r="B4" s="1">
        <f>+Hoja1!F19/Hoja1!$J19</f>
        <v>0.54750602473280696</v>
      </c>
      <c r="C4" s="1">
        <f>+Hoja1!H19/Hoja1!$J19</f>
        <v>0.17555436084660805</v>
      </c>
      <c r="D4" s="1">
        <f>+Hoja1!I19/Hoja1!$J19</f>
        <v>2.3090411495024638E-2</v>
      </c>
      <c r="E4" s="1">
        <f>+Hoja1!G19/Hoja1!$J19</f>
        <v>0</v>
      </c>
      <c r="F4" s="1">
        <f>+Hoja1!E19/Hoja1!$J19</f>
        <v>0.12866993401339766</v>
      </c>
      <c r="G4" s="1">
        <f>+Hoja1!D19/Hoja1!$J19</f>
        <v>0.12517926891216277</v>
      </c>
      <c r="H4" s="1">
        <f>+Hoja1!C19/Hoja1!$J19</f>
        <v>0</v>
      </c>
    </row>
    <row r="5" spans="1:8" x14ac:dyDescent="0.35">
      <c r="A5" t="s">
        <v>33</v>
      </c>
      <c r="B5" s="1">
        <f>+Hoja1!F4/Hoja1!$J4</f>
        <v>0.68918047777768576</v>
      </c>
      <c r="C5" s="1">
        <f>+Hoja1!H4/Hoja1!$J4</f>
        <v>3.8592930343966741E-2</v>
      </c>
      <c r="D5" s="1">
        <f>+Hoja1!I4/Hoja1!$J4</f>
        <v>4.1006933705255346E-3</v>
      </c>
      <c r="E5" s="1">
        <f>+Hoja1!G4/Hoja1!$J4</f>
        <v>0</v>
      </c>
      <c r="F5" s="1">
        <f>+Hoja1!E4/Hoja1!$J4</f>
        <v>6.9509958245605422E-2</v>
      </c>
      <c r="G5" s="1">
        <f>+Hoja1!D4/Hoja1!$J4</f>
        <v>0.17240396004899217</v>
      </c>
      <c r="H5" s="1">
        <f>+Hoja1!C4/Hoja1!$J4</f>
        <v>2.6211980213224354E-2</v>
      </c>
    </row>
    <row r="6" spans="1:8" x14ac:dyDescent="0.35">
      <c r="A6" t="s">
        <v>34</v>
      </c>
      <c r="B6" s="1">
        <f>+Hoja1!F6/Hoja1!$J6</f>
        <v>0.77276995768348034</v>
      </c>
      <c r="C6" s="1">
        <f>+Hoja1!H6/Hoja1!$J6</f>
        <v>7.9708109378479747E-4</v>
      </c>
      <c r="D6" s="1">
        <f>+Hoja1!I6/Hoja1!$J6</f>
        <v>6.3167893255671327E-4</v>
      </c>
      <c r="E6" s="1">
        <f>+Hoja1!G6/Hoja1!$J6</f>
        <v>0</v>
      </c>
      <c r="F6" s="1">
        <f>+Hoja1!E6/Hoja1!$J6</f>
        <v>6.4488596661596469E-3</v>
      </c>
      <c r="G6" s="1">
        <f>+Hoja1!D6/Hoja1!$J6</f>
        <v>0.21935242262401844</v>
      </c>
      <c r="H6" s="1">
        <f>+Hoja1!C6/Hoja1!$J6</f>
        <v>0</v>
      </c>
    </row>
    <row r="7" spans="1:8" x14ac:dyDescent="0.35">
      <c r="A7" t="s">
        <v>35</v>
      </c>
      <c r="B7" s="1">
        <f>+Hoja1!F9/Hoja1!$J9</f>
        <v>0.28942010041418387</v>
      </c>
      <c r="C7" s="1">
        <f>+Hoja1!H9/Hoja1!$J9</f>
        <v>1.2009972844850652E-2</v>
      </c>
      <c r="D7" s="1">
        <f>+Hoja1!I9/Hoja1!$J9</f>
        <v>6.9305786284005869E-2</v>
      </c>
      <c r="E7" s="1">
        <f>+Hoja1!G9/Hoja1!$J9</f>
        <v>0.22787195257971568</v>
      </c>
      <c r="F7" s="1">
        <f>+Hoja1!E9/Hoja1!$J9</f>
        <v>7.087194924037922E-2</v>
      </c>
      <c r="G7" s="1">
        <f>+Hoja1!D9/Hoja1!$J9</f>
        <v>0.33052023863686475</v>
      </c>
      <c r="H7" s="1">
        <f>+Hoja1!C9/Hoja1!$J9</f>
        <v>0</v>
      </c>
    </row>
    <row r="8" spans="1:8" x14ac:dyDescent="0.35">
      <c r="A8" t="s">
        <v>36</v>
      </c>
      <c r="B8" s="1">
        <f>+Hoja1!F10/Hoja1!$J10</f>
        <v>0.43546495783308831</v>
      </c>
      <c r="C8" s="1">
        <f>+Hoja1!H10/Hoja1!$J10</f>
        <v>2.3373551629824359E-2</v>
      </c>
      <c r="D8" s="1">
        <f>+Hoja1!I10/Hoja1!$J10</f>
        <v>1.636479320287202E-2</v>
      </c>
      <c r="E8" s="1">
        <f>+Hoja1!G10/Hoja1!$J10</f>
        <v>2.4793681058407024E-2</v>
      </c>
      <c r="F8" s="1">
        <f>+Hoja1!E10/Hoja1!$J10</f>
        <v>0.14842397988940484</v>
      </c>
      <c r="G8" s="1">
        <f>+Hoja1!D10/Hoja1!$J10</f>
        <v>0.35157903638640348</v>
      </c>
      <c r="H8" s="1">
        <f>+Hoja1!C10/Hoja1!$J10</f>
        <v>0</v>
      </c>
    </row>
    <row r="9" spans="1:8" x14ac:dyDescent="0.35">
      <c r="A9" t="s">
        <v>37</v>
      </c>
      <c r="B9" s="1">
        <f>+Hoja1!F8/Hoja1!$J8</f>
        <v>0.60641242453297373</v>
      </c>
      <c r="C9" s="1">
        <f>+Hoja1!H8/Hoja1!$J8</f>
        <v>2.0237510812575609E-3</v>
      </c>
      <c r="D9" s="1">
        <f>+Hoja1!I8/Hoja1!$J8</f>
        <v>7.5310094301060258E-4</v>
      </c>
      <c r="E9" s="1">
        <f>+Hoja1!G8/Hoja1!$J8</f>
        <v>0</v>
      </c>
      <c r="F9" s="1">
        <f>+Hoja1!E8/Hoja1!$J8</f>
        <v>1.3817622542402978E-2</v>
      </c>
      <c r="G9" s="1">
        <f>+Hoja1!D8/Hoja1!$J8</f>
        <v>0.37699310090035515</v>
      </c>
      <c r="H9" s="1">
        <f>+Hoja1!C8/Hoja1!$J8</f>
        <v>0</v>
      </c>
    </row>
    <row r="10" spans="1:8" x14ac:dyDescent="0.35">
      <c r="A10" t="s">
        <v>38</v>
      </c>
      <c r="B10" s="1">
        <f>+Hoja1!F15/Hoja1!$J15</f>
        <v>0.58384760290898963</v>
      </c>
      <c r="C10" s="1">
        <f>+Hoja1!H15/Hoja1!$J15</f>
        <v>2.6048582413138618E-2</v>
      </c>
      <c r="D10" s="1">
        <f>+Hoja1!I15/Hoja1!$J15</f>
        <v>1.1678842334498148E-2</v>
      </c>
      <c r="E10" s="1">
        <f>+Hoja1!G15/Hoja1!$J15</f>
        <v>0</v>
      </c>
      <c r="F10" s="1">
        <f>+Hoja1!E15/Hoja1!$J15</f>
        <v>7.9965712942012431E-4</v>
      </c>
      <c r="G10" s="1">
        <f>+Hoja1!D15/Hoja1!$J15</f>
        <v>0.37762531521395337</v>
      </c>
      <c r="H10" s="1">
        <f>+Hoja1!C15/Hoja1!$J15</f>
        <v>0</v>
      </c>
    </row>
    <row r="11" spans="1:8" x14ac:dyDescent="0.35">
      <c r="A11" t="s">
        <v>46</v>
      </c>
      <c r="B11" s="1">
        <f>+Hoja1!F17/Hoja1!$J17</f>
        <v>0.55558770428246451</v>
      </c>
      <c r="C11" s="1">
        <f>+Hoja1!H17/Hoja1!$J17</f>
        <v>1.3408945713722541E-2</v>
      </c>
      <c r="D11" s="1">
        <f>+Hoja1!I17/Hoja1!$J17</f>
        <v>1.0003316794992216E-2</v>
      </c>
      <c r="E11" s="1">
        <f>+Hoja1!G17/Hoja1!$J17</f>
        <v>0</v>
      </c>
      <c r="F11" s="1">
        <f>+Hoja1!E17/Hoja1!$J17</f>
        <v>7.8128364209844783E-3</v>
      </c>
      <c r="G11" s="1">
        <f>+Hoja1!D17/Hoja1!$J17</f>
        <v>0.41318719678783639</v>
      </c>
      <c r="H11" s="1">
        <f>+Hoja1!C17/Hoja1!$J17</f>
        <v>0</v>
      </c>
    </row>
    <row r="12" spans="1:8" x14ac:dyDescent="0.35">
      <c r="A12" t="s">
        <v>39</v>
      </c>
      <c r="B12" s="1">
        <f>+Hoja1!F11/Hoja1!$J11</f>
        <v>0.30613078552314349</v>
      </c>
      <c r="C12" s="1">
        <f>+Hoja1!H11/Hoja1!$J11</f>
        <v>6.5796790025833787E-2</v>
      </c>
      <c r="D12" s="1">
        <f>+Hoja1!I11/Hoja1!$J11</f>
        <v>7.2105106567290161E-2</v>
      </c>
      <c r="E12" s="1">
        <f>+Hoja1!G11/Hoja1!$J11</f>
        <v>1.4177496060800484E-2</v>
      </c>
      <c r="F12" s="1">
        <f>+Hoja1!E11/Hoja1!$J11</f>
        <v>5.3173121198218556E-2</v>
      </c>
      <c r="G12" s="1">
        <f>+Hoja1!D11/Hoja1!$J11</f>
        <v>0.48861670062471346</v>
      </c>
      <c r="H12" s="1">
        <f>+Hoja1!C11/Hoja1!$J11</f>
        <v>0</v>
      </c>
    </row>
    <row r="13" spans="1:8" x14ac:dyDescent="0.35">
      <c r="A13" t="s">
        <v>40</v>
      </c>
      <c r="B13" s="1">
        <f>+Hoja1!F14/Hoja1!$J14</f>
        <v>0.10198936485523491</v>
      </c>
      <c r="C13" s="1">
        <f>+Hoja1!H14/Hoja1!$J14</f>
        <v>0.1350830362601658</v>
      </c>
      <c r="D13" s="1">
        <f>+Hoja1!I14/Hoja1!$J14</f>
        <v>3.3454115357847941E-3</v>
      </c>
      <c r="E13" s="1">
        <f>+Hoja1!G14/Hoja1!$J14</f>
        <v>0.13073926395176197</v>
      </c>
      <c r="F13" s="1">
        <f>+Hoja1!E14/Hoja1!$J14</f>
        <v>0.12601034806114936</v>
      </c>
      <c r="G13" s="1">
        <f>+Hoja1!D14/Hoja1!$J14</f>
        <v>0.50283257533590309</v>
      </c>
      <c r="H13" s="1">
        <f>+Hoja1!C14/Hoja1!$J14</f>
        <v>0</v>
      </c>
    </row>
    <row r="14" spans="1:8" x14ac:dyDescent="0.35">
      <c r="A14" t="s">
        <v>41</v>
      </c>
      <c r="B14" s="1">
        <f>+Hoja1!F5/Hoja1!$J5</f>
        <v>0.33238178186428963</v>
      </c>
      <c r="C14" s="1">
        <f>+Hoja1!H5/Hoja1!$J5</f>
        <v>2.8839637099484231E-2</v>
      </c>
      <c r="D14" s="1">
        <f>+Hoja1!I5/Hoja1!$J5</f>
        <v>3.4124912169006233E-2</v>
      </c>
      <c r="E14" s="1">
        <f>+Hoja1!G5/Hoja1!$J5</f>
        <v>9.3061005054524172E-4</v>
      </c>
      <c r="F14" s="1">
        <f>+Hoja1!E5/Hoja1!$J5</f>
        <v>2.8712311966172854E-2</v>
      </c>
      <c r="G14" s="1">
        <f>+Hoja1!D5/Hoja1!$J5</f>
        <v>0.57501074685050191</v>
      </c>
      <c r="H14" s="1">
        <f>+Hoja1!C5/Hoja1!$J5</f>
        <v>0</v>
      </c>
    </row>
    <row r="15" spans="1:8" x14ac:dyDescent="0.35">
      <c r="A15" t="s">
        <v>42</v>
      </c>
      <c r="B15" s="1">
        <f>+Hoja1!F3/Hoja1!$J3</f>
        <v>0.30590373353009037</v>
      </c>
      <c r="C15" s="1">
        <f>+Hoja1!H3/Hoja1!$J3</f>
        <v>3.1789902932995188E-3</v>
      </c>
      <c r="D15" s="1">
        <f>+Hoja1!I3/Hoja1!$J3</f>
        <v>6.9463961368778897E-3</v>
      </c>
      <c r="E15" s="1">
        <f>+Hoja1!G3/Hoja1!$J3</f>
        <v>0</v>
      </c>
      <c r="F15" s="1">
        <f>+Hoja1!E3/Hoja1!$J3</f>
        <v>1.6479020956173492E-2</v>
      </c>
      <c r="G15" s="1">
        <f>+Hoja1!D3/Hoja1!$J3</f>
        <v>0.66749185908355879</v>
      </c>
      <c r="H15" s="1">
        <f>+Hoja1!C3/Hoja1!$J3</f>
        <v>0</v>
      </c>
    </row>
    <row r="16" spans="1:8" x14ac:dyDescent="0.35">
      <c r="A16" t="s">
        <v>43</v>
      </c>
      <c r="B16" s="1">
        <f>+Hoja1!F13/Hoja1!$J13</f>
        <v>0.11142078133535749</v>
      </c>
      <c r="C16" s="1">
        <f>+Hoja1!H13/Hoja1!$J13</f>
        <v>2.373356514144612E-2</v>
      </c>
      <c r="D16" s="1">
        <f>+Hoja1!I13/Hoja1!$J13</f>
        <v>1.7772015532622795E-2</v>
      </c>
      <c r="E16" s="1">
        <f>+Hoja1!G13/Hoja1!$J13</f>
        <v>2.1655076598120195E-2</v>
      </c>
      <c r="F16" s="1">
        <f>+Hoja1!E13/Hoja1!$J13</f>
        <v>1.2190890943955124E-2</v>
      </c>
      <c r="G16" s="1">
        <f>+Hoja1!D13/Hoja1!$J13</f>
        <v>0.77596137085103656</v>
      </c>
      <c r="H16" s="1">
        <f>+Hoja1!C13/Hoja1!$J13</f>
        <v>3.7266299597461763E-2</v>
      </c>
    </row>
    <row r="17" spans="1:8" x14ac:dyDescent="0.35">
      <c r="A17" t="s">
        <v>44</v>
      </c>
      <c r="B17" s="1">
        <f>+Hoja1!F12/Hoja1!$J12</f>
        <v>3.4634314949733472E-2</v>
      </c>
      <c r="C17" s="1">
        <f>+Hoja1!H12/Hoja1!$J12</f>
        <v>3.4246410622296455E-2</v>
      </c>
      <c r="D17" s="1">
        <f>+Hoja1!I12/Hoja1!$J12</f>
        <v>1.7624248400754369E-2</v>
      </c>
      <c r="E17" s="1">
        <f>+Hoja1!G12/Hoja1!$J12</f>
        <v>0</v>
      </c>
      <c r="F17" s="1">
        <f>+Hoja1!E12/Hoja1!$J12</f>
        <v>0</v>
      </c>
      <c r="G17" s="1">
        <f>+Hoja1!D12/Hoja1!$J12</f>
        <v>0.91349502602721588</v>
      </c>
      <c r="H17" s="1">
        <f>+Hoja1!C12/Hoja1!$J12</f>
        <v>0</v>
      </c>
    </row>
    <row r="18" spans="1:8" x14ac:dyDescent="0.35">
      <c r="A18" t="s">
        <v>45</v>
      </c>
      <c r="B18" s="1">
        <f>+Hoja1!F2/Hoja1!$J2</f>
        <v>0</v>
      </c>
      <c r="C18" s="1">
        <f>+Hoja1!H2/Hoja1!$J2</f>
        <v>0</v>
      </c>
      <c r="D18" s="1">
        <f>+Hoja1!I2/Hoja1!$J2</f>
        <v>1.9506292546713704E-2</v>
      </c>
      <c r="E18" s="1">
        <f>+Hoja1!G2/Hoja1!$J2</f>
        <v>0</v>
      </c>
      <c r="F18" s="1">
        <f>+Hoja1!E2/Hoja1!$J2</f>
        <v>0</v>
      </c>
      <c r="G18" s="1">
        <f>+Hoja1!D2/Hoja1!$J2</f>
        <v>0.98049370745328623</v>
      </c>
      <c r="H18" s="1">
        <f>+Hoja1!C2/Hoja1!$J2</f>
        <v>0</v>
      </c>
    </row>
    <row r="19" spans="1:8" x14ac:dyDescent="0.35">
      <c r="A19" t="s">
        <v>29</v>
      </c>
      <c r="B19" s="1">
        <f>+Hoja1!F18/Hoja1!$J18</f>
        <v>0</v>
      </c>
      <c r="C19" s="1">
        <f>+Hoja1!H18/Hoja1!$J18</f>
        <v>0</v>
      </c>
      <c r="D19" s="1">
        <f>+Hoja1!I18/Hoja1!$J18</f>
        <v>0</v>
      </c>
      <c r="E19" s="1">
        <f>+Hoja1!G18/Hoja1!$J18</f>
        <v>0</v>
      </c>
      <c r="F19" s="1">
        <f>+Hoja1!E18/Hoja1!$J18</f>
        <v>0</v>
      </c>
      <c r="G19" s="1">
        <f>+Hoja1!D18/Hoja1!$J18</f>
        <v>1</v>
      </c>
      <c r="H19" s="1">
        <f>+Hoja1!C18/Hoja1!$J18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Universidad Torcuato Di Tella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Cornejo Tonnelier</dc:creator>
  <cp:lastModifiedBy>Magdalena Cornejo Tonnelier</cp:lastModifiedBy>
  <dcterms:created xsi:type="dcterms:W3CDTF">2024-07-23T17:05:24Z</dcterms:created>
  <dcterms:modified xsi:type="dcterms:W3CDTF">2024-08-12T14:37:41Z</dcterms:modified>
</cp:coreProperties>
</file>