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E\Desktop\curriculos e trabalhos\Webdesign\Meu blog\outros\calc\"/>
    </mc:Choice>
  </mc:AlternateContent>
  <xr:revisionPtr revIDLastSave="0" documentId="13_ncr:1_{588E6721-9519-47C0-9544-28B820EA25C2}" xr6:coauthVersionLast="43" xr6:coauthVersionMax="43" xr10:uidLastSave="{00000000-0000-0000-0000-000000000000}"/>
  <bookViews>
    <workbookView xWindow="-108" yWindow="-108" windowWidth="23256" windowHeight="12576" activeTab="2" xr2:uid="{FDF1E854-3013-4BF7-AC3D-DD47F055CB22}"/>
  </bookViews>
  <sheets>
    <sheet name="AB 1" sheetId="1" r:id="rId1"/>
    <sheet name="AB2" sheetId="2" r:id="rId2"/>
    <sheet name="AB3" sheetId="3" r:id="rId3"/>
  </sheets>
  <definedNames>
    <definedName name="_xlnm.Print_Area" localSheetId="0">'AB 1'!$A$1:$K$95</definedName>
    <definedName name="_xlnm.Print_Area" localSheetId="1">'AB2'!$A$1:$K$63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1" i="3" l="1"/>
  <c r="E91" i="3"/>
  <c r="C91" i="3"/>
  <c r="G90" i="3"/>
  <c r="G75" i="3"/>
  <c r="E75" i="3"/>
  <c r="C75" i="3"/>
  <c r="G74" i="3"/>
  <c r="G91" i="2"/>
  <c r="E91" i="2"/>
  <c r="C91" i="2"/>
  <c r="G90" i="2"/>
  <c r="G75" i="2"/>
  <c r="E75" i="2"/>
  <c r="C75" i="2"/>
  <c r="G74" i="2"/>
  <c r="G91" i="1"/>
  <c r="E91" i="1"/>
  <c r="C91" i="1"/>
  <c r="G90" i="1"/>
  <c r="G75" i="1"/>
  <c r="E75" i="1"/>
  <c r="C75" i="1"/>
  <c r="I75" i="1" s="1"/>
  <c r="G74" i="1"/>
  <c r="I75" i="3" l="1"/>
  <c r="K75" i="3" s="1"/>
  <c r="I91" i="3"/>
  <c r="K91" i="3" s="1"/>
  <c r="I91" i="2"/>
  <c r="K91" i="2" s="1"/>
  <c r="I75" i="2"/>
  <c r="K75" i="2" s="1"/>
  <c r="I91" i="1"/>
  <c r="K91" i="1" s="1"/>
  <c r="K75" i="1"/>
  <c r="G59" i="3"/>
  <c r="G58" i="3"/>
  <c r="G11" i="3"/>
  <c r="G10" i="3"/>
  <c r="G27" i="3"/>
  <c r="G26" i="3"/>
  <c r="G43" i="3"/>
  <c r="G42" i="3"/>
  <c r="E59" i="3"/>
  <c r="C59" i="3"/>
  <c r="I59" i="3" s="1"/>
  <c r="E43" i="3"/>
  <c r="C43" i="3"/>
  <c r="G59" i="1"/>
  <c r="E59" i="1"/>
  <c r="C59" i="1"/>
  <c r="G58" i="1"/>
  <c r="G43" i="1"/>
  <c r="G42" i="1"/>
  <c r="G27" i="1"/>
  <c r="G26" i="1"/>
  <c r="G11" i="1"/>
  <c r="G10" i="1"/>
  <c r="G11" i="2"/>
  <c r="G10" i="2"/>
  <c r="G27" i="2"/>
  <c r="G26" i="2"/>
  <c r="G43" i="2"/>
  <c r="G42" i="2"/>
  <c r="G59" i="2"/>
  <c r="G58" i="2"/>
  <c r="E59" i="2"/>
  <c r="C59" i="2"/>
  <c r="E43" i="2"/>
  <c r="C43" i="2"/>
  <c r="E43" i="1"/>
  <c r="C43" i="1"/>
  <c r="I43" i="2" l="1"/>
  <c r="K43" i="2" s="1"/>
  <c r="I43" i="1"/>
  <c r="K43" i="1" s="1"/>
  <c r="K59" i="3"/>
  <c r="I43" i="3"/>
  <c r="K43" i="3" s="1"/>
  <c r="I59" i="2"/>
  <c r="K59" i="2" s="1"/>
  <c r="I59" i="1"/>
  <c r="K59" i="1" s="1"/>
  <c r="E27" i="3"/>
  <c r="C27" i="3"/>
  <c r="E11" i="3"/>
  <c r="C11" i="3"/>
  <c r="I11" i="3" s="1"/>
  <c r="K11" i="3" s="1"/>
  <c r="E27" i="2"/>
  <c r="C27" i="2"/>
  <c r="E11" i="2"/>
  <c r="C11" i="2"/>
  <c r="E27" i="1"/>
  <c r="C27" i="1"/>
  <c r="E11" i="1"/>
  <c r="C11" i="1"/>
  <c r="I27" i="2" l="1"/>
  <c r="K27" i="2" s="1"/>
  <c r="I11" i="2"/>
  <c r="K11" i="2" s="1"/>
  <c r="I11" i="1"/>
  <c r="K11" i="1" s="1"/>
  <c r="I27" i="3"/>
  <c r="K27" i="3" s="1"/>
  <c r="I27" i="1"/>
  <c r="K27" i="1" s="1"/>
</calcChain>
</file>

<file path=xl/sharedStrings.xml><?xml version="1.0" encoding="utf-8"?>
<sst xmlns="http://schemas.openxmlformats.org/spreadsheetml/2006/main" count="651" uniqueCount="46">
  <si>
    <t>Poring</t>
  </si>
  <si>
    <t>mdef:</t>
  </si>
  <si>
    <t>Prop</t>
  </si>
  <si>
    <t>Água</t>
  </si>
  <si>
    <t>Nv</t>
  </si>
  <si>
    <t>Personagem</t>
  </si>
  <si>
    <t>Level:</t>
  </si>
  <si>
    <t>Adoramus</t>
  </si>
  <si>
    <t>Lvl Skill:</t>
  </si>
  <si>
    <t>Atkm:</t>
  </si>
  <si>
    <t>Arma</t>
  </si>
  <si>
    <t>Dano:</t>
  </si>
  <si>
    <t>Nv:</t>
  </si>
  <si>
    <t>Refino:</t>
  </si>
  <si>
    <t>Modificador</t>
  </si>
  <si>
    <t>Skill:</t>
  </si>
  <si>
    <t>Morto-Vivo:</t>
  </si>
  <si>
    <t>Demon:</t>
  </si>
  <si>
    <t>Raça:</t>
  </si>
  <si>
    <t>Planta</t>
  </si>
  <si>
    <t>Dano Calc.</t>
  </si>
  <si>
    <t>Max:</t>
  </si>
  <si>
    <t>Min:</t>
  </si>
  <si>
    <t>Dano Obs.</t>
  </si>
  <si>
    <t>Dano calc.</t>
  </si>
  <si>
    <t>Dano obs.</t>
  </si>
  <si>
    <t>Orc Zumbi</t>
  </si>
  <si>
    <t>Maldito</t>
  </si>
  <si>
    <t>Morto-Vivo</t>
  </si>
  <si>
    <t>Sra Orc</t>
  </si>
  <si>
    <t>Terra</t>
  </si>
  <si>
    <t>Humanoide</t>
  </si>
  <si>
    <t>Orc Skel</t>
  </si>
  <si>
    <t>Mandrag</t>
  </si>
  <si>
    <t>planta:</t>
  </si>
  <si>
    <t>Carniçal</t>
  </si>
  <si>
    <t>med:</t>
  </si>
  <si>
    <t>Luz Divina</t>
  </si>
  <si>
    <t>iro wiki:</t>
  </si>
  <si>
    <t>atkm s/ equip (apenas buffs)</t>
  </si>
  <si>
    <t>Judex</t>
  </si>
  <si>
    <t>med2:</t>
  </si>
  <si>
    <t>med3:</t>
  </si>
  <si>
    <t>Com equips</t>
  </si>
  <si>
    <t>Sem equips</t>
  </si>
  <si>
    <t>Danos observados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</si>
</sst>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3" borderId="0" xfId="0" applyFill="1" applyBorder="1"/>
    <xf numFmtId="0" fontId="0" fillId="4" borderId="0" xfId="0" applyFill="1" applyBorder="1"/>
    <xf numFmtId="0" fontId="0" fillId="8" borderId="0" xfId="0" applyFill="1" applyBorder="1"/>
    <xf numFmtId="0" fontId="0" fillId="8" borderId="1" xfId="0" applyFill="1" applyBorder="1"/>
    <xf numFmtId="0" fontId="0" fillId="9" borderId="2" xfId="0" applyFill="1" applyBorder="1"/>
    <xf numFmtId="0" fontId="0" fillId="8" borderId="3" xfId="0" applyFill="1" applyBorder="1"/>
    <xf numFmtId="0" fontId="0" fillId="9" borderId="0" xfId="0" applyFill="1" applyBorder="1"/>
    <xf numFmtId="0" fontId="0" fillId="9" borderId="1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9" xfId="0" applyFill="1" applyBorder="1"/>
    <xf numFmtId="0" fontId="0" fillId="9" borderId="12" xfId="0" applyFill="1" applyBorder="1"/>
    <xf numFmtId="0" fontId="0" fillId="8" borderId="14" xfId="0" applyFill="1" applyBorder="1"/>
    <xf numFmtId="0" fontId="0" fillId="9" borderId="8" xfId="0" applyFill="1" applyBorder="1"/>
    <xf numFmtId="0" fontId="0" fillId="9" borderId="9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9" borderId="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2" fillId="8" borderId="7" xfId="0" applyFont="1" applyFill="1" applyBorder="1"/>
    <xf numFmtId="0" fontId="2" fillId="8" borderId="10" xfId="0" applyFont="1" applyFill="1" applyBorder="1"/>
    <xf numFmtId="0" fontId="2" fillId="8" borderId="1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3" xfId="0" applyFont="1" applyFill="1" applyBorder="1"/>
    <xf numFmtId="0" fontId="2" fillId="9" borderId="7" xfId="0" applyFont="1" applyFill="1" applyBorder="1"/>
    <xf numFmtId="0" fontId="2" fillId="9" borderId="10" xfId="0" applyFont="1" applyFill="1" applyBorder="1"/>
    <xf numFmtId="0" fontId="2" fillId="9" borderId="0" xfId="0" applyFont="1" applyFill="1" applyBorder="1"/>
    <xf numFmtId="0" fontId="2" fillId="9" borderId="1" xfId="0" applyFont="1" applyFill="1" applyBorder="1"/>
    <xf numFmtId="0" fontId="2" fillId="9" borderId="11" xfId="0" applyFont="1" applyFill="1" applyBorder="1"/>
    <xf numFmtId="0" fontId="2" fillId="9" borderId="2" xfId="0" applyFont="1" applyFill="1" applyBorder="1"/>
    <xf numFmtId="0" fontId="2" fillId="8" borderId="3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0" fillId="11" borderId="0" xfId="0" applyFill="1" applyBorder="1"/>
    <xf numFmtId="0" fontId="0" fillId="11" borderId="1" xfId="0" applyFill="1" applyBorder="1"/>
    <xf numFmtId="0" fontId="0" fillId="12" borderId="2" xfId="0" applyFill="1" applyBorder="1"/>
    <xf numFmtId="0" fontId="0" fillId="11" borderId="3" xfId="0" applyFill="1" applyBorder="1"/>
    <xf numFmtId="0" fontId="0" fillId="12" borderId="0" xfId="0" applyFill="1" applyBorder="1"/>
    <xf numFmtId="0" fontId="0" fillId="12" borderId="1" xfId="0" applyFill="1" applyBorder="1"/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9" xfId="0" applyFill="1" applyBorder="1"/>
    <xf numFmtId="0" fontId="0" fillId="12" borderId="12" xfId="0" applyFill="1" applyBorder="1"/>
    <xf numFmtId="0" fontId="0" fillId="11" borderId="14" xfId="0" applyFill="1" applyBorder="1"/>
    <xf numFmtId="0" fontId="0" fillId="12" borderId="8" xfId="0" applyFill="1" applyBorder="1"/>
    <xf numFmtId="0" fontId="0" fillId="12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2" fillId="11" borderId="7" xfId="0" applyFont="1" applyFill="1" applyBorder="1"/>
    <xf numFmtId="0" fontId="2" fillId="11" borderId="10" xfId="0" applyFont="1" applyFill="1" applyBorder="1"/>
    <xf numFmtId="0" fontId="2" fillId="11" borderId="0" xfId="0" applyFont="1" applyFill="1" applyBorder="1"/>
    <xf numFmtId="0" fontId="2" fillId="11" borderId="1" xfId="0" applyFont="1" applyFill="1" applyBorder="1"/>
    <xf numFmtId="0" fontId="2" fillId="11" borderId="0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1" xfId="0" applyFont="1" applyFill="1" applyBorder="1"/>
    <xf numFmtId="0" fontId="2" fillId="12" borderId="2" xfId="0" applyFont="1" applyFill="1" applyBorder="1"/>
    <xf numFmtId="0" fontId="2" fillId="11" borderId="13" xfId="0" applyFont="1" applyFill="1" applyBorder="1"/>
    <xf numFmtId="0" fontId="2" fillId="12" borderId="7" xfId="0" applyFont="1" applyFill="1" applyBorder="1"/>
    <xf numFmtId="0" fontId="2" fillId="12" borderId="10" xfId="0" applyFont="1" applyFill="1" applyBorder="1"/>
    <xf numFmtId="0" fontId="2" fillId="12" borderId="0" xfId="0" applyFont="1" applyFill="1" applyBorder="1"/>
    <xf numFmtId="0" fontId="2" fillId="12" borderId="1" xfId="0" applyFont="1" applyFill="1" applyBorder="1"/>
    <xf numFmtId="0" fontId="2" fillId="11" borderId="3" xfId="0" applyFont="1" applyFill="1" applyBorder="1"/>
    <xf numFmtId="0" fontId="0" fillId="4" borderId="8" xfId="0" applyFill="1" applyBorder="1"/>
    <xf numFmtId="0" fontId="0" fillId="12" borderId="2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2" fillId="14" borderId="7" xfId="0" applyFont="1" applyFill="1" applyBorder="1"/>
    <xf numFmtId="0" fontId="2" fillId="14" borderId="0" xfId="0" applyFont="1" applyFill="1" applyBorder="1"/>
    <xf numFmtId="0" fontId="0" fillId="14" borderId="0" xfId="0" applyFill="1" applyBorder="1"/>
    <xf numFmtId="0" fontId="2" fillId="14" borderId="0" xfId="0" applyFont="1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/>
    </xf>
    <xf numFmtId="0" fontId="2" fillId="14" borderId="10" xfId="0" applyFont="1" applyFill="1" applyBorder="1"/>
    <xf numFmtId="0" fontId="2" fillId="14" borderId="1" xfId="0" applyFont="1" applyFill="1" applyBorder="1"/>
    <xf numFmtId="0" fontId="0" fillId="14" borderId="1" xfId="0" applyFill="1" applyBorder="1"/>
    <xf numFmtId="0" fontId="0" fillId="14" borderId="9" xfId="0" applyFill="1" applyBorder="1"/>
    <xf numFmtId="0" fontId="2" fillId="14" borderId="13" xfId="0" applyFont="1" applyFill="1" applyBorder="1"/>
    <xf numFmtId="0" fontId="0" fillId="14" borderId="3" xfId="0" applyFill="1" applyBorder="1"/>
    <xf numFmtId="0" fontId="2" fillId="14" borderId="3" xfId="0" applyFont="1" applyFill="1" applyBorder="1"/>
    <xf numFmtId="0" fontId="0" fillId="14" borderId="14" xfId="0" applyFill="1" applyBorder="1"/>
    <xf numFmtId="0" fontId="2" fillId="15" borderId="11" xfId="0" applyFont="1" applyFill="1" applyBorder="1"/>
    <xf numFmtId="0" fontId="2" fillId="15" borderId="2" xfId="0" applyFont="1" applyFill="1" applyBorder="1"/>
    <xf numFmtId="0" fontId="0" fillId="15" borderId="2" xfId="0" applyFill="1" applyBorder="1"/>
    <xf numFmtId="0" fontId="0" fillId="15" borderId="12" xfId="0" applyFill="1" applyBorder="1"/>
    <xf numFmtId="0" fontId="2" fillId="15" borderId="7" xfId="0" applyFont="1" applyFill="1" applyBorder="1"/>
    <xf numFmtId="0" fontId="2" fillId="15" borderId="0" xfId="0" applyFont="1" applyFill="1" applyBorder="1"/>
    <xf numFmtId="0" fontId="0" fillId="15" borderId="0" xfId="0" applyFill="1" applyBorder="1"/>
    <xf numFmtId="0" fontId="0" fillId="15" borderId="8" xfId="0" applyFill="1" applyBorder="1"/>
    <xf numFmtId="0" fontId="2" fillId="15" borderId="10" xfId="0" applyFont="1" applyFill="1" applyBorder="1"/>
    <xf numFmtId="0" fontId="2" fillId="15" borderId="1" xfId="0" applyFont="1" applyFill="1" applyBorder="1"/>
    <xf numFmtId="0" fontId="0" fillId="15" borderId="1" xfId="0" applyFill="1" applyBorder="1"/>
    <xf numFmtId="0" fontId="0" fillId="15" borderId="9" xfId="0" applyFill="1" applyBorder="1"/>
    <xf numFmtId="0" fontId="0" fillId="4" borderId="7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15" borderId="2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E4DF-0F29-45D6-9A5D-B7DECF40677C}">
  <sheetPr>
    <pageSetUpPr fitToPage="1"/>
  </sheetPr>
  <dimension ref="A1:K95"/>
  <sheetViews>
    <sheetView topLeftCell="A72" workbookViewId="0">
      <selection sqref="A1:K95"/>
    </sheetView>
  </sheetViews>
  <sheetFormatPr defaultRowHeight="14.4" x14ac:dyDescent="0.3"/>
  <cols>
    <col min="1" max="1" width="11" bestFit="1" customWidth="1"/>
    <col min="4" max="4" width="11" bestFit="1" customWidth="1"/>
  </cols>
  <sheetData>
    <row r="1" spans="1:11" x14ac:dyDescent="0.3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ht="14.4" customHeight="1" x14ac:dyDescent="0.3">
      <c r="A2" s="26" t="s">
        <v>5</v>
      </c>
      <c r="B2" s="29" t="s">
        <v>6</v>
      </c>
      <c r="C2" s="3">
        <v>175</v>
      </c>
      <c r="D2" s="29" t="s">
        <v>8</v>
      </c>
      <c r="E2" s="3">
        <v>10</v>
      </c>
      <c r="F2" s="29" t="s">
        <v>9</v>
      </c>
      <c r="G2" s="3">
        <v>602</v>
      </c>
      <c r="H2" s="30" t="s">
        <v>39</v>
      </c>
      <c r="I2" s="30"/>
      <c r="J2" s="30"/>
      <c r="K2" s="12">
        <v>311</v>
      </c>
    </row>
    <row r="3" spans="1:11" x14ac:dyDescent="0.3">
      <c r="A3" s="26" t="s">
        <v>10</v>
      </c>
      <c r="B3" s="29" t="s">
        <v>11</v>
      </c>
      <c r="C3" s="3">
        <v>170</v>
      </c>
      <c r="D3" s="29" t="s">
        <v>12</v>
      </c>
      <c r="E3" s="3">
        <v>4</v>
      </c>
      <c r="F3" s="29" t="s">
        <v>13</v>
      </c>
      <c r="G3" s="3">
        <v>9</v>
      </c>
      <c r="H3" s="31"/>
      <c r="I3" s="31"/>
      <c r="J3" s="31"/>
      <c r="K3" s="13"/>
    </row>
    <row r="4" spans="1:11" x14ac:dyDescent="0.3">
      <c r="A4" s="27" t="s">
        <v>14</v>
      </c>
      <c r="B4" s="28" t="s">
        <v>15</v>
      </c>
      <c r="C4" s="4">
        <v>200</v>
      </c>
      <c r="D4" s="28" t="s">
        <v>16</v>
      </c>
      <c r="E4" s="4">
        <v>30</v>
      </c>
      <c r="F4" s="28" t="s">
        <v>17</v>
      </c>
      <c r="G4" s="4">
        <v>10</v>
      </c>
      <c r="H4" s="28" t="s">
        <v>9</v>
      </c>
      <c r="I4" s="4">
        <v>8</v>
      </c>
      <c r="J4" s="4"/>
      <c r="K4" s="14"/>
    </row>
    <row r="5" spans="1:11" x14ac:dyDescent="0.3">
      <c r="A5" s="37" t="s">
        <v>0</v>
      </c>
      <c r="B5" s="38" t="s">
        <v>1</v>
      </c>
      <c r="C5" s="5">
        <v>5</v>
      </c>
      <c r="D5" s="38" t="s">
        <v>2</v>
      </c>
      <c r="E5" s="5" t="s">
        <v>3</v>
      </c>
      <c r="F5" s="38" t="s">
        <v>4</v>
      </c>
      <c r="G5" s="5">
        <v>1</v>
      </c>
      <c r="H5" s="38" t="s">
        <v>18</v>
      </c>
      <c r="I5" s="5" t="s">
        <v>19</v>
      </c>
      <c r="J5" s="5"/>
      <c r="K5" s="15"/>
    </row>
    <row r="6" spans="1:11" x14ac:dyDescent="0.3">
      <c r="A6" s="43" t="s">
        <v>44</v>
      </c>
      <c r="B6" s="44"/>
      <c r="C6" s="44"/>
      <c r="D6" s="44"/>
      <c r="E6" s="44"/>
      <c r="F6" s="44"/>
      <c r="G6" s="44"/>
      <c r="H6" s="44"/>
      <c r="I6" s="44"/>
      <c r="J6" s="44"/>
      <c r="K6" s="45"/>
    </row>
    <row r="7" spans="1:11" x14ac:dyDescent="0.3">
      <c r="A7" s="32" t="s">
        <v>24</v>
      </c>
      <c r="B7" s="6">
        <v>7810</v>
      </c>
      <c r="C7" s="6"/>
      <c r="D7" s="39" t="s">
        <v>38</v>
      </c>
      <c r="E7" s="6">
        <v>7813</v>
      </c>
      <c r="F7" s="6"/>
      <c r="G7" s="6"/>
      <c r="H7" s="6"/>
      <c r="I7" s="6"/>
      <c r="J7" s="6"/>
      <c r="K7" s="16"/>
    </row>
    <row r="8" spans="1:11" x14ac:dyDescent="0.3">
      <c r="A8" s="27" t="s">
        <v>25</v>
      </c>
      <c r="B8" s="4">
        <v>7810</v>
      </c>
      <c r="C8" s="4"/>
      <c r="D8" s="4"/>
      <c r="E8" s="4"/>
      <c r="F8" s="4"/>
      <c r="G8" s="4"/>
      <c r="H8" s="4"/>
      <c r="I8" s="4"/>
      <c r="J8" s="4"/>
      <c r="K8" s="14"/>
    </row>
    <row r="9" spans="1:11" x14ac:dyDescent="0.3">
      <c r="A9" s="43" t="s">
        <v>43</v>
      </c>
      <c r="B9" s="44"/>
      <c r="C9" s="44"/>
      <c r="D9" s="44"/>
      <c r="E9" s="44"/>
      <c r="F9" s="44"/>
      <c r="G9" s="44"/>
      <c r="H9" s="44"/>
      <c r="I9" s="44"/>
      <c r="J9" s="44"/>
      <c r="K9" s="45"/>
    </row>
    <row r="10" spans="1:11" x14ac:dyDescent="0.3">
      <c r="A10" s="33" t="s">
        <v>20</v>
      </c>
      <c r="B10" s="35" t="s">
        <v>21</v>
      </c>
      <c r="C10" s="7">
        <v>61980</v>
      </c>
      <c r="D10" s="35" t="s">
        <v>22</v>
      </c>
      <c r="E10" s="7">
        <v>41700</v>
      </c>
      <c r="F10" s="35" t="s">
        <v>36</v>
      </c>
      <c r="G10" s="7">
        <f>_xlfn.FLOOR.MATH(MEDIAN(C10,E10))</f>
        <v>51840</v>
      </c>
      <c r="H10" s="7"/>
      <c r="I10" s="7"/>
      <c r="J10" s="7"/>
      <c r="K10" s="17"/>
    </row>
    <row r="11" spans="1:11" x14ac:dyDescent="0.3">
      <c r="A11" s="34" t="s">
        <v>23</v>
      </c>
      <c r="B11" s="36" t="s">
        <v>21</v>
      </c>
      <c r="C11" s="8">
        <f>MAX(A13:K15)</f>
        <v>60070</v>
      </c>
      <c r="D11" s="36" t="s">
        <v>22</v>
      </c>
      <c r="E11" s="8">
        <f>MIN(A13:K15)</f>
        <v>43180</v>
      </c>
      <c r="F11" s="36" t="s">
        <v>36</v>
      </c>
      <c r="G11" s="8">
        <f>_xlfn.FLOOR.MATH(MEDIAN(A13:K15))</f>
        <v>51780</v>
      </c>
      <c r="H11" s="36" t="s">
        <v>41</v>
      </c>
      <c r="I11" s="8">
        <f>_xlfn.FLOOR.MATH(MEDIAN(C11,E11))</f>
        <v>51625</v>
      </c>
      <c r="J11" s="36" t="s">
        <v>42</v>
      </c>
      <c r="K11" s="18">
        <f>_xlfn.FLOOR.MATH(MEDIAN(G11,I11))</f>
        <v>51702</v>
      </c>
    </row>
    <row r="12" spans="1:11" x14ac:dyDescent="0.3">
      <c r="A12" s="43" t="s">
        <v>45</v>
      </c>
      <c r="B12" s="44"/>
      <c r="C12" s="44"/>
      <c r="D12" s="44"/>
      <c r="E12" s="44"/>
      <c r="F12" s="44"/>
      <c r="G12" s="44"/>
      <c r="H12" s="44"/>
      <c r="I12" s="44"/>
      <c r="J12" s="44"/>
      <c r="K12" s="45"/>
    </row>
    <row r="13" spans="1:11" x14ac:dyDescent="0.3">
      <c r="A13" s="19">
        <v>59160</v>
      </c>
      <c r="B13" s="9">
        <v>51170</v>
      </c>
      <c r="C13" s="9">
        <v>51780</v>
      </c>
      <c r="D13" s="9">
        <v>56370</v>
      </c>
      <c r="E13" s="9">
        <v>52980</v>
      </c>
      <c r="F13" s="9">
        <v>47700</v>
      </c>
      <c r="G13" s="9">
        <v>48310</v>
      </c>
      <c r="H13" s="9">
        <v>52150</v>
      </c>
      <c r="I13" s="9">
        <v>54110</v>
      </c>
      <c r="J13" s="9">
        <v>48010</v>
      </c>
      <c r="K13" s="20">
        <v>47250</v>
      </c>
    </row>
    <row r="14" spans="1:11" x14ac:dyDescent="0.3">
      <c r="A14" s="19">
        <v>51700</v>
      </c>
      <c r="B14" s="9">
        <v>46650</v>
      </c>
      <c r="C14" s="9">
        <v>49510</v>
      </c>
      <c r="D14" s="9">
        <v>48240</v>
      </c>
      <c r="E14" s="9">
        <v>54490</v>
      </c>
      <c r="F14" s="9">
        <v>51780</v>
      </c>
      <c r="G14" s="9">
        <v>47630</v>
      </c>
      <c r="H14" s="9">
        <v>54110</v>
      </c>
      <c r="I14" s="9">
        <v>45290</v>
      </c>
      <c r="J14" s="9">
        <v>44010</v>
      </c>
      <c r="K14" s="20">
        <v>60070</v>
      </c>
    </row>
    <row r="15" spans="1:11" ht="15" thickBot="1" x14ac:dyDescent="0.35">
      <c r="A15" s="21">
        <v>57580</v>
      </c>
      <c r="B15" s="22">
        <v>57350</v>
      </c>
      <c r="C15" s="22">
        <v>56980</v>
      </c>
      <c r="D15" s="22">
        <v>49970</v>
      </c>
      <c r="E15" s="22">
        <v>53210</v>
      </c>
      <c r="F15" s="22">
        <v>57350</v>
      </c>
      <c r="G15" s="22">
        <v>43180</v>
      </c>
      <c r="H15" s="22">
        <v>56220</v>
      </c>
      <c r="I15" s="22">
        <v>46430</v>
      </c>
      <c r="J15" s="22">
        <v>54270</v>
      </c>
      <c r="K15" s="23">
        <v>48080</v>
      </c>
    </row>
    <row r="16" spans="1:11" s="11" customFormat="1" ht="15" thickBo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3">
      <c r="A17" s="40" t="s">
        <v>7</v>
      </c>
      <c r="B17" s="41"/>
      <c r="C17" s="41"/>
      <c r="D17" s="41"/>
      <c r="E17" s="41"/>
      <c r="F17" s="41"/>
      <c r="G17" s="41"/>
      <c r="H17" s="41"/>
      <c r="I17" s="41"/>
      <c r="J17" s="41"/>
      <c r="K17" s="42"/>
    </row>
    <row r="18" spans="1:11" ht="14.4" customHeight="1" x14ac:dyDescent="0.3">
      <c r="A18" s="26" t="s">
        <v>5</v>
      </c>
      <c r="B18" s="29" t="s">
        <v>6</v>
      </c>
      <c r="C18" s="3">
        <v>175</v>
      </c>
      <c r="D18" s="29" t="s">
        <v>8</v>
      </c>
      <c r="E18" s="3">
        <v>10</v>
      </c>
      <c r="F18" s="29" t="s">
        <v>9</v>
      </c>
      <c r="G18" s="3">
        <v>602</v>
      </c>
      <c r="H18" s="30" t="s">
        <v>39</v>
      </c>
      <c r="I18" s="30"/>
      <c r="J18" s="30"/>
      <c r="K18" s="12">
        <v>311</v>
      </c>
    </row>
    <row r="19" spans="1:11" x14ac:dyDescent="0.3">
      <c r="A19" s="26" t="s">
        <v>10</v>
      </c>
      <c r="B19" s="29" t="s">
        <v>11</v>
      </c>
      <c r="C19" s="3">
        <v>170</v>
      </c>
      <c r="D19" s="29" t="s">
        <v>12</v>
      </c>
      <c r="E19" s="3">
        <v>4</v>
      </c>
      <c r="F19" s="29" t="s">
        <v>13</v>
      </c>
      <c r="G19" s="3">
        <v>9</v>
      </c>
      <c r="H19" s="31"/>
      <c r="I19" s="31"/>
      <c r="J19" s="31"/>
      <c r="K19" s="13"/>
    </row>
    <row r="20" spans="1:11" x14ac:dyDescent="0.3">
      <c r="A20" s="27" t="s">
        <v>14</v>
      </c>
      <c r="B20" s="28" t="s">
        <v>15</v>
      </c>
      <c r="C20" s="4">
        <v>200</v>
      </c>
      <c r="D20" s="28" t="s">
        <v>16</v>
      </c>
      <c r="E20" s="4">
        <v>30</v>
      </c>
      <c r="F20" s="28" t="s">
        <v>17</v>
      </c>
      <c r="G20" s="4">
        <v>10</v>
      </c>
      <c r="H20" s="28" t="s">
        <v>9</v>
      </c>
      <c r="I20" s="4">
        <v>8</v>
      </c>
      <c r="J20" s="4"/>
      <c r="K20" s="14"/>
    </row>
    <row r="21" spans="1:11" x14ac:dyDescent="0.3">
      <c r="A21" s="37" t="s">
        <v>26</v>
      </c>
      <c r="B21" s="38" t="s">
        <v>1</v>
      </c>
      <c r="C21" s="5">
        <v>5</v>
      </c>
      <c r="D21" s="38" t="s">
        <v>2</v>
      </c>
      <c r="E21" s="5" t="s">
        <v>27</v>
      </c>
      <c r="F21" s="38" t="s">
        <v>4</v>
      </c>
      <c r="G21" s="5">
        <v>1</v>
      </c>
      <c r="H21" s="38" t="s">
        <v>18</v>
      </c>
      <c r="I21" s="24" t="s">
        <v>28</v>
      </c>
      <c r="J21" s="24"/>
      <c r="K21" s="25"/>
    </row>
    <row r="22" spans="1:11" x14ac:dyDescent="0.3">
      <c r="A22" s="43" t="s">
        <v>44</v>
      </c>
      <c r="B22" s="44"/>
      <c r="C22" s="44"/>
      <c r="D22" s="44"/>
      <c r="E22" s="44"/>
      <c r="F22" s="44"/>
      <c r="G22" s="44"/>
      <c r="H22" s="44"/>
      <c r="I22" s="44"/>
      <c r="J22" s="44"/>
      <c r="K22" s="45"/>
    </row>
    <row r="23" spans="1:11" x14ac:dyDescent="0.3">
      <c r="A23" s="32" t="s">
        <v>24</v>
      </c>
      <c r="B23" s="6">
        <v>11710</v>
      </c>
      <c r="C23" s="6"/>
      <c r="D23" s="39" t="s">
        <v>38</v>
      </c>
      <c r="E23" s="6">
        <v>11719</v>
      </c>
      <c r="F23" s="6"/>
      <c r="G23" s="6"/>
      <c r="H23" s="6"/>
      <c r="I23" s="6"/>
      <c r="J23" s="6"/>
      <c r="K23" s="16"/>
    </row>
    <row r="24" spans="1:11" x14ac:dyDescent="0.3">
      <c r="A24" s="27" t="s">
        <v>25</v>
      </c>
      <c r="B24" s="4">
        <v>11690</v>
      </c>
      <c r="C24" s="4"/>
      <c r="D24" s="4"/>
      <c r="E24" s="4"/>
      <c r="F24" s="4"/>
      <c r="G24" s="4"/>
      <c r="H24" s="4"/>
      <c r="I24" s="4"/>
      <c r="J24" s="4"/>
      <c r="K24" s="14"/>
    </row>
    <row r="25" spans="1:11" x14ac:dyDescent="0.3">
      <c r="A25" s="43" t="s">
        <v>43</v>
      </c>
      <c r="B25" s="44"/>
      <c r="C25" s="44"/>
      <c r="D25" s="44"/>
      <c r="E25" s="44"/>
      <c r="F25" s="44"/>
      <c r="G25" s="44"/>
      <c r="H25" s="44"/>
      <c r="I25" s="44"/>
      <c r="J25" s="44"/>
      <c r="K25" s="45"/>
    </row>
    <row r="26" spans="1:11" x14ac:dyDescent="0.3">
      <c r="A26" s="33" t="s">
        <v>20</v>
      </c>
      <c r="B26" s="35" t="s">
        <v>21</v>
      </c>
      <c r="C26" s="7">
        <v>120860</v>
      </c>
      <c r="D26" s="35" t="s">
        <v>22</v>
      </c>
      <c r="E26" s="35">
        <v>81310</v>
      </c>
      <c r="F26" s="7" t="s">
        <v>36</v>
      </c>
      <c r="G26" s="7">
        <f>_xlfn.FLOOR.MATH(MEDIAN(C26,E26))</f>
        <v>101085</v>
      </c>
      <c r="H26" s="7"/>
      <c r="I26" s="7"/>
      <c r="J26" s="7"/>
      <c r="K26" s="17"/>
    </row>
    <row r="27" spans="1:11" x14ac:dyDescent="0.3">
      <c r="A27" s="34" t="s">
        <v>23</v>
      </c>
      <c r="B27" s="36" t="s">
        <v>21</v>
      </c>
      <c r="C27" s="8">
        <f>MAX(A29:K31)</f>
        <v>119100</v>
      </c>
      <c r="D27" s="36" t="s">
        <v>22</v>
      </c>
      <c r="E27" s="36">
        <f>MIN(A29:K31)</f>
        <v>85410</v>
      </c>
      <c r="F27" s="8" t="s">
        <v>36</v>
      </c>
      <c r="G27" s="8">
        <f>_xlfn.FLOOR.MATH(MEDIAN(A29:K31))</f>
        <v>102020</v>
      </c>
      <c r="H27" s="36" t="s">
        <v>41</v>
      </c>
      <c r="I27" s="8">
        <f>_xlfn.FLOOR.MATH(MEDIAN(C27,E27))</f>
        <v>102255</v>
      </c>
      <c r="J27" s="36" t="s">
        <v>42</v>
      </c>
      <c r="K27" s="18">
        <f>_xlfn.FLOOR.MATH(MEDIAN(G27,I27))</f>
        <v>102137</v>
      </c>
    </row>
    <row r="28" spans="1:11" x14ac:dyDescent="0.3">
      <c r="A28" s="43" t="s">
        <v>45</v>
      </c>
      <c r="B28" s="44"/>
      <c r="C28" s="44"/>
      <c r="D28" s="44"/>
      <c r="E28" s="44"/>
      <c r="F28" s="44"/>
      <c r="G28" s="44"/>
      <c r="H28" s="44"/>
      <c r="I28" s="44"/>
      <c r="J28" s="44"/>
      <c r="K28" s="45"/>
    </row>
    <row r="29" spans="1:11" x14ac:dyDescent="0.3">
      <c r="A29" s="19">
        <v>100100</v>
      </c>
      <c r="B29" s="9">
        <v>92070</v>
      </c>
      <c r="C29" s="9">
        <v>119100</v>
      </c>
      <c r="D29" s="9">
        <v>110160</v>
      </c>
      <c r="E29" s="9">
        <v>110500</v>
      </c>
      <c r="F29" s="9">
        <v>93200</v>
      </c>
      <c r="G29" s="9">
        <v>107340</v>
      </c>
      <c r="H29" s="9">
        <v>90720</v>
      </c>
      <c r="I29" s="9">
        <v>110500</v>
      </c>
      <c r="J29" s="9">
        <v>102020</v>
      </c>
      <c r="K29" s="20">
        <v>96930</v>
      </c>
    </row>
    <row r="30" spans="1:11" s="11" customFormat="1" x14ac:dyDescent="0.3">
      <c r="A30" s="19">
        <v>103500</v>
      </c>
      <c r="B30" s="9">
        <v>112650</v>
      </c>
      <c r="C30" s="9">
        <v>97950</v>
      </c>
      <c r="D30" s="9">
        <v>98520</v>
      </c>
      <c r="E30" s="9">
        <v>96140</v>
      </c>
      <c r="F30" s="9">
        <v>112650</v>
      </c>
      <c r="G30" s="9">
        <v>93660</v>
      </c>
      <c r="H30" s="9">
        <v>103050</v>
      </c>
      <c r="I30" s="9">
        <v>101570</v>
      </c>
      <c r="J30" s="9">
        <v>111750</v>
      </c>
      <c r="K30" s="20">
        <v>99540</v>
      </c>
    </row>
    <row r="31" spans="1:11" ht="15" thickBot="1" x14ac:dyDescent="0.35">
      <c r="A31" s="21">
        <v>94790</v>
      </c>
      <c r="B31" s="22">
        <v>108810</v>
      </c>
      <c r="C31" s="22">
        <v>85410</v>
      </c>
      <c r="D31" s="22">
        <v>104060</v>
      </c>
      <c r="E31" s="22">
        <v>96710</v>
      </c>
      <c r="F31" s="22">
        <v>115590</v>
      </c>
      <c r="G31" s="22">
        <v>91740</v>
      </c>
      <c r="H31" s="22">
        <v>117180</v>
      </c>
      <c r="I31" s="22">
        <v>105420</v>
      </c>
      <c r="J31" s="22">
        <v>113100</v>
      </c>
      <c r="K31" s="23">
        <v>98740</v>
      </c>
    </row>
    <row r="32" spans="1:11" ht="14.4" customHeight="1" thickBot="1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">
      <c r="A33" s="52" t="s">
        <v>37</v>
      </c>
      <c r="B33" s="53"/>
      <c r="C33" s="53"/>
      <c r="D33" s="53"/>
      <c r="E33" s="53"/>
      <c r="F33" s="53"/>
      <c r="G33" s="53"/>
      <c r="H33" s="53"/>
      <c r="I33" s="53"/>
      <c r="J33" s="53"/>
      <c r="K33" s="54"/>
    </row>
    <row r="34" spans="1:11" x14ac:dyDescent="0.3">
      <c r="A34" s="67" t="s">
        <v>5</v>
      </c>
      <c r="B34" s="69" t="s">
        <v>6</v>
      </c>
      <c r="C34" s="46">
        <v>175</v>
      </c>
      <c r="D34" s="69" t="s">
        <v>8</v>
      </c>
      <c r="E34" s="46">
        <v>10</v>
      </c>
      <c r="F34" s="69" t="s">
        <v>9</v>
      </c>
      <c r="G34" s="46">
        <v>602</v>
      </c>
      <c r="H34" s="71" t="s">
        <v>39</v>
      </c>
      <c r="I34" s="71"/>
      <c r="J34" s="71"/>
      <c r="K34" s="55">
        <v>311</v>
      </c>
    </row>
    <row r="35" spans="1:11" x14ac:dyDescent="0.3">
      <c r="A35" s="67" t="s">
        <v>10</v>
      </c>
      <c r="B35" s="69" t="s">
        <v>11</v>
      </c>
      <c r="C35" s="46">
        <v>170</v>
      </c>
      <c r="D35" s="69" t="s">
        <v>12</v>
      </c>
      <c r="E35" s="46">
        <v>4</v>
      </c>
      <c r="F35" s="69" t="s">
        <v>13</v>
      </c>
      <c r="G35" s="46">
        <v>9</v>
      </c>
      <c r="H35" s="72"/>
      <c r="I35" s="72"/>
      <c r="J35" s="72"/>
      <c r="K35" s="56"/>
    </row>
    <row r="36" spans="1:11" x14ac:dyDescent="0.3">
      <c r="A36" s="68" t="s">
        <v>14</v>
      </c>
      <c r="B36" s="47"/>
      <c r="C36" s="47"/>
      <c r="D36" s="70" t="s">
        <v>16</v>
      </c>
      <c r="E36" s="47">
        <v>30</v>
      </c>
      <c r="F36" s="70" t="s">
        <v>17</v>
      </c>
      <c r="G36" s="47">
        <v>10</v>
      </c>
      <c r="H36" s="70" t="s">
        <v>9</v>
      </c>
      <c r="I36" s="47">
        <v>8</v>
      </c>
      <c r="J36" s="47"/>
      <c r="K36" s="57"/>
    </row>
    <row r="37" spans="1:11" x14ac:dyDescent="0.3">
      <c r="A37" s="73" t="s">
        <v>0</v>
      </c>
      <c r="B37" s="74" t="s">
        <v>1</v>
      </c>
      <c r="C37" s="48">
        <v>5</v>
      </c>
      <c r="D37" s="74" t="s">
        <v>2</v>
      </c>
      <c r="E37" s="48" t="s">
        <v>3</v>
      </c>
      <c r="F37" s="74" t="s">
        <v>4</v>
      </c>
      <c r="G37" s="48">
        <v>1</v>
      </c>
      <c r="H37" s="74" t="s">
        <v>18</v>
      </c>
      <c r="I37" s="48" t="s">
        <v>19</v>
      </c>
      <c r="J37" s="48"/>
      <c r="K37" s="58"/>
    </row>
    <row r="38" spans="1:11" x14ac:dyDescent="0.3">
      <c r="A38" s="125" t="s">
        <v>44</v>
      </c>
      <c r="B38" s="126"/>
      <c r="C38" s="126"/>
      <c r="D38" s="126"/>
      <c r="E38" s="126"/>
      <c r="F38" s="126"/>
      <c r="G38" s="126"/>
      <c r="H38" s="126"/>
      <c r="I38" s="126"/>
      <c r="J38" s="126"/>
      <c r="K38" s="127"/>
    </row>
    <row r="39" spans="1:11" x14ac:dyDescent="0.3">
      <c r="A39" s="75" t="s">
        <v>24</v>
      </c>
      <c r="B39" s="49">
        <v>371</v>
      </c>
      <c r="C39" s="49"/>
      <c r="D39" s="80" t="s">
        <v>38</v>
      </c>
      <c r="E39" s="49">
        <v>372</v>
      </c>
      <c r="F39" s="49"/>
      <c r="G39" s="49"/>
      <c r="H39" s="49"/>
      <c r="I39" s="49"/>
      <c r="J39" s="49"/>
      <c r="K39" s="59"/>
    </row>
    <row r="40" spans="1:11" x14ac:dyDescent="0.3">
      <c r="A40" s="68" t="s">
        <v>25</v>
      </c>
      <c r="B40" s="47">
        <v>371</v>
      </c>
      <c r="C40" s="47"/>
      <c r="D40" s="70"/>
      <c r="E40" s="47"/>
      <c r="F40" s="47"/>
      <c r="G40" s="47"/>
      <c r="H40" s="47"/>
      <c r="I40" s="47"/>
      <c r="J40" s="47"/>
      <c r="K40" s="57"/>
    </row>
    <row r="41" spans="1:11" x14ac:dyDescent="0.3">
      <c r="A41" s="125" t="s">
        <v>43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7"/>
    </row>
    <row r="42" spans="1:11" x14ac:dyDescent="0.3">
      <c r="A42" s="76" t="s">
        <v>20</v>
      </c>
      <c r="B42" s="78" t="s">
        <v>21</v>
      </c>
      <c r="C42" s="50">
        <v>983</v>
      </c>
      <c r="D42" s="78" t="s">
        <v>22</v>
      </c>
      <c r="E42" s="50">
        <v>661</v>
      </c>
      <c r="F42" s="78" t="s">
        <v>36</v>
      </c>
      <c r="G42" s="50">
        <f>_xlfn.FLOOR.MATH(MEDIAN(C42,E42))</f>
        <v>822</v>
      </c>
      <c r="H42" s="50"/>
      <c r="I42" s="50"/>
      <c r="J42" s="50"/>
      <c r="K42" s="60"/>
    </row>
    <row r="43" spans="1:11" x14ac:dyDescent="0.3">
      <c r="A43" s="77" t="s">
        <v>23</v>
      </c>
      <c r="B43" s="79" t="s">
        <v>21</v>
      </c>
      <c r="C43" s="51">
        <f>MAX(A45:K47)</f>
        <v>921</v>
      </c>
      <c r="D43" s="79" t="s">
        <v>22</v>
      </c>
      <c r="E43" s="51">
        <f>MIN(A45:K47)</f>
        <v>677</v>
      </c>
      <c r="F43" s="79" t="s">
        <v>36</v>
      </c>
      <c r="G43" s="51">
        <f>_xlfn.FLOOR.MATH(MEDIAN(A45:K47))</f>
        <v>814</v>
      </c>
      <c r="H43" s="79" t="s">
        <v>41</v>
      </c>
      <c r="I43" s="51">
        <f>_xlfn.FLOOR.MATH(MEDIAN(C43,E43))</f>
        <v>799</v>
      </c>
      <c r="J43" s="79" t="s">
        <v>42</v>
      </c>
      <c r="K43" s="61">
        <f>_xlfn.FLOOR.MATH(MEDIAN(G43,I43))</f>
        <v>806</v>
      </c>
    </row>
    <row r="44" spans="1:11" s="11" customFormat="1" x14ac:dyDescent="0.3">
      <c r="A44" s="125" t="s">
        <v>45</v>
      </c>
      <c r="B44" s="126"/>
      <c r="C44" s="126"/>
      <c r="D44" s="126"/>
      <c r="E44" s="126"/>
      <c r="F44" s="126"/>
      <c r="G44" s="126"/>
      <c r="H44" s="126"/>
      <c r="I44" s="126"/>
      <c r="J44" s="126"/>
      <c r="K44" s="127"/>
    </row>
    <row r="45" spans="1:11" x14ac:dyDescent="0.3">
      <c r="A45" s="62">
        <v>687</v>
      </c>
      <c r="B45" s="1">
        <v>868</v>
      </c>
      <c r="C45" s="1">
        <v>849</v>
      </c>
      <c r="D45" s="1">
        <v>768</v>
      </c>
      <c r="E45" s="1">
        <v>909</v>
      </c>
      <c r="F45" s="1">
        <v>829</v>
      </c>
      <c r="G45" s="1">
        <v>718</v>
      </c>
      <c r="H45" s="1">
        <v>895</v>
      </c>
      <c r="I45" s="1">
        <v>904</v>
      </c>
      <c r="J45" s="1">
        <v>909</v>
      </c>
      <c r="K45" s="63">
        <v>814</v>
      </c>
    </row>
    <row r="46" spans="1:11" ht="14.4" customHeight="1" x14ac:dyDescent="0.3">
      <c r="A46" s="62">
        <v>724</v>
      </c>
      <c r="B46" s="1">
        <v>687</v>
      </c>
      <c r="C46" s="1">
        <v>863</v>
      </c>
      <c r="D46" s="1">
        <v>880</v>
      </c>
      <c r="E46" s="1">
        <v>800</v>
      </c>
      <c r="F46" s="1">
        <v>714</v>
      </c>
      <c r="G46" s="1">
        <v>815</v>
      </c>
      <c r="H46" s="1">
        <v>737</v>
      </c>
      <c r="I46" s="1">
        <v>853</v>
      </c>
      <c r="J46" s="1">
        <v>872</v>
      </c>
      <c r="K46" s="63">
        <v>781</v>
      </c>
    </row>
    <row r="47" spans="1:11" ht="15" thickBot="1" x14ac:dyDescent="0.35">
      <c r="A47" s="64">
        <v>883</v>
      </c>
      <c r="B47" s="65">
        <v>921</v>
      </c>
      <c r="C47" s="65">
        <v>724</v>
      </c>
      <c r="D47" s="65">
        <v>735</v>
      </c>
      <c r="E47" s="65">
        <v>862</v>
      </c>
      <c r="F47" s="65">
        <v>677</v>
      </c>
      <c r="G47" s="65">
        <v>765</v>
      </c>
      <c r="H47" s="65">
        <v>778</v>
      </c>
      <c r="I47" s="65">
        <v>719</v>
      </c>
      <c r="J47" s="65">
        <v>882</v>
      </c>
      <c r="K47" s="66">
        <v>751</v>
      </c>
    </row>
    <row r="48" spans="1:11" ht="15" thickBot="1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3">
      <c r="A49" s="52" t="s">
        <v>37</v>
      </c>
      <c r="B49" s="53"/>
      <c r="C49" s="53"/>
      <c r="D49" s="53"/>
      <c r="E49" s="53"/>
      <c r="F49" s="53"/>
      <c r="G49" s="53"/>
      <c r="H49" s="53"/>
      <c r="I49" s="53"/>
      <c r="J49" s="53"/>
      <c r="K49" s="54"/>
    </row>
    <row r="50" spans="1:11" x14ac:dyDescent="0.3">
      <c r="A50" s="67" t="s">
        <v>5</v>
      </c>
      <c r="B50" s="69" t="s">
        <v>6</v>
      </c>
      <c r="C50" s="46">
        <v>175</v>
      </c>
      <c r="D50" s="69" t="s">
        <v>8</v>
      </c>
      <c r="E50" s="46">
        <v>10</v>
      </c>
      <c r="F50" s="69" t="s">
        <v>9</v>
      </c>
      <c r="G50" s="46">
        <v>602</v>
      </c>
      <c r="H50" s="71" t="s">
        <v>39</v>
      </c>
      <c r="I50" s="71"/>
      <c r="J50" s="71"/>
      <c r="K50" s="55">
        <v>311</v>
      </c>
    </row>
    <row r="51" spans="1:11" x14ac:dyDescent="0.3">
      <c r="A51" s="67" t="s">
        <v>10</v>
      </c>
      <c r="B51" s="69" t="s">
        <v>11</v>
      </c>
      <c r="C51" s="46">
        <v>170</v>
      </c>
      <c r="D51" s="69" t="s">
        <v>12</v>
      </c>
      <c r="E51" s="46">
        <v>4</v>
      </c>
      <c r="F51" s="69" t="s">
        <v>13</v>
      </c>
      <c r="G51" s="46">
        <v>9</v>
      </c>
      <c r="H51" s="72"/>
      <c r="I51" s="72"/>
      <c r="J51" s="72"/>
      <c r="K51" s="56"/>
    </row>
    <row r="52" spans="1:11" x14ac:dyDescent="0.3">
      <c r="A52" s="68" t="s">
        <v>14</v>
      </c>
      <c r="B52" s="47"/>
      <c r="C52" s="47"/>
      <c r="D52" s="70" t="s">
        <v>16</v>
      </c>
      <c r="E52" s="47">
        <v>30</v>
      </c>
      <c r="F52" s="70" t="s">
        <v>17</v>
      </c>
      <c r="G52" s="47">
        <v>10</v>
      </c>
      <c r="H52" s="70" t="s">
        <v>9</v>
      </c>
      <c r="I52" s="47">
        <v>8</v>
      </c>
      <c r="J52" s="47"/>
      <c r="K52" s="57"/>
    </row>
    <row r="53" spans="1:11" x14ac:dyDescent="0.3">
      <c r="A53" s="73" t="s">
        <v>26</v>
      </c>
      <c r="B53" s="74" t="s">
        <v>1</v>
      </c>
      <c r="C53" s="48">
        <v>5</v>
      </c>
      <c r="D53" s="74" t="s">
        <v>2</v>
      </c>
      <c r="E53" s="48" t="s">
        <v>27</v>
      </c>
      <c r="F53" s="74" t="s">
        <v>4</v>
      </c>
      <c r="G53" s="48">
        <v>1</v>
      </c>
      <c r="H53" s="74" t="s">
        <v>18</v>
      </c>
      <c r="I53" s="82" t="s">
        <v>28</v>
      </c>
      <c r="J53" s="82"/>
      <c r="K53" s="83"/>
    </row>
    <row r="54" spans="1:11" x14ac:dyDescent="0.3">
      <c r="A54" s="125" t="s">
        <v>44</v>
      </c>
      <c r="B54" s="126"/>
      <c r="C54" s="126"/>
      <c r="D54" s="126"/>
      <c r="E54" s="126"/>
      <c r="F54" s="126"/>
      <c r="G54" s="126"/>
      <c r="H54" s="126"/>
      <c r="I54" s="126"/>
      <c r="J54" s="126"/>
      <c r="K54" s="127"/>
    </row>
    <row r="55" spans="1:11" x14ac:dyDescent="0.3">
      <c r="A55" s="75" t="s">
        <v>24</v>
      </c>
      <c r="B55" s="49">
        <v>557</v>
      </c>
      <c r="C55" s="49"/>
      <c r="D55" s="80" t="s">
        <v>38</v>
      </c>
      <c r="E55" s="49">
        <v>558</v>
      </c>
      <c r="F55" s="49"/>
      <c r="G55" s="49"/>
      <c r="H55" s="49"/>
      <c r="I55" s="49"/>
      <c r="J55" s="49"/>
      <c r="K55" s="59"/>
    </row>
    <row r="56" spans="1:11" x14ac:dyDescent="0.3">
      <c r="A56" s="68" t="s">
        <v>25</v>
      </c>
      <c r="B56" s="47">
        <v>535</v>
      </c>
      <c r="C56" s="47"/>
      <c r="D56" s="70"/>
      <c r="E56" s="47"/>
      <c r="F56" s="47"/>
      <c r="G56" s="47"/>
      <c r="H56" s="47"/>
      <c r="I56" s="47"/>
      <c r="J56" s="47"/>
      <c r="K56" s="57"/>
    </row>
    <row r="57" spans="1:11" x14ac:dyDescent="0.3">
      <c r="A57" s="125" t="s">
        <v>43</v>
      </c>
      <c r="B57" s="126"/>
      <c r="C57" s="126"/>
      <c r="D57" s="126"/>
      <c r="E57" s="126"/>
      <c r="F57" s="126"/>
      <c r="G57" s="126"/>
      <c r="H57" s="126"/>
      <c r="I57" s="126"/>
      <c r="J57" s="126"/>
      <c r="K57" s="127"/>
    </row>
    <row r="58" spans="1:11" x14ac:dyDescent="0.3">
      <c r="A58" s="76" t="s">
        <v>20</v>
      </c>
      <c r="B58" s="78" t="s">
        <v>21</v>
      </c>
      <c r="C58" s="50">
        <v>1916</v>
      </c>
      <c r="D58" s="78" t="s">
        <v>22</v>
      </c>
      <c r="E58" s="50">
        <v>1289</v>
      </c>
      <c r="F58" s="78" t="s">
        <v>36</v>
      </c>
      <c r="G58" s="50">
        <f>_xlfn.FLOOR.MATH(MEDIAN(C58,E58))</f>
        <v>1602</v>
      </c>
      <c r="H58" s="50"/>
      <c r="I58" s="50"/>
      <c r="J58" s="50"/>
      <c r="K58" s="60"/>
    </row>
    <row r="59" spans="1:11" x14ac:dyDescent="0.3">
      <c r="A59" s="77" t="s">
        <v>23</v>
      </c>
      <c r="B59" s="79" t="s">
        <v>21</v>
      </c>
      <c r="C59" s="51">
        <f>MAX(A61:K63)</f>
        <v>1753</v>
      </c>
      <c r="D59" s="79" t="s">
        <v>22</v>
      </c>
      <c r="E59" s="51">
        <f>MIN(A61:K63)</f>
        <v>1311</v>
      </c>
      <c r="F59" s="79" t="s">
        <v>36</v>
      </c>
      <c r="G59" s="51">
        <f>_xlfn.FLOOR.MATH(MEDIAN(A61:K63))</f>
        <v>1564</v>
      </c>
      <c r="H59" s="79" t="s">
        <v>41</v>
      </c>
      <c r="I59" s="51">
        <f>_xlfn.FLOOR.MATH(MEDIAN(C59,E59))</f>
        <v>1532</v>
      </c>
      <c r="J59" s="79" t="s">
        <v>42</v>
      </c>
      <c r="K59" s="61">
        <f>_xlfn.FLOOR.MATH(MEDIAN(G59,I59))</f>
        <v>1548</v>
      </c>
    </row>
    <row r="60" spans="1:11" x14ac:dyDescent="0.3">
      <c r="A60" s="125" t="s">
        <v>45</v>
      </c>
      <c r="B60" s="126"/>
      <c r="C60" s="126"/>
      <c r="D60" s="126"/>
      <c r="E60" s="126"/>
      <c r="F60" s="126"/>
      <c r="G60" s="126"/>
      <c r="H60" s="126"/>
      <c r="I60" s="126"/>
      <c r="J60" s="126"/>
      <c r="K60" s="127"/>
    </row>
    <row r="61" spans="1:11" x14ac:dyDescent="0.3">
      <c r="A61" s="62">
        <v>1323</v>
      </c>
      <c r="B61" s="1">
        <v>1677</v>
      </c>
      <c r="C61" s="1">
        <v>1576</v>
      </c>
      <c r="D61" s="1">
        <v>1726</v>
      </c>
      <c r="E61" s="1">
        <v>1350</v>
      </c>
      <c r="F61" s="1">
        <v>1653</v>
      </c>
      <c r="G61" s="1">
        <v>1512</v>
      </c>
      <c r="H61" s="1">
        <v>1636</v>
      </c>
      <c r="I61" s="1">
        <v>1684</v>
      </c>
      <c r="J61" s="1">
        <v>1626</v>
      </c>
      <c r="K61" s="63">
        <v>1546</v>
      </c>
    </row>
    <row r="62" spans="1:11" x14ac:dyDescent="0.3">
      <c r="A62" s="62">
        <v>1552</v>
      </c>
      <c r="B62" s="1">
        <v>1575</v>
      </c>
      <c r="C62" s="1">
        <v>1630</v>
      </c>
      <c r="D62" s="1">
        <v>1753</v>
      </c>
      <c r="E62" s="1">
        <v>1605</v>
      </c>
      <c r="F62" s="1">
        <v>1660</v>
      </c>
      <c r="G62" s="1">
        <v>1669</v>
      </c>
      <c r="H62" s="1">
        <v>1447</v>
      </c>
      <c r="I62" s="1">
        <v>1351</v>
      </c>
      <c r="J62" s="1">
        <v>1473</v>
      </c>
      <c r="K62" s="63">
        <v>1420</v>
      </c>
    </row>
    <row r="63" spans="1:11" ht="15" thickBot="1" x14ac:dyDescent="0.35">
      <c r="A63" s="64">
        <v>1558</v>
      </c>
      <c r="B63" s="65">
        <v>1494</v>
      </c>
      <c r="C63" s="65">
        <v>1621</v>
      </c>
      <c r="D63" s="65">
        <v>1533</v>
      </c>
      <c r="E63" s="65">
        <v>1737</v>
      </c>
      <c r="F63" s="65">
        <v>1564</v>
      </c>
      <c r="G63" s="65">
        <v>1356</v>
      </c>
      <c r="H63" s="65">
        <v>1525</v>
      </c>
      <c r="I63" s="65">
        <v>1467</v>
      </c>
      <c r="J63" s="65">
        <v>1567</v>
      </c>
      <c r="K63" s="66">
        <v>1311</v>
      </c>
    </row>
    <row r="64" spans="1:11" ht="15" thickBot="1" x14ac:dyDescent="0.35"/>
    <row r="65" spans="1:11" x14ac:dyDescent="0.3">
      <c r="A65" s="84" t="s">
        <v>40</v>
      </c>
      <c r="B65" s="85"/>
      <c r="C65" s="85"/>
      <c r="D65" s="85"/>
      <c r="E65" s="85"/>
      <c r="F65" s="85"/>
      <c r="G65" s="85"/>
      <c r="H65" s="85"/>
      <c r="I65" s="85"/>
      <c r="J65" s="85"/>
      <c r="K65" s="86"/>
    </row>
    <row r="66" spans="1:11" x14ac:dyDescent="0.3">
      <c r="A66" s="90" t="s">
        <v>5</v>
      </c>
      <c r="B66" s="91" t="s">
        <v>6</v>
      </c>
      <c r="C66" s="92">
        <v>175</v>
      </c>
      <c r="D66" s="91" t="s">
        <v>8</v>
      </c>
      <c r="E66" s="92">
        <v>5</v>
      </c>
      <c r="F66" s="91" t="s">
        <v>9</v>
      </c>
      <c r="G66" s="92">
        <v>602</v>
      </c>
      <c r="H66" s="93" t="s">
        <v>39</v>
      </c>
      <c r="I66" s="93"/>
      <c r="J66" s="93"/>
      <c r="K66" s="94">
        <v>311</v>
      </c>
    </row>
    <row r="67" spans="1:11" x14ac:dyDescent="0.3">
      <c r="A67" s="90" t="s">
        <v>10</v>
      </c>
      <c r="B67" s="91" t="s">
        <v>11</v>
      </c>
      <c r="C67" s="92">
        <v>170</v>
      </c>
      <c r="D67" s="91" t="s">
        <v>12</v>
      </c>
      <c r="E67" s="92">
        <v>4</v>
      </c>
      <c r="F67" s="91" t="s">
        <v>13</v>
      </c>
      <c r="G67" s="92">
        <v>9</v>
      </c>
      <c r="H67" s="95"/>
      <c r="I67" s="95"/>
      <c r="J67" s="95"/>
      <c r="K67" s="96"/>
    </row>
    <row r="68" spans="1:11" x14ac:dyDescent="0.3">
      <c r="A68" s="97" t="s">
        <v>14</v>
      </c>
      <c r="B68" s="98" t="s">
        <v>15</v>
      </c>
      <c r="C68" s="99">
        <v>30</v>
      </c>
      <c r="D68" s="98" t="s">
        <v>16</v>
      </c>
      <c r="E68" s="99">
        <v>30</v>
      </c>
      <c r="F68" s="98" t="s">
        <v>17</v>
      </c>
      <c r="G68" s="99">
        <v>10</v>
      </c>
      <c r="H68" s="98" t="s">
        <v>9</v>
      </c>
      <c r="I68" s="99">
        <v>8</v>
      </c>
      <c r="J68" s="99"/>
      <c r="K68" s="100"/>
    </row>
    <row r="69" spans="1:11" x14ac:dyDescent="0.3">
      <c r="A69" s="105" t="s">
        <v>0</v>
      </c>
      <c r="B69" s="106" t="s">
        <v>1</v>
      </c>
      <c r="C69" s="107">
        <v>5</v>
      </c>
      <c r="D69" s="106" t="s">
        <v>2</v>
      </c>
      <c r="E69" s="107" t="s">
        <v>3</v>
      </c>
      <c r="F69" s="106" t="s">
        <v>4</v>
      </c>
      <c r="G69" s="107">
        <v>1</v>
      </c>
      <c r="H69" s="106" t="s">
        <v>18</v>
      </c>
      <c r="I69" s="107" t="s">
        <v>19</v>
      </c>
      <c r="J69" s="107"/>
      <c r="K69" s="108"/>
    </row>
    <row r="70" spans="1:11" x14ac:dyDescent="0.3">
      <c r="A70" s="87" t="s">
        <v>44</v>
      </c>
      <c r="B70" s="88"/>
      <c r="C70" s="88"/>
      <c r="D70" s="88"/>
      <c r="E70" s="88"/>
      <c r="F70" s="88"/>
      <c r="G70" s="88"/>
      <c r="H70" s="88"/>
      <c r="I70" s="88"/>
      <c r="J70" s="88"/>
      <c r="K70" s="89"/>
    </row>
    <row r="71" spans="1:11" x14ac:dyDescent="0.3">
      <c r="A71" s="101" t="s">
        <v>24</v>
      </c>
      <c r="B71" s="102">
        <v>2079</v>
      </c>
      <c r="C71" s="102"/>
      <c r="D71" s="103" t="s">
        <v>38</v>
      </c>
      <c r="E71" s="102">
        <v>2083</v>
      </c>
      <c r="F71" s="102"/>
      <c r="G71" s="102"/>
      <c r="H71" s="102"/>
      <c r="I71" s="102"/>
      <c r="J71" s="102"/>
      <c r="K71" s="104"/>
    </row>
    <row r="72" spans="1:11" s="11" customFormat="1" x14ac:dyDescent="0.3">
      <c r="A72" s="97" t="s">
        <v>25</v>
      </c>
      <c r="B72" s="99">
        <v>2082</v>
      </c>
      <c r="C72" s="99"/>
      <c r="D72" s="98"/>
      <c r="E72" s="99"/>
      <c r="F72" s="99"/>
      <c r="G72" s="99"/>
      <c r="H72" s="99"/>
      <c r="I72" s="99"/>
      <c r="J72" s="99"/>
      <c r="K72" s="100"/>
    </row>
    <row r="73" spans="1:11" x14ac:dyDescent="0.3">
      <c r="A73" s="87" t="s">
        <v>43</v>
      </c>
      <c r="B73" s="88"/>
      <c r="C73" s="88"/>
      <c r="D73" s="88"/>
      <c r="E73" s="88"/>
      <c r="F73" s="88"/>
      <c r="G73" s="88"/>
      <c r="H73" s="88"/>
      <c r="I73" s="88"/>
      <c r="J73" s="88"/>
      <c r="K73" s="89"/>
    </row>
    <row r="74" spans="1:11" x14ac:dyDescent="0.3">
      <c r="A74" s="109" t="s">
        <v>20</v>
      </c>
      <c r="B74" s="110" t="s">
        <v>21</v>
      </c>
      <c r="C74" s="111">
        <v>7161</v>
      </c>
      <c r="D74" s="110" t="s">
        <v>22</v>
      </c>
      <c r="E74" s="111">
        <v>4815</v>
      </c>
      <c r="F74" s="110" t="s">
        <v>36</v>
      </c>
      <c r="G74" s="111">
        <f>_xlfn.FLOOR.MATH(MEDIAN(C74,E74))</f>
        <v>5988</v>
      </c>
      <c r="H74" s="111"/>
      <c r="I74" s="111"/>
      <c r="J74" s="111"/>
      <c r="K74" s="112"/>
    </row>
    <row r="75" spans="1:11" x14ac:dyDescent="0.3">
      <c r="A75" s="113" t="s">
        <v>23</v>
      </c>
      <c r="B75" s="114" t="s">
        <v>21</v>
      </c>
      <c r="C75" s="115">
        <f>MAX(A77:K79)</f>
        <v>6888</v>
      </c>
      <c r="D75" s="114" t="s">
        <v>22</v>
      </c>
      <c r="E75" s="115">
        <f>MIN(A77:K79)</f>
        <v>4971</v>
      </c>
      <c r="F75" s="114" t="s">
        <v>36</v>
      </c>
      <c r="G75" s="115">
        <f>_xlfn.FLOOR.MATH(MEDIAN(A77:K79))</f>
        <v>6015</v>
      </c>
      <c r="H75" s="114" t="s">
        <v>41</v>
      </c>
      <c r="I75" s="115">
        <f>_xlfn.FLOOR.MATH(MEDIAN(C75,E75))</f>
        <v>5929</v>
      </c>
      <c r="J75" s="114" t="s">
        <v>42</v>
      </c>
      <c r="K75" s="116">
        <f>_xlfn.FLOOR.MATH(MEDIAN(G75,I75))</f>
        <v>5972</v>
      </c>
    </row>
    <row r="76" spans="1:11" x14ac:dyDescent="0.3">
      <c r="A76" s="87" t="s">
        <v>45</v>
      </c>
      <c r="B76" s="88"/>
      <c r="C76" s="88"/>
      <c r="D76" s="88"/>
      <c r="E76" s="88"/>
      <c r="F76" s="88"/>
      <c r="G76" s="88"/>
      <c r="H76" s="88"/>
      <c r="I76" s="88"/>
      <c r="J76" s="88"/>
      <c r="K76" s="89"/>
    </row>
    <row r="77" spans="1:11" x14ac:dyDescent="0.3">
      <c r="A77" s="117">
        <v>6009</v>
      </c>
      <c r="B77" s="2">
        <v>5598</v>
      </c>
      <c r="C77" s="2">
        <v>6888</v>
      </c>
      <c r="D77" s="2">
        <v>5556</v>
      </c>
      <c r="E77" s="2">
        <v>5721</v>
      </c>
      <c r="F77" s="2">
        <v>5085</v>
      </c>
      <c r="G77" s="2">
        <v>6348</v>
      </c>
      <c r="H77" s="2">
        <v>6330</v>
      </c>
      <c r="I77" s="2">
        <v>5730</v>
      </c>
      <c r="J77" s="2">
        <v>6111</v>
      </c>
      <c r="K77" s="81">
        <v>6357</v>
      </c>
    </row>
    <row r="78" spans="1:11" x14ac:dyDescent="0.3">
      <c r="A78" s="117">
        <v>6024</v>
      </c>
      <c r="B78" s="2">
        <v>6297</v>
      </c>
      <c r="C78" s="2">
        <v>5370</v>
      </c>
      <c r="D78" s="2">
        <v>5705</v>
      </c>
      <c r="E78" s="2">
        <v>6879</v>
      </c>
      <c r="F78" s="2">
        <v>5391</v>
      </c>
      <c r="G78" s="2">
        <v>6591</v>
      </c>
      <c r="H78" s="2">
        <v>6558</v>
      </c>
      <c r="I78" s="2">
        <v>6408</v>
      </c>
      <c r="J78" s="2">
        <v>5922</v>
      </c>
      <c r="K78" s="81">
        <v>5826</v>
      </c>
    </row>
    <row r="79" spans="1:11" ht="15" thickBot="1" x14ac:dyDescent="0.35">
      <c r="A79" s="118">
        <v>5511</v>
      </c>
      <c r="B79" s="119">
        <v>5181</v>
      </c>
      <c r="C79" s="119">
        <v>6183</v>
      </c>
      <c r="D79" s="119">
        <v>5346</v>
      </c>
      <c r="E79" s="119">
        <v>6261</v>
      </c>
      <c r="F79" s="119">
        <v>6243</v>
      </c>
      <c r="G79" s="119">
        <v>6312</v>
      </c>
      <c r="H79" s="119">
        <v>4971</v>
      </c>
      <c r="I79" s="119">
        <v>6015</v>
      </c>
      <c r="J79" s="119">
        <v>6096</v>
      </c>
      <c r="K79" s="120">
        <v>5982</v>
      </c>
    </row>
    <row r="80" spans="1:11" ht="15" thickBot="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3">
      <c r="A81" s="84" t="s">
        <v>40</v>
      </c>
      <c r="B81" s="85"/>
      <c r="C81" s="85"/>
      <c r="D81" s="85"/>
      <c r="E81" s="85"/>
      <c r="F81" s="85"/>
      <c r="G81" s="85"/>
      <c r="H81" s="85"/>
      <c r="I81" s="85"/>
      <c r="J81" s="85"/>
      <c r="K81" s="86"/>
    </row>
    <row r="82" spans="1:11" x14ac:dyDescent="0.3">
      <c r="A82" s="90" t="s">
        <v>5</v>
      </c>
      <c r="B82" s="91" t="s">
        <v>6</v>
      </c>
      <c r="C82" s="92">
        <v>175</v>
      </c>
      <c r="D82" s="91" t="s">
        <v>8</v>
      </c>
      <c r="E82" s="92">
        <v>5</v>
      </c>
      <c r="F82" s="91" t="s">
        <v>9</v>
      </c>
      <c r="G82" s="92">
        <v>602</v>
      </c>
      <c r="H82" s="93" t="s">
        <v>39</v>
      </c>
      <c r="I82" s="93"/>
      <c r="J82" s="93"/>
      <c r="K82" s="94">
        <v>311</v>
      </c>
    </row>
    <row r="83" spans="1:11" x14ac:dyDescent="0.3">
      <c r="A83" s="90" t="s">
        <v>10</v>
      </c>
      <c r="B83" s="91" t="s">
        <v>11</v>
      </c>
      <c r="C83" s="92">
        <v>170</v>
      </c>
      <c r="D83" s="91" t="s">
        <v>12</v>
      </c>
      <c r="E83" s="92">
        <v>4</v>
      </c>
      <c r="F83" s="91" t="s">
        <v>13</v>
      </c>
      <c r="G83" s="92">
        <v>9</v>
      </c>
      <c r="H83" s="95"/>
      <c r="I83" s="95"/>
      <c r="J83" s="95"/>
      <c r="K83" s="96"/>
    </row>
    <row r="84" spans="1:11" x14ac:dyDescent="0.3">
      <c r="A84" s="97" t="s">
        <v>14</v>
      </c>
      <c r="B84" s="98" t="s">
        <v>15</v>
      </c>
      <c r="C84" s="99">
        <v>30</v>
      </c>
      <c r="D84" s="98" t="s">
        <v>16</v>
      </c>
      <c r="E84" s="99">
        <v>30</v>
      </c>
      <c r="F84" s="98" t="s">
        <v>17</v>
      </c>
      <c r="G84" s="99">
        <v>10</v>
      </c>
      <c r="H84" s="98" t="s">
        <v>9</v>
      </c>
      <c r="I84" s="99">
        <v>8</v>
      </c>
      <c r="J84" s="99"/>
      <c r="K84" s="100"/>
    </row>
    <row r="85" spans="1:11" x14ac:dyDescent="0.3">
      <c r="A85" s="105" t="s">
        <v>26</v>
      </c>
      <c r="B85" s="106" t="s">
        <v>1</v>
      </c>
      <c r="C85" s="107">
        <v>5</v>
      </c>
      <c r="D85" s="106" t="s">
        <v>2</v>
      </c>
      <c r="E85" s="107" t="s">
        <v>27</v>
      </c>
      <c r="F85" s="106" t="s">
        <v>4</v>
      </c>
      <c r="G85" s="107">
        <v>1</v>
      </c>
      <c r="H85" s="106" t="s">
        <v>18</v>
      </c>
      <c r="I85" s="121" t="s">
        <v>28</v>
      </c>
      <c r="J85" s="121"/>
      <c r="K85" s="122"/>
    </row>
    <row r="86" spans="1:11" x14ac:dyDescent="0.3">
      <c r="A86" s="87" t="s">
        <v>44</v>
      </c>
      <c r="B86" s="88"/>
      <c r="C86" s="88"/>
      <c r="D86" s="88"/>
      <c r="E86" s="88"/>
      <c r="F86" s="88"/>
      <c r="G86" s="88"/>
      <c r="H86" s="88"/>
      <c r="I86" s="88"/>
      <c r="J86" s="88"/>
      <c r="K86" s="89"/>
    </row>
    <row r="87" spans="1:11" x14ac:dyDescent="0.3">
      <c r="A87" s="101" t="s">
        <v>24</v>
      </c>
      <c r="B87" s="102">
        <v>3120</v>
      </c>
      <c r="C87" s="102"/>
      <c r="D87" s="103" t="s">
        <v>38</v>
      </c>
      <c r="E87" s="102">
        <v>3124</v>
      </c>
      <c r="F87" s="102"/>
      <c r="G87" s="102"/>
      <c r="H87" s="102"/>
      <c r="I87" s="102"/>
      <c r="J87" s="102"/>
      <c r="K87" s="104"/>
    </row>
    <row r="88" spans="1:11" x14ac:dyDescent="0.3">
      <c r="A88" s="97" t="s">
        <v>25</v>
      </c>
      <c r="B88" s="99">
        <v>3102</v>
      </c>
      <c r="C88" s="99"/>
      <c r="D88" s="99"/>
      <c r="E88" s="99"/>
      <c r="F88" s="99"/>
      <c r="G88" s="99"/>
      <c r="H88" s="99"/>
      <c r="I88" s="99"/>
      <c r="J88" s="99"/>
      <c r="K88" s="100"/>
    </row>
    <row r="89" spans="1:11" x14ac:dyDescent="0.3">
      <c r="A89" s="87" t="s">
        <v>43</v>
      </c>
      <c r="B89" s="88"/>
      <c r="C89" s="88"/>
      <c r="D89" s="88"/>
      <c r="E89" s="88"/>
      <c r="F89" s="88"/>
      <c r="G89" s="88"/>
      <c r="H89" s="88"/>
      <c r="I89" s="88"/>
      <c r="J89" s="88"/>
      <c r="K89" s="89"/>
    </row>
    <row r="90" spans="1:11" x14ac:dyDescent="0.3">
      <c r="A90" s="109" t="s">
        <v>20</v>
      </c>
      <c r="B90" s="110" t="s">
        <v>21</v>
      </c>
      <c r="C90" s="111">
        <v>13965</v>
      </c>
      <c r="D90" s="110" t="s">
        <v>22</v>
      </c>
      <c r="E90" s="111">
        <v>9381</v>
      </c>
      <c r="F90" s="110" t="s">
        <v>36</v>
      </c>
      <c r="G90" s="111">
        <f>_xlfn.FLOOR.MATH(MEDIAN(C90,E90))</f>
        <v>11673</v>
      </c>
      <c r="H90" s="111"/>
      <c r="I90" s="111"/>
      <c r="J90" s="111"/>
      <c r="K90" s="112"/>
    </row>
    <row r="91" spans="1:11" x14ac:dyDescent="0.3">
      <c r="A91" s="113" t="s">
        <v>23</v>
      </c>
      <c r="B91" s="114" t="s">
        <v>21</v>
      </c>
      <c r="C91" s="115">
        <f>MAX(A93:K95)</f>
        <v>13386</v>
      </c>
      <c r="D91" s="114" t="s">
        <v>22</v>
      </c>
      <c r="E91" s="115">
        <f>MIN(A93:K95)</f>
        <v>9558</v>
      </c>
      <c r="F91" s="114" t="s">
        <v>36</v>
      </c>
      <c r="G91" s="115">
        <f>_xlfn.FLOOR.MATH(MEDIAN(A93:K95))</f>
        <v>11698</v>
      </c>
      <c r="H91" s="114" t="s">
        <v>41</v>
      </c>
      <c r="I91" s="115">
        <f>_xlfn.FLOOR.MATH(MEDIAN(C91,E91))</f>
        <v>11472</v>
      </c>
      <c r="J91" s="114" t="s">
        <v>42</v>
      </c>
      <c r="K91" s="116">
        <f>_xlfn.FLOOR.MATH(MEDIAN(G91,I91))</f>
        <v>11585</v>
      </c>
    </row>
    <row r="92" spans="1:11" x14ac:dyDescent="0.3">
      <c r="A92" s="87" t="s">
        <v>45</v>
      </c>
      <c r="B92" s="88"/>
      <c r="C92" s="88"/>
      <c r="D92" s="88"/>
      <c r="E92" s="88"/>
      <c r="F92" s="88"/>
      <c r="G92" s="88"/>
      <c r="H92" s="88"/>
      <c r="I92" s="88"/>
      <c r="J92" s="88"/>
      <c r="K92" s="89"/>
    </row>
    <row r="93" spans="1:11" x14ac:dyDescent="0.3">
      <c r="A93" s="117">
        <v>11698</v>
      </c>
      <c r="B93" s="2">
        <v>11715</v>
      </c>
      <c r="C93" s="2">
        <v>11037</v>
      </c>
      <c r="D93" s="2">
        <v>13008</v>
      </c>
      <c r="E93" s="2">
        <v>11754</v>
      </c>
      <c r="F93" s="2">
        <v>10578</v>
      </c>
      <c r="G93" s="2">
        <v>13386</v>
      </c>
      <c r="H93" s="2">
        <v>11820</v>
      </c>
      <c r="I93" s="2">
        <v>11925</v>
      </c>
      <c r="J93" s="2">
        <v>10539</v>
      </c>
      <c r="K93" s="81">
        <v>9849</v>
      </c>
    </row>
    <row r="94" spans="1:11" x14ac:dyDescent="0.3">
      <c r="A94" s="117">
        <v>10461</v>
      </c>
      <c r="B94" s="2">
        <v>10593</v>
      </c>
      <c r="C94" s="2">
        <v>10854</v>
      </c>
      <c r="D94" s="2">
        <v>9558</v>
      </c>
      <c r="E94" s="2">
        <v>10866</v>
      </c>
      <c r="F94" s="2">
        <v>10173</v>
      </c>
      <c r="G94" s="2">
        <v>10803</v>
      </c>
      <c r="H94" s="2">
        <v>11781</v>
      </c>
      <c r="I94" s="2">
        <v>12684</v>
      </c>
      <c r="J94" s="2">
        <v>10200</v>
      </c>
      <c r="K94" s="81">
        <v>12291</v>
      </c>
    </row>
    <row r="95" spans="1:11" ht="15" thickBot="1" x14ac:dyDescent="0.35">
      <c r="A95" s="118">
        <v>11259</v>
      </c>
      <c r="B95" s="119">
        <v>10110</v>
      </c>
      <c r="C95" s="119">
        <v>12147</v>
      </c>
      <c r="D95" s="119">
        <v>12684</v>
      </c>
      <c r="E95" s="119">
        <v>12957</v>
      </c>
      <c r="F95" s="119">
        <v>10134</v>
      </c>
      <c r="G95" s="119">
        <v>12264</v>
      </c>
      <c r="H95" s="119">
        <v>10854</v>
      </c>
      <c r="I95" s="119">
        <v>13299</v>
      </c>
      <c r="J95" s="119">
        <v>12369</v>
      </c>
      <c r="K95" s="120">
        <v>11754</v>
      </c>
    </row>
  </sheetData>
  <mergeCells count="39">
    <mergeCell ref="A92:K92"/>
    <mergeCell ref="A25:K25"/>
    <mergeCell ref="A41:K41"/>
    <mergeCell ref="A57:K57"/>
    <mergeCell ref="A73:K73"/>
    <mergeCell ref="A89:K89"/>
    <mergeCell ref="A28:K28"/>
    <mergeCell ref="A44:K44"/>
    <mergeCell ref="A60:K60"/>
    <mergeCell ref="A76:K76"/>
    <mergeCell ref="H50:J51"/>
    <mergeCell ref="K50:K51"/>
    <mergeCell ref="A54:K54"/>
    <mergeCell ref="I53:K53"/>
    <mergeCell ref="A33:K33"/>
    <mergeCell ref="H34:J35"/>
    <mergeCell ref="K34:K35"/>
    <mergeCell ref="A38:K38"/>
    <mergeCell ref="A49:K49"/>
    <mergeCell ref="A22:K22"/>
    <mergeCell ref="I21:K21"/>
    <mergeCell ref="A1:K1"/>
    <mergeCell ref="H2:J3"/>
    <mergeCell ref="K2:K3"/>
    <mergeCell ref="A6:K6"/>
    <mergeCell ref="A17:K17"/>
    <mergeCell ref="H18:J19"/>
    <mergeCell ref="K18:K19"/>
    <mergeCell ref="A9:K9"/>
    <mergeCell ref="A12:K12"/>
    <mergeCell ref="H82:J83"/>
    <mergeCell ref="K82:K83"/>
    <mergeCell ref="I85:K85"/>
    <mergeCell ref="A86:K86"/>
    <mergeCell ref="A65:K65"/>
    <mergeCell ref="H66:J67"/>
    <mergeCell ref="K66:K67"/>
    <mergeCell ref="A70:K70"/>
    <mergeCell ref="A81:K81"/>
  </mergeCells>
  <pageMargins left="0.7" right="0.7" top="0.75" bottom="0.75" header="0.3" footer="0.3"/>
  <pageSetup scale="8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A339-2327-46F5-B35F-02FDF81D10FC}">
  <sheetPr>
    <pageSetUpPr fitToPage="1"/>
  </sheetPr>
  <dimension ref="A1:K95"/>
  <sheetViews>
    <sheetView topLeftCell="A72" workbookViewId="0">
      <selection sqref="A1:K95"/>
    </sheetView>
  </sheetViews>
  <sheetFormatPr defaultRowHeight="14.4" x14ac:dyDescent="0.3"/>
  <cols>
    <col min="1" max="1" width="11" bestFit="1" customWidth="1"/>
  </cols>
  <sheetData>
    <row r="1" spans="1:11" x14ac:dyDescent="0.3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ht="14.4" customHeight="1" x14ac:dyDescent="0.3">
      <c r="A2" s="26" t="s">
        <v>5</v>
      </c>
      <c r="B2" s="29" t="s">
        <v>6</v>
      </c>
      <c r="C2" s="3">
        <v>137</v>
      </c>
      <c r="D2" s="29" t="s">
        <v>8</v>
      </c>
      <c r="E2" s="3">
        <v>10</v>
      </c>
      <c r="F2" s="29" t="s">
        <v>9</v>
      </c>
      <c r="G2" s="3">
        <v>562</v>
      </c>
      <c r="H2" s="30" t="s">
        <v>39</v>
      </c>
      <c r="I2" s="30"/>
      <c r="J2" s="30"/>
      <c r="K2" s="12">
        <v>278</v>
      </c>
    </row>
    <row r="3" spans="1:11" x14ac:dyDescent="0.3">
      <c r="A3" s="26" t="s">
        <v>10</v>
      </c>
      <c r="B3" s="29" t="s">
        <v>11</v>
      </c>
      <c r="C3" s="3">
        <v>170</v>
      </c>
      <c r="D3" s="29" t="s">
        <v>12</v>
      </c>
      <c r="E3" s="3">
        <v>4</v>
      </c>
      <c r="F3" s="29" t="s">
        <v>13</v>
      </c>
      <c r="G3" s="3">
        <v>9</v>
      </c>
      <c r="H3" s="31"/>
      <c r="I3" s="31"/>
      <c r="J3" s="31"/>
      <c r="K3" s="13"/>
    </row>
    <row r="4" spans="1:11" x14ac:dyDescent="0.3">
      <c r="A4" s="27" t="s">
        <v>14</v>
      </c>
      <c r="B4" s="28"/>
      <c r="C4" s="4"/>
      <c r="D4" s="28"/>
      <c r="E4" s="4"/>
      <c r="F4" s="28" t="s">
        <v>17</v>
      </c>
      <c r="G4" s="4">
        <v>10</v>
      </c>
      <c r="H4" s="28" t="s">
        <v>9</v>
      </c>
      <c r="I4" s="4">
        <v>18</v>
      </c>
      <c r="J4" s="4"/>
      <c r="K4" s="14"/>
    </row>
    <row r="5" spans="1:11" x14ac:dyDescent="0.3">
      <c r="A5" s="37" t="s">
        <v>29</v>
      </c>
      <c r="B5" s="38" t="s">
        <v>1</v>
      </c>
      <c r="C5" s="5">
        <v>17</v>
      </c>
      <c r="D5" s="38" t="s">
        <v>2</v>
      </c>
      <c r="E5" s="5" t="s">
        <v>30</v>
      </c>
      <c r="F5" s="38" t="s">
        <v>4</v>
      </c>
      <c r="G5" s="5">
        <v>2</v>
      </c>
      <c r="H5" s="38" t="s">
        <v>18</v>
      </c>
      <c r="I5" s="5" t="s">
        <v>31</v>
      </c>
      <c r="J5" s="5"/>
      <c r="K5" s="15"/>
    </row>
    <row r="6" spans="1:11" x14ac:dyDescent="0.3">
      <c r="A6" s="43" t="s">
        <v>44</v>
      </c>
      <c r="B6" s="44"/>
      <c r="C6" s="44"/>
      <c r="D6" s="44"/>
      <c r="E6" s="44"/>
      <c r="F6" s="44"/>
      <c r="G6" s="44"/>
      <c r="H6" s="44"/>
      <c r="I6" s="44"/>
      <c r="J6" s="44"/>
      <c r="K6" s="45"/>
    </row>
    <row r="7" spans="1:11" x14ac:dyDescent="0.3">
      <c r="A7" s="32" t="s">
        <v>24</v>
      </c>
      <c r="B7" s="6">
        <v>4960</v>
      </c>
      <c r="C7" s="6"/>
      <c r="D7" s="39" t="s">
        <v>38</v>
      </c>
      <c r="E7" s="6">
        <v>4957</v>
      </c>
      <c r="F7" s="6"/>
      <c r="G7" s="6"/>
      <c r="H7" s="6"/>
      <c r="I7" s="6"/>
      <c r="J7" s="6"/>
      <c r="K7" s="16"/>
    </row>
    <row r="8" spans="1:11" x14ac:dyDescent="0.3">
      <c r="A8" s="27" t="s">
        <v>25</v>
      </c>
      <c r="B8" s="4">
        <v>4950</v>
      </c>
      <c r="C8" s="4"/>
      <c r="D8" s="4"/>
      <c r="E8" s="4"/>
      <c r="F8" s="4"/>
      <c r="G8" s="4"/>
      <c r="H8" s="4"/>
      <c r="I8" s="4"/>
      <c r="J8" s="4"/>
      <c r="K8" s="14"/>
    </row>
    <row r="9" spans="1:11" x14ac:dyDescent="0.3">
      <c r="A9" s="43" t="s">
        <v>43</v>
      </c>
      <c r="B9" s="44"/>
      <c r="C9" s="44"/>
      <c r="D9" s="44"/>
      <c r="E9" s="44"/>
      <c r="F9" s="44"/>
      <c r="G9" s="44"/>
      <c r="H9" s="44"/>
      <c r="I9" s="44"/>
      <c r="J9" s="44"/>
      <c r="K9" s="45"/>
    </row>
    <row r="10" spans="1:11" x14ac:dyDescent="0.3">
      <c r="A10" s="33" t="s">
        <v>20</v>
      </c>
      <c r="B10" s="35" t="s">
        <v>21</v>
      </c>
      <c r="C10" s="7">
        <v>15190</v>
      </c>
      <c r="D10" s="35" t="s">
        <v>22</v>
      </c>
      <c r="E10" s="7">
        <v>9940</v>
      </c>
      <c r="F10" s="35" t="s">
        <v>36</v>
      </c>
      <c r="G10" s="7">
        <f>_xlfn.FLOOR.MATH(MEDIAN(C10,E10))</f>
        <v>12565</v>
      </c>
      <c r="H10" s="7"/>
      <c r="I10" s="7"/>
      <c r="J10" s="7"/>
      <c r="K10" s="17"/>
    </row>
    <row r="11" spans="1:11" x14ac:dyDescent="0.3">
      <c r="A11" s="34" t="s">
        <v>23</v>
      </c>
      <c r="B11" s="36" t="s">
        <v>21</v>
      </c>
      <c r="C11" s="8">
        <f>MAX(A13:K15)</f>
        <v>14410</v>
      </c>
      <c r="D11" s="36" t="s">
        <v>22</v>
      </c>
      <c r="E11" s="8">
        <f>MIN(A13:K15)</f>
        <v>10360</v>
      </c>
      <c r="F11" s="36" t="s">
        <v>36</v>
      </c>
      <c r="G11" s="8">
        <f>_xlfn.FLOOR.MATH(MEDIAN(A13:K15))</f>
        <v>12020</v>
      </c>
      <c r="H11" s="36" t="s">
        <v>41</v>
      </c>
      <c r="I11" s="8">
        <f>_xlfn.FLOOR.MATH(MEDIAN(C11,E11))</f>
        <v>12385</v>
      </c>
      <c r="J11" s="36" t="s">
        <v>42</v>
      </c>
      <c r="K11" s="18">
        <f>_xlfn.FLOOR.MATH(MEDIAN(G11,I11))</f>
        <v>12202</v>
      </c>
    </row>
    <row r="12" spans="1:11" x14ac:dyDescent="0.3">
      <c r="A12" s="43" t="s">
        <v>45</v>
      </c>
      <c r="B12" s="44"/>
      <c r="C12" s="44"/>
      <c r="D12" s="44"/>
      <c r="E12" s="44"/>
      <c r="F12" s="44"/>
      <c r="G12" s="44"/>
      <c r="H12" s="44"/>
      <c r="I12" s="44"/>
      <c r="J12" s="44"/>
      <c r="K12" s="45"/>
    </row>
    <row r="13" spans="1:11" x14ac:dyDescent="0.3">
      <c r="A13" s="19">
        <v>14200</v>
      </c>
      <c r="B13" s="9">
        <v>10720</v>
      </c>
      <c r="C13" s="9">
        <v>10360</v>
      </c>
      <c r="D13" s="9">
        <v>13750</v>
      </c>
      <c r="E13" s="9">
        <v>12700</v>
      </c>
      <c r="F13" s="9">
        <v>13500</v>
      </c>
      <c r="G13" s="9">
        <v>11750</v>
      </c>
      <c r="H13" s="9">
        <v>14270</v>
      </c>
      <c r="I13" s="9">
        <v>12020</v>
      </c>
      <c r="J13" s="9">
        <v>12650</v>
      </c>
      <c r="K13" s="20">
        <v>11470</v>
      </c>
    </row>
    <row r="14" spans="1:11" s="11" customFormat="1" x14ac:dyDescent="0.3">
      <c r="A14" s="19">
        <v>11020</v>
      </c>
      <c r="B14" s="9">
        <v>13340</v>
      </c>
      <c r="C14" s="9">
        <v>14400</v>
      </c>
      <c r="D14" s="9">
        <v>11700</v>
      </c>
      <c r="E14" s="9">
        <v>10610</v>
      </c>
      <c r="F14" s="9">
        <v>13950</v>
      </c>
      <c r="G14" s="9">
        <v>12540</v>
      </c>
      <c r="H14" s="9">
        <v>11020</v>
      </c>
      <c r="I14" s="9">
        <v>10930</v>
      </c>
      <c r="J14" s="9">
        <v>11790</v>
      </c>
      <c r="K14" s="20">
        <v>11240</v>
      </c>
    </row>
    <row r="15" spans="1:11" ht="15" thickBot="1" x14ac:dyDescent="0.35">
      <c r="A15" s="21">
        <v>13750</v>
      </c>
      <c r="B15" s="22">
        <v>11200</v>
      </c>
      <c r="C15" s="22">
        <v>13680</v>
      </c>
      <c r="D15" s="22">
        <v>11630</v>
      </c>
      <c r="E15" s="22">
        <v>11630</v>
      </c>
      <c r="F15" s="22">
        <v>12570</v>
      </c>
      <c r="G15" s="22">
        <v>14410</v>
      </c>
      <c r="H15" s="22">
        <v>11820</v>
      </c>
      <c r="I15" s="22">
        <v>14270</v>
      </c>
      <c r="J15" s="22">
        <v>10360</v>
      </c>
      <c r="K15" s="23">
        <v>13830</v>
      </c>
    </row>
    <row r="16" spans="1:11" ht="14.4" customHeight="1" thickBot="1" x14ac:dyDescent="0.35">
      <c r="A16" s="123"/>
      <c r="B16" s="10"/>
      <c r="C16" s="10"/>
      <c r="D16" s="10"/>
      <c r="E16" s="10"/>
      <c r="F16" s="10"/>
      <c r="G16" s="10"/>
      <c r="H16" s="10"/>
      <c r="I16" s="10"/>
      <c r="J16" s="10"/>
      <c r="K16" s="124"/>
    </row>
    <row r="17" spans="1:11" x14ac:dyDescent="0.3">
      <c r="A17" s="40" t="s">
        <v>7</v>
      </c>
      <c r="B17" s="41"/>
      <c r="C17" s="41"/>
      <c r="D17" s="41"/>
      <c r="E17" s="41"/>
      <c r="F17" s="41"/>
      <c r="G17" s="41"/>
      <c r="H17" s="41"/>
      <c r="I17" s="41"/>
      <c r="J17" s="41"/>
      <c r="K17" s="42"/>
    </row>
    <row r="18" spans="1:11" x14ac:dyDescent="0.3">
      <c r="A18" s="26" t="s">
        <v>5</v>
      </c>
      <c r="B18" s="29" t="s">
        <v>6</v>
      </c>
      <c r="C18" s="3">
        <v>137</v>
      </c>
      <c r="D18" s="29" t="s">
        <v>8</v>
      </c>
      <c r="E18" s="3">
        <v>10</v>
      </c>
      <c r="F18" s="29" t="s">
        <v>9</v>
      </c>
      <c r="G18" s="3">
        <v>562</v>
      </c>
      <c r="H18" s="30" t="s">
        <v>39</v>
      </c>
      <c r="I18" s="30"/>
      <c r="J18" s="30"/>
      <c r="K18" s="12">
        <v>278</v>
      </c>
    </row>
    <row r="19" spans="1:11" x14ac:dyDescent="0.3">
      <c r="A19" s="26" t="s">
        <v>10</v>
      </c>
      <c r="B19" s="29" t="s">
        <v>11</v>
      </c>
      <c r="C19" s="3">
        <v>170</v>
      </c>
      <c r="D19" s="29" t="s">
        <v>12</v>
      </c>
      <c r="E19" s="3">
        <v>4</v>
      </c>
      <c r="F19" s="29" t="s">
        <v>13</v>
      </c>
      <c r="G19" s="3">
        <v>9</v>
      </c>
      <c r="H19" s="31"/>
      <c r="I19" s="31"/>
      <c r="J19" s="31"/>
      <c r="K19" s="13"/>
    </row>
    <row r="20" spans="1:11" x14ac:dyDescent="0.3">
      <c r="A20" s="27" t="s">
        <v>14</v>
      </c>
      <c r="B20" s="28"/>
      <c r="C20" s="4"/>
      <c r="D20" s="28"/>
      <c r="E20" s="4"/>
      <c r="F20" s="28" t="s">
        <v>17</v>
      </c>
      <c r="G20" s="4">
        <v>10</v>
      </c>
      <c r="H20" s="28" t="s">
        <v>9</v>
      </c>
      <c r="I20" s="4">
        <v>18</v>
      </c>
      <c r="J20" s="4"/>
      <c r="K20" s="14"/>
    </row>
    <row r="21" spans="1:11" x14ac:dyDescent="0.3">
      <c r="A21" s="37" t="s">
        <v>32</v>
      </c>
      <c r="B21" s="38" t="s">
        <v>1</v>
      </c>
      <c r="C21" s="5">
        <v>10</v>
      </c>
      <c r="D21" s="38" t="s">
        <v>2</v>
      </c>
      <c r="E21" s="5" t="s">
        <v>27</v>
      </c>
      <c r="F21" s="38" t="s">
        <v>4</v>
      </c>
      <c r="G21" s="5">
        <v>1</v>
      </c>
      <c r="H21" s="38" t="s">
        <v>18</v>
      </c>
      <c r="I21" s="5" t="s">
        <v>28</v>
      </c>
      <c r="J21" s="5"/>
      <c r="K21" s="15"/>
    </row>
    <row r="22" spans="1:11" x14ac:dyDescent="0.3">
      <c r="A22" s="43" t="s">
        <v>44</v>
      </c>
      <c r="B22" s="44"/>
      <c r="C22" s="44"/>
      <c r="D22" s="44"/>
      <c r="E22" s="44"/>
      <c r="F22" s="44"/>
      <c r="G22" s="44"/>
      <c r="H22" s="44"/>
      <c r="I22" s="44"/>
      <c r="J22" s="44"/>
      <c r="K22" s="45"/>
    </row>
    <row r="23" spans="1:11" x14ac:dyDescent="0.3">
      <c r="A23" s="32" t="s">
        <v>24</v>
      </c>
      <c r="B23" s="6">
        <v>7850</v>
      </c>
      <c r="C23" s="6"/>
      <c r="D23" s="39"/>
      <c r="E23" s="6" t="s">
        <v>38</v>
      </c>
      <c r="F23" s="6">
        <v>7863</v>
      </c>
      <c r="G23" s="6"/>
      <c r="H23" s="6"/>
      <c r="I23" s="6"/>
      <c r="J23" s="6"/>
      <c r="K23" s="16"/>
    </row>
    <row r="24" spans="1:11" x14ac:dyDescent="0.3">
      <c r="A24" s="27" t="s">
        <v>25</v>
      </c>
      <c r="B24" s="4">
        <v>7840</v>
      </c>
      <c r="C24" s="4"/>
      <c r="D24" s="4"/>
      <c r="E24" s="4"/>
      <c r="F24" s="4"/>
      <c r="G24" s="4"/>
      <c r="H24" s="4"/>
      <c r="I24" s="4"/>
      <c r="J24" s="4"/>
      <c r="K24" s="14"/>
    </row>
    <row r="25" spans="1:11" x14ac:dyDescent="0.3">
      <c r="A25" s="43" t="s">
        <v>43</v>
      </c>
      <c r="B25" s="44"/>
      <c r="C25" s="44"/>
      <c r="D25" s="44"/>
      <c r="E25" s="44"/>
      <c r="F25" s="44"/>
      <c r="G25" s="44"/>
      <c r="H25" s="44"/>
      <c r="I25" s="44"/>
      <c r="J25" s="44"/>
      <c r="K25" s="45"/>
    </row>
    <row r="26" spans="1:11" x14ac:dyDescent="0.3">
      <c r="A26" s="33" t="s">
        <v>20</v>
      </c>
      <c r="B26" s="35" t="s">
        <v>21</v>
      </c>
      <c r="C26" s="7">
        <v>24070</v>
      </c>
      <c r="D26" s="35" t="s">
        <v>22</v>
      </c>
      <c r="E26" s="7">
        <v>15750</v>
      </c>
      <c r="F26" s="35" t="s">
        <v>36</v>
      </c>
      <c r="G26" s="7">
        <f>_xlfn.FLOOR.MATH(MEDIAN(C26,E26))</f>
        <v>19910</v>
      </c>
      <c r="H26" s="7"/>
      <c r="I26" s="7"/>
      <c r="J26" s="7"/>
      <c r="K26" s="17"/>
    </row>
    <row r="27" spans="1:11" x14ac:dyDescent="0.3">
      <c r="A27" s="34" t="s">
        <v>23</v>
      </c>
      <c r="B27" s="36" t="s">
        <v>21</v>
      </c>
      <c r="C27" s="8">
        <f>MAX(A29:K31)</f>
        <v>23660</v>
      </c>
      <c r="D27" s="36" t="s">
        <v>22</v>
      </c>
      <c r="E27" s="8">
        <f>MIN(A29:K31)</f>
        <v>16360</v>
      </c>
      <c r="F27" s="36" t="s">
        <v>36</v>
      </c>
      <c r="G27" s="8">
        <f>_xlfn.FLOOR.MATH(MEDIAN(A29:K31))</f>
        <v>20520</v>
      </c>
      <c r="H27" s="36" t="s">
        <v>41</v>
      </c>
      <c r="I27" s="8">
        <f>_xlfn.FLOOR.MATH(MEDIAN(C27,E27))</f>
        <v>20010</v>
      </c>
      <c r="J27" s="36" t="s">
        <v>42</v>
      </c>
      <c r="K27" s="18">
        <f>_xlfn.FLOOR.MATH(MEDIAN(G27,I27))</f>
        <v>20265</v>
      </c>
    </row>
    <row r="28" spans="1:11" s="11" customFormat="1" x14ac:dyDescent="0.3">
      <c r="A28" s="43" t="s">
        <v>45</v>
      </c>
      <c r="B28" s="44"/>
      <c r="C28" s="44"/>
      <c r="D28" s="44"/>
      <c r="E28" s="44"/>
      <c r="F28" s="44"/>
      <c r="G28" s="44"/>
      <c r="H28" s="44"/>
      <c r="I28" s="44"/>
      <c r="J28" s="44"/>
      <c r="K28" s="45"/>
    </row>
    <row r="29" spans="1:11" x14ac:dyDescent="0.3">
      <c r="A29" s="19">
        <v>20830</v>
      </c>
      <c r="B29" s="9">
        <v>18280</v>
      </c>
      <c r="C29" s="9">
        <v>21510</v>
      </c>
      <c r="D29" s="9">
        <v>20580</v>
      </c>
      <c r="E29" s="9">
        <v>20610</v>
      </c>
      <c r="F29" s="9">
        <v>16360</v>
      </c>
      <c r="G29" s="9">
        <v>19930</v>
      </c>
      <c r="H29" s="9">
        <v>23410</v>
      </c>
      <c r="I29" s="9">
        <v>16590</v>
      </c>
      <c r="J29" s="9">
        <v>20780</v>
      </c>
      <c r="K29" s="20">
        <v>21940</v>
      </c>
    </row>
    <row r="30" spans="1:11" ht="14.4" customHeight="1" x14ac:dyDescent="0.3">
      <c r="A30" s="19">
        <v>19050</v>
      </c>
      <c r="B30" s="9">
        <v>18570</v>
      </c>
      <c r="C30" s="9">
        <v>18790</v>
      </c>
      <c r="D30" s="9">
        <v>17860</v>
      </c>
      <c r="E30" s="9">
        <v>20460</v>
      </c>
      <c r="F30" s="9">
        <v>18680</v>
      </c>
      <c r="G30" s="9">
        <v>21200</v>
      </c>
      <c r="H30" s="9">
        <v>21230</v>
      </c>
      <c r="I30" s="9">
        <v>21600</v>
      </c>
      <c r="J30" s="9">
        <v>23660</v>
      </c>
      <c r="K30" s="20">
        <v>20210</v>
      </c>
    </row>
    <row r="31" spans="1:11" ht="15" thickBot="1" x14ac:dyDescent="0.35">
      <c r="A31" s="21">
        <v>20580</v>
      </c>
      <c r="B31" s="22">
        <v>17860</v>
      </c>
      <c r="C31" s="22">
        <v>17380</v>
      </c>
      <c r="D31" s="22">
        <v>23270</v>
      </c>
      <c r="E31" s="22">
        <v>22760</v>
      </c>
      <c r="F31" s="22">
        <v>19790</v>
      </c>
      <c r="G31" s="22">
        <v>23210</v>
      </c>
      <c r="H31" s="22">
        <v>20520</v>
      </c>
      <c r="I31" s="22">
        <v>17290</v>
      </c>
      <c r="J31" s="22">
        <v>23010</v>
      </c>
      <c r="K31" s="23">
        <v>18370</v>
      </c>
    </row>
    <row r="32" spans="1:11" ht="15" thickBot="1" x14ac:dyDescent="0.35">
      <c r="A32" s="123"/>
      <c r="B32" s="10"/>
      <c r="C32" s="10"/>
      <c r="D32" s="10"/>
      <c r="E32" s="10"/>
      <c r="F32" s="10"/>
      <c r="G32" s="10"/>
      <c r="H32" s="10"/>
      <c r="I32" s="10"/>
      <c r="J32" s="10"/>
      <c r="K32" s="124"/>
    </row>
    <row r="33" spans="1:11" x14ac:dyDescent="0.3">
      <c r="A33" s="52" t="s">
        <v>37</v>
      </c>
      <c r="B33" s="53"/>
      <c r="C33" s="53"/>
      <c r="D33" s="53"/>
      <c r="E33" s="53"/>
      <c r="F33" s="53"/>
      <c r="G33" s="53"/>
      <c r="H33" s="53"/>
      <c r="I33" s="53"/>
      <c r="J33" s="53"/>
      <c r="K33" s="54"/>
    </row>
    <row r="34" spans="1:11" ht="14.4" customHeight="1" x14ac:dyDescent="0.3">
      <c r="A34" s="67" t="s">
        <v>5</v>
      </c>
      <c r="B34" s="69" t="s">
        <v>6</v>
      </c>
      <c r="C34" s="46">
        <v>137</v>
      </c>
      <c r="D34" s="69" t="s">
        <v>8</v>
      </c>
      <c r="E34" s="46">
        <v>1</v>
      </c>
      <c r="F34" s="69" t="s">
        <v>9</v>
      </c>
      <c r="G34" s="46">
        <v>562</v>
      </c>
      <c r="H34" s="71" t="s">
        <v>39</v>
      </c>
      <c r="I34" s="71"/>
      <c r="J34" s="71"/>
      <c r="K34" s="55">
        <v>278</v>
      </c>
    </row>
    <row r="35" spans="1:11" x14ac:dyDescent="0.3">
      <c r="A35" s="67" t="s">
        <v>10</v>
      </c>
      <c r="B35" s="69" t="s">
        <v>11</v>
      </c>
      <c r="C35" s="46">
        <v>170</v>
      </c>
      <c r="D35" s="69" t="s">
        <v>12</v>
      </c>
      <c r="E35" s="46">
        <v>4</v>
      </c>
      <c r="F35" s="69" t="s">
        <v>13</v>
      </c>
      <c r="G35" s="46">
        <v>9</v>
      </c>
      <c r="H35" s="72"/>
      <c r="I35" s="72"/>
      <c r="J35" s="72"/>
      <c r="K35" s="56"/>
    </row>
    <row r="36" spans="1:11" x14ac:dyDescent="0.3">
      <c r="A36" s="68" t="s">
        <v>14</v>
      </c>
      <c r="B36" s="47"/>
      <c r="C36" s="47"/>
      <c r="D36" s="70"/>
      <c r="E36" s="47"/>
      <c r="F36" s="70" t="s">
        <v>17</v>
      </c>
      <c r="G36" s="47">
        <v>10</v>
      </c>
      <c r="H36" s="70" t="s">
        <v>9</v>
      </c>
      <c r="I36" s="47">
        <v>18</v>
      </c>
      <c r="J36" s="47"/>
      <c r="K36" s="57"/>
    </row>
    <row r="37" spans="1:11" x14ac:dyDescent="0.3">
      <c r="A37" s="73" t="s">
        <v>29</v>
      </c>
      <c r="B37" s="74" t="s">
        <v>1</v>
      </c>
      <c r="C37" s="48">
        <v>17</v>
      </c>
      <c r="D37" s="74" t="s">
        <v>2</v>
      </c>
      <c r="E37" s="48" t="s">
        <v>30</v>
      </c>
      <c r="F37" s="74" t="s">
        <v>4</v>
      </c>
      <c r="G37" s="48">
        <v>2</v>
      </c>
      <c r="H37" s="74" t="s">
        <v>18</v>
      </c>
      <c r="I37" s="48" t="s">
        <v>31</v>
      </c>
      <c r="J37" s="48"/>
      <c r="K37" s="58"/>
    </row>
    <row r="38" spans="1:11" x14ac:dyDescent="0.3">
      <c r="A38" s="125" t="s">
        <v>44</v>
      </c>
      <c r="B38" s="126"/>
      <c r="C38" s="126"/>
      <c r="D38" s="126"/>
      <c r="E38" s="126"/>
      <c r="F38" s="126"/>
      <c r="G38" s="126"/>
      <c r="H38" s="126"/>
      <c r="I38" s="126"/>
      <c r="J38" s="126"/>
      <c r="K38" s="127"/>
    </row>
    <row r="39" spans="1:11" x14ac:dyDescent="0.3">
      <c r="A39" s="75" t="s">
        <v>24</v>
      </c>
      <c r="B39" s="49">
        <v>301</v>
      </c>
      <c r="C39" s="49"/>
      <c r="D39" s="80" t="s">
        <v>38</v>
      </c>
      <c r="E39" s="49">
        <v>301</v>
      </c>
      <c r="F39" s="49"/>
      <c r="G39" s="49"/>
      <c r="H39" s="49"/>
      <c r="I39" s="49"/>
      <c r="J39" s="49"/>
      <c r="K39" s="59"/>
    </row>
    <row r="40" spans="1:11" x14ac:dyDescent="0.3">
      <c r="A40" s="68" t="s">
        <v>25</v>
      </c>
      <c r="B40" s="47">
        <v>288</v>
      </c>
      <c r="C40" s="47"/>
      <c r="D40" s="70"/>
      <c r="E40" s="47"/>
      <c r="F40" s="47"/>
      <c r="G40" s="47"/>
      <c r="H40" s="47"/>
      <c r="I40" s="47"/>
      <c r="J40" s="47"/>
      <c r="K40" s="57"/>
    </row>
    <row r="41" spans="1:11" x14ac:dyDescent="0.3">
      <c r="A41" s="125" t="s">
        <v>43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7"/>
    </row>
    <row r="42" spans="1:11" s="11" customFormat="1" x14ac:dyDescent="0.3">
      <c r="A42" s="76" t="s">
        <v>20</v>
      </c>
      <c r="B42" s="78" t="s">
        <v>21</v>
      </c>
      <c r="C42" s="50">
        <v>924</v>
      </c>
      <c r="D42" s="78" t="s">
        <v>22</v>
      </c>
      <c r="E42" s="50">
        <v>604</v>
      </c>
      <c r="F42" s="78" t="s">
        <v>36</v>
      </c>
      <c r="G42" s="50">
        <f>_xlfn.FLOOR.MATH(MEDIAN(C42,E42))</f>
        <v>764</v>
      </c>
      <c r="H42" s="50"/>
      <c r="I42" s="50"/>
      <c r="J42" s="50"/>
      <c r="K42" s="60"/>
    </row>
    <row r="43" spans="1:11" x14ac:dyDescent="0.3">
      <c r="A43" s="77" t="s">
        <v>23</v>
      </c>
      <c r="B43" s="79" t="s">
        <v>21</v>
      </c>
      <c r="C43" s="51">
        <f>MAX(A45:K47)</f>
        <v>892</v>
      </c>
      <c r="D43" s="79" t="s">
        <v>22</v>
      </c>
      <c r="E43" s="51">
        <f>MIN(A45:K47)</f>
        <v>623</v>
      </c>
      <c r="F43" s="79" t="s">
        <v>36</v>
      </c>
      <c r="G43" s="51">
        <f>_xlfn.FLOOR.MATH(MEDIAN(A45:K47))</f>
        <v>765</v>
      </c>
      <c r="H43" s="79" t="s">
        <v>41</v>
      </c>
      <c r="I43" s="51">
        <f>_xlfn.FLOOR.MATH(MEDIAN(C43,E43))</f>
        <v>757</v>
      </c>
      <c r="J43" s="79" t="s">
        <v>42</v>
      </c>
      <c r="K43" s="61">
        <f>_xlfn.FLOOR.MATH(MEDIAN(G43,I43))</f>
        <v>761</v>
      </c>
    </row>
    <row r="44" spans="1:11" ht="14.4" customHeight="1" x14ac:dyDescent="0.3">
      <c r="A44" s="125" t="s">
        <v>45</v>
      </c>
      <c r="B44" s="126"/>
      <c r="C44" s="126"/>
      <c r="D44" s="126"/>
      <c r="E44" s="126"/>
      <c r="F44" s="126"/>
      <c r="G44" s="126"/>
      <c r="H44" s="126"/>
      <c r="I44" s="126"/>
      <c r="J44" s="126"/>
      <c r="K44" s="127"/>
    </row>
    <row r="45" spans="1:11" x14ac:dyDescent="0.3">
      <c r="A45" s="62">
        <v>765</v>
      </c>
      <c r="B45" s="1">
        <v>623</v>
      </c>
      <c r="C45" s="1">
        <v>649</v>
      </c>
      <c r="D45" s="1">
        <v>632</v>
      </c>
      <c r="E45" s="1">
        <v>817</v>
      </c>
      <c r="F45" s="1">
        <v>684</v>
      </c>
      <c r="G45" s="1">
        <v>657</v>
      </c>
      <c r="H45" s="1">
        <v>679</v>
      </c>
      <c r="I45" s="1">
        <v>650</v>
      </c>
      <c r="J45" s="1">
        <v>737</v>
      </c>
      <c r="K45" s="63">
        <v>779</v>
      </c>
    </row>
    <row r="46" spans="1:11" x14ac:dyDescent="0.3">
      <c r="A46" s="62">
        <v>860</v>
      </c>
      <c r="B46" s="1">
        <v>760</v>
      </c>
      <c r="C46" s="1">
        <v>889</v>
      </c>
      <c r="D46" s="1">
        <v>744</v>
      </c>
      <c r="E46" s="1">
        <v>861</v>
      </c>
      <c r="F46" s="1">
        <v>841</v>
      </c>
      <c r="G46" s="1">
        <v>892</v>
      </c>
      <c r="H46" s="1">
        <v>725</v>
      </c>
      <c r="I46" s="1">
        <v>828</v>
      </c>
      <c r="J46" s="1">
        <v>678</v>
      </c>
      <c r="K46" s="63">
        <v>678</v>
      </c>
    </row>
    <row r="47" spans="1:11" ht="15" thickBot="1" x14ac:dyDescent="0.35">
      <c r="A47" s="64">
        <v>738</v>
      </c>
      <c r="B47" s="65">
        <v>864</v>
      </c>
      <c r="C47" s="65">
        <v>744</v>
      </c>
      <c r="D47" s="65">
        <v>801</v>
      </c>
      <c r="E47" s="65">
        <v>791</v>
      </c>
      <c r="F47" s="65">
        <v>804</v>
      </c>
      <c r="G47" s="65">
        <v>764</v>
      </c>
      <c r="H47" s="65">
        <v>831</v>
      </c>
      <c r="I47" s="65">
        <v>797</v>
      </c>
      <c r="J47" s="65">
        <v>766</v>
      </c>
      <c r="K47" s="66">
        <v>865</v>
      </c>
    </row>
    <row r="48" spans="1:11" ht="15" thickBot="1" x14ac:dyDescent="0.35">
      <c r="A48" s="123"/>
      <c r="B48" s="10"/>
      <c r="C48" s="10"/>
      <c r="D48" s="10"/>
      <c r="E48" s="10"/>
      <c r="F48" s="10"/>
      <c r="G48" s="10"/>
      <c r="H48" s="10"/>
      <c r="I48" s="10"/>
      <c r="J48" s="10"/>
      <c r="K48" s="124"/>
    </row>
    <row r="49" spans="1:11" x14ac:dyDescent="0.3">
      <c r="A49" s="52" t="s">
        <v>37</v>
      </c>
      <c r="B49" s="53"/>
      <c r="C49" s="53"/>
      <c r="D49" s="53"/>
      <c r="E49" s="53"/>
      <c r="F49" s="53"/>
      <c r="G49" s="53"/>
      <c r="H49" s="53"/>
      <c r="I49" s="53"/>
      <c r="J49" s="53"/>
      <c r="K49" s="54"/>
    </row>
    <row r="50" spans="1:11" ht="14.4" customHeight="1" x14ac:dyDescent="0.3">
      <c r="A50" s="67" t="s">
        <v>5</v>
      </c>
      <c r="B50" s="69" t="s">
        <v>6</v>
      </c>
      <c r="C50" s="46">
        <v>137</v>
      </c>
      <c r="D50" s="69" t="s">
        <v>8</v>
      </c>
      <c r="E50" s="46">
        <v>1</v>
      </c>
      <c r="F50" s="69" t="s">
        <v>9</v>
      </c>
      <c r="G50" s="46">
        <v>562</v>
      </c>
      <c r="H50" s="71" t="s">
        <v>39</v>
      </c>
      <c r="I50" s="71"/>
      <c r="J50" s="71"/>
      <c r="K50" s="55">
        <v>278</v>
      </c>
    </row>
    <row r="51" spans="1:11" x14ac:dyDescent="0.3">
      <c r="A51" s="67" t="s">
        <v>10</v>
      </c>
      <c r="B51" s="69" t="s">
        <v>11</v>
      </c>
      <c r="C51" s="46">
        <v>170</v>
      </c>
      <c r="D51" s="69" t="s">
        <v>12</v>
      </c>
      <c r="E51" s="46">
        <v>4</v>
      </c>
      <c r="F51" s="69" t="s">
        <v>13</v>
      </c>
      <c r="G51" s="46">
        <v>9</v>
      </c>
      <c r="H51" s="72"/>
      <c r="I51" s="72"/>
      <c r="J51" s="72"/>
      <c r="K51" s="56"/>
    </row>
    <row r="52" spans="1:11" x14ac:dyDescent="0.3">
      <c r="A52" s="68" t="s">
        <v>14</v>
      </c>
      <c r="B52" s="47"/>
      <c r="C52" s="47"/>
      <c r="D52" s="70"/>
      <c r="E52" s="47"/>
      <c r="F52" s="70" t="s">
        <v>17</v>
      </c>
      <c r="G52" s="47">
        <v>10</v>
      </c>
      <c r="H52" s="70" t="s">
        <v>9</v>
      </c>
      <c r="I52" s="47">
        <v>18</v>
      </c>
      <c r="J52" s="47"/>
      <c r="K52" s="57"/>
    </row>
    <row r="53" spans="1:11" x14ac:dyDescent="0.3">
      <c r="A53" s="73" t="s">
        <v>32</v>
      </c>
      <c r="B53" s="74" t="s">
        <v>1</v>
      </c>
      <c r="C53" s="48">
        <v>10</v>
      </c>
      <c r="D53" s="74" t="s">
        <v>2</v>
      </c>
      <c r="E53" s="48" t="s">
        <v>27</v>
      </c>
      <c r="F53" s="74" t="s">
        <v>4</v>
      </c>
      <c r="G53" s="48">
        <v>1</v>
      </c>
      <c r="H53" s="74" t="s">
        <v>18</v>
      </c>
      <c r="I53" s="48" t="s">
        <v>28</v>
      </c>
      <c r="J53" s="48"/>
      <c r="K53" s="58"/>
    </row>
    <row r="54" spans="1:11" x14ac:dyDescent="0.3">
      <c r="A54" s="125" t="s">
        <v>44</v>
      </c>
      <c r="B54" s="126"/>
      <c r="C54" s="126"/>
      <c r="D54" s="126"/>
      <c r="E54" s="126"/>
      <c r="F54" s="126"/>
      <c r="G54" s="126"/>
      <c r="H54" s="126"/>
      <c r="I54" s="126"/>
      <c r="J54" s="126"/>
      <c r="K54" s="127"/>
    </row>
    <row r="55" spans="1:11" x14ac:dyDescent="0.3">
      <c r="A55" s="75" t="s">
        <v>24</v>
      </c>
      <c r="B55" s="49">
        <v>477</v>
      </c>
      <c r="C55" s="49"/>
      <c r="D55" s="80" t="s">
        <v>38</v>
      </c>
      <c r="E55" s="49">
        <v>477</v>
      </c>
      <c r="F55" s="49"/>
      <c r="G55" s="49"/>
      <c r="H55" s="49"/>
      <c r="I55" s="49"/>
      <c r="J55" s="49"/>
      <c r="K55" s="59"/>
    </row>
    <row r="56" spans="1:11" s="11" customFormat="1" x14ac:dyDescent="0.3">
      <c r="A56" s="68" t="s">
        <v>25</v>
      </c>
      <c r="B56" s="47">
        <v>456</v>
      </c>
      <c r="C56" s="47"/>
      <c r="D56" s="70"/>
      <c r="E56" s="47"/>
      <c r="F56" s="47"/>
      <c r="G56" s="47"/>
      <c r="H56" s="47"/>
      <c r="I56" s="47"/>
      <c r="J56" s="47"/>
      <c r="K56" s="57"/>
    </row>
    <row r="57" spans="1:11" x14ac:dyDescent="0.3">
      <c r="A57" s="125" t="s">
        <v>43</v>
      </c>
      <c r="B57" s="126"/>
      <c r="C57" s="126"/>
      <c r="D57" s="126"/>
      <c r="E57" s="126"/>
      <c r="F57" s="126"/>
      <c r="G57" s="126"/>
      <c r="H57" s="126"/>
      <c r="I57" s="126"/>
      <c r="J57" s="126"/>
      <c r="K57" s="127"/>
    </row>
    <row r="58" spans="1:11" ht="14.4" customHeight="1" x14ac:dyDescent="0.3">
      <c r="A58" s="76" t="s">
        <v>20</v>
      </c>
      <c r="B58" s="78" t="s">
        <v>21</v>
      </c>
      <c r="C58" s="50">
        <v>1465</v>
      </c>
      <c r="D58" s="78" t="s">
        <v>22</v>
      </c>
      <c r="E58" s="50">
        <v>958</v>
      </c>
      <c r="F58" s="78" t="s">
        <v>36</v>
      </c>
      <c r="G58" s="50">
        <f>_xlfn.FLOOR.MATH(MEDIAN(C58,E58))</f>
        <v>1211</v>
      </c>
      <c r="H58" s="50"/>
      <c r="I58" s="50"/>
      <c r="J58" s="50"/>
      <c r="K58" s="60"/>
    </row>
    <row r="59" spans="1:11" x14ac:dyDescent="0.3">
      <c r="A59" s="77" t="s">
        <v>23</v>
      </c>
      <c r="B59" s="79" t="s">
        <v>21</v>
      </c>
      <c r="C59" s="51">
        <f>MAX(A61:K63)</f>
        <v>1440</v>
      </c>
      <c r="D59" s="79" t="s">
        <v>22</v>
      </c>
      <c r="E59" s="51">
        <f>MIN(A61:K63)</f>
        <v>963</v>
      </c>
      <c r="F59" s="79" t="s">
        <v>36</v>
      </c>
      <c r="G59" s="51">
        <f>_xlfn.FLOOR.MATH(MEDIAN(A61:K63))</f>
        <v>1233</v>
      </c>
      <c r="H59" s="79" t="s">
        <v>41</v>
      </c>
      <c r="I59" s="51">
        <f>_xlfn.FLOOR.MATH(MEDIAN(C59,E59))</f>
        <v>1201</v>
      </c>
      <c r="J59" s="79" t="s">
        <v>42</v>
      </c>
      <c r="K59" s="61">
        <f>_xlfn.FLOOR.MATH(MEDIAN(G59,I59))</f>
        <v>1217</v>
      </c>
    </row>
    <row r="60" spans="1:11" x14ac:dyDescent="0.3">
      <c r="A60" s="125" t="s">
        <v>45</v>
      </c>
      <c r="B60" s="126"/>
      <c r="C60" s="126"/>
      <c r="D60" s="126"/>
      <c r="E60" s="126"/>
      <c r="F60" s="126"/>
      <c r="G60" s="126"/>
      <c r="H60" s="126"/>
      <c r="I60" s="126"/>
      <c r="J60" s="126"/>
      <c r="K60" s="127"/>
    </row>
    <row r="61" spans="1:11" x14ac:dyDescent="0.3">
      <c r="A61" s="62">
        <v>1393</v>
      </c>
      <c r="B61" s="1">
        <v>1393</v>
      </c>
      <c r="C61" s="1">
        <v>1206</v>
      </c>
      <c r="D61" s="1">
        <v>1221</v>
      </c>
      <c r="E61" s="1">
        <v>1072</v>
      </c>
      <c r="F61" s="1">
        <v>1188</v>
      </c>
      <c r="G61" s="1">
        <v>1191</v>
      </c>
      <c r="H61" s="1">
        <v>1104</v>
      </c>
      <c r="I61" s="1">
        <v>1234</v>
      </c>
      <c r="J61" s="1">
        <v>1074</v>
      </c>
      <c r="K61" s="63">
        <v>1357</v>
      </c>
    </row>
    <row r="62" spans="1:11" x14ac:dyDescent="0.3">
      <c r="A62" s="62">
        <v>1440</v>
      </c>
      <c r="B62" s="1">
        <v>1233</v>
      </c>
      <c r="C62" s="1">
        <v>1210</v>
      </c>
      <c r="D62" s="1">
        <v>1171</v>
      </c>
      <c r="E62" s="1">
        <v>1170</v>
      </c>
      <c r="F62" s="1">
        <v>1059</v>
      </c>
      <c r="G62" s="1">
        <v>1324</v>
      </c>
      <c r="H62" s="1">
        <v>1282</v>
      </c>
      <c r="I62" s="1">
        <v>1344</v>
      </c>
      <c r="J62" s="1">
        <v>1428</v>
      </c>
      <c r="K62" s="63">
        <v>1309</v>
      </c>
    </row>
    <row r="63" spans="1:11" ht="15" thickBot="1" x14ac:dyDescent="0.35">
      <c r="A63" s="64">
        <v>1089</v>
      </c>
      <c r="B63" s="65">
        <v>963</v>
      </c>
      <c r="C63" s="65">
        <v>1419</v>
      </c>
      <c r="D63" s="65">
        <v>1323</v>
      </c>
      <c r="E63" s="65">
        <v>1042</v>
      </c>
      <c r="F63" s="65">
        <v>1180</v>
      </c>
      <c r="G63" s="65">
        <v>1254</v>
      </c>
      <c r="H63" s="65">
        <v>1392</v>
      </c>
      <c r="I63" s="65">
        <v>1303</v>
      </c>
      <c r="J63" s="65">
        <v>1192</v>
      </c>
      <c r="K63" s="66">
        <v>1332</v>
      </c>
    </row>
    <row r="64" spans="1:11" ht="15" thickBot="1" x14ac:dyDescent="0.35">
      <c r="A64" s="123"/>
      <c r="B64" s="10"/>
      <c r="C64" s="10"/>
      <c r="D64" s="10"/>
      <c r="E64" s="10"/>
      <c r="F64" s="10"/>
      <c r="G64" s="10"/>
      <c r="H64" s="10"/>
      <c r="I64" s="10"/>
      <c r="J64" s="10"/>
      <c r="K64" s="124"/>
    </row>
    <row r="65" spans="1:11" x14ac:dyDescent="0.3">
      <c r="A65" s="84" t="s">
        <v>40</v>
      </c>
      <c r="B65" s="85"/>
      <c r="C65" s="85"/>
      <c r="D65" s="85"/>
      <c r="E65" s="85"/>
      <c r="F65" s="85"/>
      <c r="G65" s="85"/>
      <c r="H65" s="85"/>
      <c r="I65" s="85"/>
      <c r="J65" s="85"/>
      <c r="K65" s="86"/>
    </row>
    <row r="66" spans="1:11" ht="14.4" customHeight="1" x14ac:dyDescent="0.3">
      <c r="A66" s="90" t="s">
        <v>5</v>
      </c>
      <c r="B66" s="91" t="s">
        <v>6</v>
      </c>
      <c r="C66" s="92">
        <v>137</v>
      </c>
      <c r="D66" s="91" t="s">
        <v>8</v>
      </c>
      <c r="E66" s="92">
        <v>5</v>
      </c>
      <c r="F66" s="91" t="s">
        <v>9</v>
      </c>
      <c r="G66" s="92">
        <v>562</v>
      </c>
      <c r="H66" s="93" t="s">
        <v>39</v>
      </c>
      <c r="I66" s="93"/>
      <c r="J66" s="93"/>
      <c r="K66" s="94">
        <v>278</v>
      </c>
    </row>
    <row r="67" spans="1:11" x14ac:dyDescent="0.3">
      <c r="A67" s="90" t="s">
        <v>10</v>
      </c>
      <c r="B67" s="91" t="s">
        <v>11</v>
      </c>
      <c r="C67" s="92">
        <v>170</v>
      </c>
      <c r="D67" s="91" t="s">
        <v>12</v>
      </c>
      <c r="E67" s="92">
        <v>4</v>
      </c>
      <c r="F67" s="91" t="s">
        <v>13</v>
      </c>
      <c r="G67" s="92">
        <v>9</v>
      </c>
      <c r="H67" s="95"/>
      <c r="I67" s="95"/>
      <c r="J67" s="95"/>
      <c r="K67" s="96"/>
    </row>
    <row r="68" spans="1:11" x14ac:dyDescent="0.3">
      <c r="A68" s="97" t="s">
        <v>14</v>
      </c>
      <c r="B68" s="98" t="s">
        <v>15</v>
      </c>
      <c r="C68" s="99">
        <v>30</v>
      </c>
      <c r="D68" s="98"/>
      <c r="E68" s="99"/>
      <c r="F68" s="98" t="s">
        <v>17</v>
      </c>
      <c r="G68" s="99">
        <v>10</v>
      </c>
      <c r="H68" s="98" t="s">
        <v>9</v>
      </c>
      <c r="I68" s="99">
        <v>18</v>
      </c>
      <c r="J68" s="99"/>
      <c r="K68" s="100"/>
    </row>
    <row r="69" spans="1:11" x14ac:dyDescent="0.3">
      <c r="A69" s="105" t="s">
        <v>29</v>
      </c>
      <c r="B69" s="106" t="s">
        <v>1</v>
      </c>
      <c r="C69" s="107">
        <v>17</v>
      </c>
      <c r="D69" s="106" t="s">
        <v>2</v>
      </c>
      <c r="E69" s="107" t="s">
        <v>30</v>
      </c>
      <c r="F69" s="106" t="s">
        <v>4</v>
      </c>
      <c r="G69" s="107">
        <v>2</v>
      </c>
      <c r="H69" s="106" t="s">
        <v>18</v>
      </c>
      <c r="I69" s="107" t="s">
        <v>31</v>
      </c>
      <c r="J69" s="107"/>
      <c r="K69" s="108"/>
    </row>
    <row r="70" spans="1:11" s="11" customFormat="1" x14ac:dyDescent="0.3">
      <c r="A70" s="87" t="s">
        <v>44</v>
      </c>
      <c r="B70" s="88"/>
      <c r="C70" s="88"/>
      <c r="D70" s="88"/>
      <c r="E70" s="88"/>
      <c r="F70" s="88"/>
      <c r="G70" s="88"/>
      <c r="H70" s="88"/>
      <c r="I70" s="88"/>
      <c r="J70" s="88"/>
      <c r="K70" s="89"/>
    </row>
    <row r="71" spans="1:11" x14ac:dyDescent="0.3">
      <c r="A71" s="101" t="s">
        <v>24</v>
      </c>
      <c r="B71" s="102">
        <v>1320</v>
      </c>
      <c r="C71" s="102"/>
      <c r="D71" s="103" t="s">
        <v>38</v>
      </c>
      <c r="E71" s="102">
        <v>1321</v>
      </c>
      <c r="F71" s="102"/>
      <c r="G71" s="102"/>
      <c r="H71" s="102"/>
      <c r="I71" s="102"/>
      <c r="J71" s="102"/>
      <c r="K71" s="104"/>
    </row>
    <row r="72" spans="1:11" ht="14.4" customHeight="1" x14ac:dyDescent="0.3">
      <c r="A72" s="97" t="s">
        <v>25</v>
      </c>
      <c r="B72" s="99">
        <v>1308</v>
      </c>
      <c r="C72" s="99"/>
      <c r="D72" s="98"/>
      <c r="E72" s="99"/>
      <c r="F72" s="99"/>
      <c r="G72" s="99"/>
      <c r="H72" s="99"/>
      <c r="I72" s="99"/>
      <c r="J72" s="99"/>
      <c r="K72" s="100"/>
    </row>
    <row r="73" spans="1:11" x14ac:dyDescent="0.3">
      <c r="A73" s="87" t="s">
        <v>43</v>
      </c>
      <c r="B73" s="88"/>
      <c r="C73" s="88"/>
      <c r="D73" s="88"/>
      <c r="E73" s="88"/>
      <c r="F73" s="88"/>
      <c r="G73" s="88"/>
      <c r="H73" s="88"/>
      <c r="I73" s="88"/>
      <c r="J73" s="88"/>
      <c r="K73" s="89"/>
    </row>
    <row r="74" spans="1:11" x14ac:dyDescent="0.3">
      <c r="A74" s="109" t="s">
        <v>20</v>
      </c>
      <c r="B74" s="110" t="s">
        <v>21</v>
      </c>
      <c r="C74" s="111">
        <v>5268</v>
      </c>
      <c r="D74" s="110" t="s">
        <v>22</v>
      </c>
      <c r="E74" s="111">
        <v>3444</v>
      </c>
      <c r="F74" s="110" t="s">
        <v>36</v>
      </c>
      <c r="G74" s="111">
        <f>_xlfn.FLOOR.MATH(MEDIAN(C74,E74))</f>
        <v>4356</v>
      </c>
      <c r="H74" s="111"/>
      <c r="I74" s="111"/>
      <c r="J74" s="111"/>
      <c r="K74" s="112"/>
    </row>
    <row r="75" spans="1:11" x14ac:dyDescent="0.3">
      <c r="A75" s="113" t="s">
        <v>23</v>
      </c>
      <c r="B75" s="114" t="s">
        <v>21</v>
      </c>
      <c r="C75" s="115">
        <f>MAX(A77:K79)</f>
        <v>4953</v>
      </c>
      <c r="D75" s="114" t="s">
        <v>22</v>
      </c>
      <c r="E75" s="115">
        <f>MIN(A77:K79)</f>
        <v>3567</v>
      </c>
      <c r="F75" s="114" t="s">
        <v>36</v>
      </c>
      <c r="G75" s="115">
        <f>_xlfn.FLOOR.MATH(MEDIAN(A77:K79))</f>
        <v>4377</v>
      </c>
      <c r="H75" s="114" t="s">
        <v>41</v>
      </c>
      <c r="I75" s="115">
        <f>_xlfn.FLOOR.MATH(MEDIAN(C75,E75))</f>
        <v>4260</v>
      </c>
      <c r="J75" s="114" t="s">
        <v>42</v>
      </c>
      <c r="K75" s="116">
        <f>_xlfn.FLOOR.MATH(MEDIAN(G75,I75))</f>
        <v>4318</v>
      </c>
    </row>
    <row r="76" spans="1:11" x14ac:dyDescent="0.3">
      <c r="A76" s="87" t="s">
        <v>45</v>
      </c>
      <c r="B76" s="88"/>
      <c r="C76" s="88"/>
      <c r="D76" s="88"/>
      <c r="E76" s="88"/>
      <c r="F76" s="88"/>
      <c r="G76" s="88"/>
      <c r="H76" s="88"/>
      <c r="I76" s="88"/>
      <c r="J76" s="88"/>
      <c r="K76" s="89"/>
    </row>
    <row r="77" spans="1:11" x14ac:dyDescent="0.3">
      <c r="A77" s="117">
        <v>4662</v>
      </c>
      <c r="B77" s="2">
        <v>3708</v>
      </c>
      <c r="C77" s="2">
        <v>4113</v>
      </c>
      <c r="D77" s="2">
        <v>4230</v>
      </c>
      <c r="E77" s="2">
        <v>3708</v>
      </c>
      <c r="F77" s="2">
        <v>3726</v>
      </c>
      <c r="G77" s="2">
        <v>4611</v>
      </c>
      <c r="H77" s="2">
        <v>4710</v>
      </c>
      <c r="I77" s="2">
        <v>4539</v>
      </c>
      <c r="J77" s="2">
        <v>3684</v>
      </c>
      <c r="K77" s="81">
        <v>4731</v>
      </c>
    </row>
    <row r="78" spans="1:11" x14ac:dyDescent="0.3">
      <c r="A78" s="117">
        <v>4668</v>
      </c>
      <c r="B78" s="2">
        <v>4911</v>
      </c>
      <c r="C78" s="2">
        <v>4488</v>
      </c>
      <c r="D78" s="2">
        <v>4629</v>
      </c>
      <c r="E78" s="2">
        <v>3567</v>
      </c>
      <c r="F78" s="2">
        <v>3852</v>
      </c>
      <c r="G78" s="2">
        <v>4458</v>
      </c>
      <c r="H78" s="2">
        <v>4425</v>
      </c>
      <c r="I78" s="2">
        <v>4557</v>
      </c>
      <c r="J78" s="2">
        <v>4836</v>
      </c>
      <c r="K78" s="81">
        <v>3819</v>
      </c>
    </row>
    <row r="79" spans="1:11" ht="15" thickBot="1" x14ac:dyDescent="0.35">
      <c r="A79" s="118">
        <v>4620</v>
      </c>
      <c r="B79" s="119">
        <v>3741</v>
      </c>
      <c r="C79" s="119">
        <v>3975</v>
      </c>
      <c r="D79" s="119">
        <v>4092</v>
      </c>
      <c r="E79" s="119">
        <v>4137</v>
      </c>
      <c r="F79" s="119">
        <v>4953</v>
      </c>
      <c r="G79" s="119">
        <v>4698</v>
      </c>
      <c r="H79" s="119">
        <v>4377</v>
      </c>
      <c r="I79" s="119">
        <v>3999</v>
      </c>
      <c r="J79" s="119">
        <v>3819</v>
      </c>
      <c r="K79" s="120">
        <v>3783</v>
      </c>
    </row>
    <row r="80" spans="1:11" ht="15" thickBot="1" x14ac:dyDescent="0.35">
      <c r="A80" s="123"/>
      <c r="B80" s="10"/>
      <c r="C80" s="10"/>
      <c r="D80" s="10"/>
      <c r="E80" s="10"/>
      <c r="F80" s="10"/>
      <c r="G80" s="10"/>
      <c r="H80" s="10"/>
      <c r="I80" s="10"/>
      <c r="J80" s="10"/>
      <c r="K80" s="124"/>
    </row>
    <row r="81" spans="1:11" x14ac:dyDescent="0.3">
      <c r="A81" s="84" t="s">
        <v>40</v>
      </c>
      <c r="B81" s="85"/>
      <c r="C81" s="85"/>
      <c r="D81" s="85"/>
      <c r="E81" s="85"/>
      <c r="F81" s="85"/>
      <c r="G81" s="85"/>
      <c r="H81" s="85"/>
      <c r="I81" s="85"/>
      <c r="J81" s="85"/>
      <c r="K81" s="86"/>
    </row>
    <row r="82" spans="1:11" ht="14.4" customHeight="1" x14ac:dyDescent="0.3">
      <c r="A82" s="90" t="s">
        <v>5</v>
      </c>
      <c r="B82" s="91" t="s">
        <v>6</v>
      </c>
      <c r="C82" s="92">
        <v>137</v>
      </c>
      <c r="D82" s="91" t="s">
        <v>8</v>
      </c>
      <c r="E82" s="92">
        <v>5</v>
      </c>
      <c r="F82" s="91" t="s">
        <v>9</v>
      </c>
      <c r="G82" s="92">
        <v>562</v>
      </c>
      <c r="H82" s="93" t="s">
        <v>39</v>
      </c>
      <c r="I82" s="93"/>
      <c r="J82" s="93"/>
      <c r="K82" s="94">
        <v>278</v>
      </c>
    </row>
    <row r="83" spans="1:11" x14ac:dyDescent="0.3">
      <c r="A83" s="90" t="s">
        <v>10</v>
      </c>
      <c r="B83" s="91" t="s">
        <v>11</v>
      </c>
      <c r="C83" s="92">
        <v>170</v>
      </c>
      <c r="D83" s="91" t="s">
        <v>12</v>
      </c>
      <c r="E83" s="92">
        <v>4</v>
      </c>
      <c r="F83" s="91" t="s">
        <v>13</v>
      </c>
      <c r="G83" s="92">
        <v>9</v>
      </c>
      <c r="H83" s="95"/>
      <c r="I83" s="95"/>
      <c r="J83" s="95"/>
      <c r="K83" s="96"/>
    </row>
    <row r="84" spans="1:11" x14ac:dyDescent="0.3">
      <c r="A84" s="97" t="s">
        <v>14</v>
      </c>
      <c r="B84" s="98" t="s">
        <v>15</v>
      </c>
      <c r="C84" s="99">
        <v>30</v>
      </c>
      <c r="D84" s="98"/>
      <c r="E84" s="99"/>
      <c r="F84" s="98" t="s">
        <v>17</v>
      </c>
      <c r="G84" s="99">
        <v>10</v>
      </c>
      <c r="H84" s="98" t="s">
        <v>9</v>
      </c>
      <c r="I84" s="99">
        <v>18</v>
      </c>
      <c r="J84" s="99"/>
      <c r="K84" s="100"/>
    </row>
    <row r="85" spans="1:11" x14ac:dyDescent="0.3">
      <c r="A85" s="105" t="s">
        <v>32</v>
      </c>
      <c r="B85" s="106" t="s">
        <v>1</v>
      </c>
      <c r="C85" s="107">
        <v>10</v>
      </c>
      <c r="D85" s="106" t="s">
        <v>2</v>
      </c>
      <c r="E85" s="107" t="s">
        <v>27</v>
      </c>
      <c r="F85" s="106" t="s">
        <v>4</v>
      </c>
      <c r="G85" s="107">
        <v>1</v>
      </c>
      <c r="H85" s="106" t="s">
        <v>18</v>
      </c>
      <c r="I85" s="107" t="s">
        <v>28</v>
      </c>
      <c r="J85" s="107"/>
      <c r="K85" s="108"/>
    </row>
    <row r="86" spans="1:11" x14ac:dyDescent="0.3">
      <c r="A86" s="87" t="s">
        <v>44</v>
      </c>
      <c r="B86" s="88"/>
      <c r="C86" s="88"/>
      <c r="D86" s="88"/>
      <c r="E86" s="88"/>
      <c r="F86" s="88"/>
      <c r="G86" s="88"/>
      <c r="H86" s="88"/>
      <c r="I86" s="88"/>
      <c r="J86" s="88"/>
      <c r="K86" s="89"/>
    </row>
    <row r="87" spans="1:11" x14ac:dyDescent="0.3">
      <c r="A87" s="101" t="s">
        <v>24</v>
      </c>
      <c r="B87" s="102">
        <v>2091</v>
      </c>
      <c r="C87" s="102"/>
      <c r="D87" s="103" t="s">
        <v>38</v>
      </c>
      <c r="E87" s="102">
        <v>2097</v>
      </c>
      <c r="F87" s="102"/>
      <c r="G87" s="102"/>
      <c r="H87" s="102"/>
      <c r="I87" s="102"/>
      <c r="J87" s="102"/>
      <c r="K87" s="104"/>
    </row>
    <row r="88" spans="1:11" x14ac:dyDescent="0.3">
      <c r="A88" s="97" t="s">
        <v>25</v>
      </c>
      <c r="B88" s="99">
        <v>2076</v>
      </c>
      <c r="C88" s="99"/>
      <c r="D88" s="98"/>
      <c r="E88" s="99"/>
      <c r="F88" s="99"/>
      <c r="G88" s="99"/>
      <c r="H88" s="99"/>
      <c r="I88" s="99"/>
      <c r="J88" s="99"/>
      <c r="K88" s="100"/>
    </row>
    <row r="89" spans="1:11" x14ac:dyDescent="0.3">
      <c r="A89" s="87" t="s">
        <v>43</v>
      </c>
      <c r="B89" s="88"/>
      <c r="C89" s="88"/>
      <c r="D89" s="88"/>
      <c r="E89" s="88"/>
      <c r="F89" s="88"/>
      <c r="G89" s="88"/>
      <c r="H89" s="88"/>
      <c r="I89" s="88"/>
      <c r="J89" s="88"/>
      <c r="K89" s="89"/>
    </row>
    <row r="90" spans="1:11" x14ac:dyDescent="0.3">
      <c r="A90" s="109" t="s">
        <v>20</v>
      </c>
      <c r="B90" s="110" t="s">
        <v>21</v>
      </c>
      <c r="C90" s="111">
        <v>8349</v>
      </c>
      <c r="D90" s="110" t="s">
        <v>22</v>
      </c>
      <c r="E90" s="111">
        <v>5454</v>
      </c>
      <c r="F90" s="110" t="s">
        <v>36</v>
      </c>
      <c r="G90" s="111">
        <f>_xlfn.FLOOR.MATH(MEDIAN(C90,E90))</f>
        <v>6901</v>
      </c>
      <c r="H90" s="111"/>
      <c r="I90" s="111"/>
      <c r="J90" s="111"/>
      <c r="K90" s="112"/>
    </row>
    <row r="91" spans="1:11" x14ac:dyDescent="0.3">
      <c r="A91" s="113" t="s">
        <v>23</v>
      </c>
      <c r="B91" s="114" t="s">
        <v>21</v>
      </c>
      <c r="C91" s="115">
        <f>MAX(A93:K95)</f>
        <v>8103</v>
      </c>
      <c r="D91" s="114" t="s">
        <v>22</v>
      </c>
      <c r="E91" s="115">
        <f>MIN(A93:K95)</f>
        <v>5649</v>
      </c>
      <c r="F91" s="114" t="s">
        <v>36</v>
      </c>
      <c r="G91" s="115">
        <f>_xlfn.FLOOR.MATH(MEDIAN(A93:K95))</f>
        <v>7005</v>
      </c>
      <c r="H91" s="114" t="s">
        <v>41</v>
      </c>
      <c r="I91" s="115">
        <f>_xlfn.FLOOR.MATH(MEDIAN(C91,E91))</f>
        <v>6876</v>
      </c>
      <c r="J91" s="114" t="s">
        <v>42</v>
      </c>
      <c r="K91" s="116">
        <f>_xlfn.FLOOR.MATH(MEDIAN(G91,I91))</f>
        <v>6940</v>
      </c>
    </row>
    <row r="92" spans="1:11" x14ac:dyDescent="0.3">
      <c r="A92" s="87" t="s">
        <v>45</v>
      </c>
      <c r="B92" s="88"/>
      <c r="C92" s="88"/>
      <c r="D92" s="88"/>
      <c r="E92" s="88"/>
      <c r="F92" s="88"/>
      <c r="G92" s="88"/>
      <c r="H92" s="88"/>
      <c r="I92" s="88"/>
      <c r="J92" s="88"/>
      <c r="K92" s="89"/>
    </row>
    <row r="93" spans="1:11" x14ac:dyDescent="0.3">
      <c r="A93" s="117">
        <v>6927</v>
      </c>
      <c r="B93" s="2">
        <v>6561</v>
      </c>
      <c r="C93" s="2">
        <v>6867</v>
      </c>
      <c r="D93" s="2">
        <v>7827</v>
      </c>
      <c r="E93" s="2">
        <v>7446</v>
      </c>
      <c r="F93" s="2">
        <v>7995</v>
      </c>
      <c r="G93" s="2">
        <v>7308</v>
      </c>
      <c r="H93" s="2">
        <v>7437</v>
      </c>
      <c r="I93" s="2">
        <v>5925</v>
      </c>
      <c r="J93" s="2">
        <v>7179</v>
      </c>
      <c r="K93" s="81">
        <v>6759</v>
      </c>
    </row>
    <row r="94" spans="1:11" x14ac:dyDescent="0.3">
      <c r="A94" s="117">
        <v>6474</v>
      </c>
      <c r="B94" s="2">
        <v>7701</v>
      </c>
      <c r="C94" s="2">
        <v>6444</v>
      </c>
      <c r="D94" s="2">
        <v>7455</v>
      </c>
      <c r="E94" s="2">
        <v>7761</v>
      </c>
      <c r="F94" s="2">
        <v>6189</v>
      </c>
      <c r="G94" s="2">
        <v>7005</v>
      </c>
      <c r="H94" s="2">
        <v>6759</v>
      </c>
      <c r="I94" s="2">
        <v>7497</v>
      </c>
      <c r="J94" s="2">
        <v>6543</v>
      </c>
      <c r="K94" s="81">
        <v>7515</v>
      </c>
    </row>
    <row r="95" spans="1:11" ht="15" thickBot="1" x14ac:dyDescent="0.35">
      <c r="A95" s="118">
        <v>7113</v>
      </c>
      <c r="B95" s="119">
        <v>8103</v>
      </c>
      <c r="C95" s="119">
        <v>6966</v>
      </c>
      <c r="D95" s="119">
        <v>5778</v>
      </c>
      <c r="E95" s="119">
        <v>6456</v>
      </c>
      <c r="F95" s="119">
        <v>6258</v>
      </c>
      <c r="G95" s="119">
        <v>7437</v>
      </c>
      <c r="H95" s="119">
        <v>5649</v>
      </c>
      <c r="I95" s="119">
        <v>7455</v>
      </c>
      <c r="J95" s="119">
        <v>5934</v>
      </c>
      <c r="K95" s="120">
        <v>7566</v>
      </c>
    </row>
  </sheetData>
  <mergeCells count="36">
    <mergeCell ref="A92:K92"/>
    <mergeCell ref="A89:K89"/>
    <mergeCell ref="A12:K12"/>
    <mergeCell ref="A28:K28"/>
    <mergeCell ref="A44:K44"/>
    <mergeCell ref="A60:K60"/>
    <mergeCell ref="A76:K76"/>
    <mergeCell ref="A25:K25"/>
    <mergeCell ref="A41:K41"/>
    <mergeCell ref="A57:K57"/>
    <mergeCell ref="A73:K73"/>
    <mergeCell ref="H50:J51"/>
    <mergeCell ref="K50:K51"/>
    <mergeCell ref="A54:K54"/>
    <mergeCell ref="A33:K33"/>
    <mergeCell ref="H34:J35"/>
    <mergeCell ref="K34:K35"/>
    <mergeCell ref="A38:K38"/>
    <mergeCell ref="A49:K49"/>
    <mergeCell ref="A22:K22"/>
    <mergeCell ref="A1:K1"/>
    <mergeCell ref="H2:J3"/>
    <mergeCell ref="K2:K3"/>
    <mergeCell ref="A6:K6"/>
    <mergeCell ref="A17:K17"/>
    <mergeCell ref="H18:J19"/>
    <mergeCell ref="K18:K19"/>
    <mergeCell ref="A9:K9"/>
    <mergeCell ref="H82:J83"/>
    <mergeCell ref="K82:K83"/>
    <mergeCell ref="A86:K86"/>
    <mergeCell ref="A65:K65"/>
    <mergeCell ref="H66:J67"/>
    <mergeCell ref="K66:K67"/>
    <mergeCell ref="A70:K70"/>
    <mergeCell ref="A81:K81"/>
  </mergeCells>
  <pageMargins left="0.7" right="0.7" top="0.75" bottom="0.75" header="0.3" footer="0.3"/>
  <pageSetup scale="9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D698-1F5C-42F3-BBA6-C78F3F8C4A22}">
  <dimension ref="A1:K95"/>
  <sheetViews>
    <sheetView tabSelected="1" workbookViewId="0">
      <selection activeCell="M22" sqref="M22"/>
    </sheetView>
  </sheetViews>
  <sheetFormatPr defaultRowHeight="14.4" x14ac:dyDescent="0.3"/>
  <cols>
    <col min="1" max="1" width="11" bestFit="1" customWidth="1"/>
  </cols>
  <sheetData>
    <row r="1" spans="1:11" x14ac:dyDescent="0.3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ht="14.4" customHeight="1" x14ac:dyDescent="0.3">
      <c r="A2" s="26" t="s">
        <v>5</v>
      </c>
      <c r="B2" s="29" t="s">
        <v>6</v>
      </c>
      <c r="C2" s="3">
        <v>175</v>
      </c>
      <c r="D2" s="29" t="s">
        <v>8</v>
      </c>
      <c r="E2" s="3">
        <v>10</v>
      </c>
      <c r="F2" s="29" t="s">
        <v>9</v>
      </c>
      <c r="G2" s="3">
        <v>597</v>
      </c>
      <c r="H2" s="30" t="s">
        <v>39</v>
      </c>
      <c r="I2" s="30"/>
      <c r="J2" s="30"/>
      <c r="K2" s="12">
        <v>308</v>
      </c>
    </row>
    <row r="3" spans="1:11" x14ac:dyDescent="0.3">
      <c r="A3" s="26" t="s">
        <v>10</v>
      </c>
      <c r="B3" s="29" t="s">
        <v>11</v>
      </c>
      <c r="C3" s="3">
        <v>170</v>
      </c>
      <c r="D3" s="29" t="s">
        <v>12</v>
      </c>
      <c r="E3" s="3">
        <v>3</v>
      </c>
      <c r="F3" s="29" t="s">
        <v>13</v>
      </c>
      <c r="G3" s="3">
        <v>6</v>
      </c>
      <c r="H3" s="31"/>
      <c r="I3" s="31"/>
      <c r="J3" s="31"/>
      <c r="K3" s="13"/>
    </row>
    <row r="4" spans="1:11" x14ac:dyDescent="0.3">
      <c r="A4" s="27" t="s">
        <v>14</v>
      </c>
      <c r="B4" s="28"/>
      <c r="C4" s="4" t="s">
        <v>34</v>
      </c>
      <c r="D4" s="28">
        <v>20</v>
      </c>
      <c r="E4" s="4"/>
      <c r="F4" s="28"/>
      <c r="G4" s="4"/>
      <c r="H4" s="28"/>
      <c r="I4" s="4"/>
      <c r="J4" s="4"/>
      <c r="K4" s="14"/>
    </row>
    <row r="5" spans="1:11" x14ac:dyDescent="0.3">
      <c r="A5" s="37" t="s">
        <v>33</v>
      </c>
      <c r="B5" s="38" t="s">
        <v>1</v>
      </c>
      <c r="C5" s="5">
        <v>2</v>
      </c>
      <c r="D5" s="38" t="s">
        <v>2</v>
      </c>
      <c r="E5" s="5" t="s">
        <v>30</v>
      </c>
      <c r="F5" s="38" t="s">
        <v>4</v>
      </c>
      <c r="G5" s="5">
        <v>3</v>
      </c>
      <c r="H5" s="38" t="s">
        <v>18</v>
      </c>
      <c r="I5" s="5" t="s">
        <v>19</v>
      </c>
      <c r="J5" s="5"/>
      <c r="K5" s="15"/>
    </row>
    <row r="6" spans="1:11" x14ac:dyDescent="0.3">
      <c r="A6" s="43" t="s">
        <v>44</v>
      </c>
      <c r="B6" s="44"/>
      <c r="C6" s="44"/>
      <c r="D6" s="44"/>
      <c r="E6" s="44"/>
      <c r="F6" s="44"/>
      <c r="G6" s="44"/>
      <c r="H6" s="44"/>
      <c r="I6" s="44"/>
      <c r="J6" s="44"/>
      <c r="K6" s="45"/>
    </row>
    <row r="7" spans="1:11" x14ac:dyDescent="0.3">
      <c r="A7" s="32" t="s">
        <v>24</v>
      </c>
      <c r="B7" s="6">
        <v>7940</v>
      </c>
      <c r="C7" s="6"/>
      <c r="D7" s="39"/>
      <c r="E7" s="6" t="s">
        <v>38</v>
      </c>
      <c r="F7" s="6">
        <v>7942</v>
      </c>
      <c r="G7" s="6"/>
      <c r="H7" s="6"/>
      <c r="I7" s="6"/>
      <c r="J7" s="6"/>
      <c r="K7" s="16"/>
    </row>
    <row r="8" spans="1:11" x14ac:dyDescent="0.3">
      <c r="A8" s="27" t="s">
        <v>25</v>
      </c>
      <c r="B8" s="4">
        <v>7930</v>
      </c>
      <c r="C8" s="4"/>
      <c r="D8" s="4"/>
      <c r="E8" s="4"/>
      <c r="F8" s="4"/>
      <c r="G8" s="4"/>
      <c r="H8" s="4"/>
      <c r="I8" s="4"/>
      <c r="J8" s="4"/>
      <c r="K8" s="14"/>
    </row>
    <row r="9" spans="1:11" x14ac:dyDescent="0.3">
      <c r="A9" s="43" t="s">
        <v>43</v>
      </c>
      <c r="B9" s="44"/>
      <c r="C9" s="44"/>
      <c r="D9" s="44"/>
      <c r="E9" s="44"/>
      <c r="F9" s="44"/>
      <c r="G9" s="44"/>
      <c r="H9" s="44"/>
      <c r="I9" s="44"/>
      <c r="J9" s="44"/>
      <c r="K9" s="45"/>
    </row>
    <row r="10" spans="1:11" x14ac:dyDescent="0.3">
      <c r="A10" s="33" t="s">
        <v>20</v>
      </c>
      <c r="B10" s="35" t="s">
        <v>21</v>
      </c>
      <c r="C10" s="7">
        <v>20310</v>
      </c>
      <c r="D10" s="35" t="s">
        <v>22</v>
      </c>
      <c r="E10" s="7">
        <v>16600</v>
      </c>
      <c r="F10" s="35" t="s">
        <v>36</v>
      </c>
      <c r="G10" s="7">
        <f>_xlfn.FLOOR.MATH(MEDIAN(C10,E10))</f>
        <v>18455</v>
      </c>
      <c r="H10" s="7"/>
      <c r="I10" s="7"/>
      <c r="J10" s="7"/>
      <c r="K10" s="17"/>
    </row>
    <row r="11" spans="1:11" x14ac:dyDescent="0.3">
      <c r="A11" s="34" t="s">
        <v>23</v>
      </c>
      <c r="B11" s="36" t="s">
        <v>21</v>
      </c>
      <c r="C11" s="8">
        <f>MAX(A13:K15)</f>
        <v>20340</v>
      </c>
      <c r="D11" s="36" t="s">
        <v>22</v>
      </c>
      <c r="E11" s="8">
        <f>MIN(A13:K15)</f>
        <v>17010</v>
      </c>
      <c r="F11" s="36" t="s">
        <v>36</v>
      </c>
      <c r="G11" s="8">
        <f>_xlfn.FLOOR.MATH(MEDIAN(A13:K15))</f>
        <v>18630</v>
      </c>
      <c r="H11" s="36" t="s">
        <v>41</v>
      </c>
      <c r="I11" s="8">
        <f>_xlfn.FLOOR.MATH(MEDIAN(C11,E11))</f>
        <v>18675</v>
      </c>
      <c r="J11" s="36" t="s">
        <v>42</v>
      </c>
      <c r="K11" s="18">
        <f>_xlfn.FLOOR.MATH(MEDIAN(G11,I11))</f>
        <v>18652</v>
      </c>
    </row>
    <row r="12" spans="1:11" x14ac:dyDescent="0.3">
      <c r="A12" s="43" t="s">
        <v>45</v>
      </c>
      <c r="B12" s="44"/>
      <c r="C12" s="44"/>
      <c r="D12" s="44"/>
      <c r="E12" s="44"/>
      <c r="F12" s="44"/>
      <c r="G12" s="44"/>
      <c r="H12" s="44"/>
      <c r="I12" s="44"/>
      <c r="J12" s="44"/>
      <c r="K12" s="45"/>
    </row>
    <row r="13" spans="1:11" x14ac:dyDescent="0.3">
      <c r="A13" s="19">
        <v>20280</v>
      </c>
      <c r="B13" s="9">
        <v>17010</v>
      </c>
      <c r="C13" s="9">
        <v>18480</v>
      </c>
      <c r="D13" s="9">
        <v>17320</v>
      </c>
      <c r="E13" s="9">
        <v>18430</v>
      </c>
      <c r="F13" s="9">
        <v>19120</v>
      </c>
      <c r="G13" s="9">
        <v>19740</v>
      </c>
      <c r="H13" s="9">
        <v>18710</v>
      </c>
      <c r="I13" s="9">
        <v>17270</v>
      </c>
      <c r="J13" s="9">
        <v>18580</v>
      </c>
      <c r="K13" s="20">
        <v>18630</v>
      </c>
    </row>
    <row r="14" spans="1:11" s="11" customFormat="1" x14ac:dyDescent="0.3">
      <c r="A14" s="19">
        <v>18020</v>
      </c>
      <c r="B14" s="9">
        <v>17010</v>
      </c>
      <c r="C14" s="9">
        <v>17470</v>
      </c>
      <c r="D14" s="9">
        <v>20050</v>
      </c>
      <c r="E14" s="9">
        <v>18040</v>
      </c>
      <c r="F14" s="9">
        <v>18920</v>
      </c>
      <c r="G14" s="9">
        <v>20210</v>
      </c>
      <c r="H14" s="9">
        <v>20340</v>
      </c>
      <c r="I14" s="9">
        <v>20030</v>
      </c>
      <c r="J14" s="9">
        <v>18200</v>
      </c>
      <c r="K14" s="20">
        <v>18580</v>
      </c>
    </row>
    <row r="15" spans="1:11" ht="15" thickBot="1" x14ac:dyDescent="0.35">
      <c r="A15" s="21">
        <v>20030</v>
      </c>
      <c r="B15" s="22">
        <v>20160</v>
      </c>
      <c r="C15" s="22">
        <v>19950</v>
      </c>
      <c r="D15" s="22">
        <v>19050</v>
      </c>
      <c r="E15" s="22">
        <v>18170</v>
      </c>
      <c r="F15" s="22">
        <v>17040</v>
      </c>
      <c r="G15" s="22">
        <v>17650</v>
      </c>
      <c r="H15" s="22">
        <v>18560</v>
      </c>
      <c r="I15" s="22">
        <v>19410</v>
      </c>
      <c r="J15" s="22">
        <v>19020</v>
      </c>
      <c r="K15" s="23">
        <v>19590</v>
      </c>
    </row>
    <row r="16" spans="1:11" ht="14.4" customHeight="1" thickBo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3">
      <c r="A17" s="40" t="s">
        <v>7</v>
      </c>
      <c r="B17" s="41"/>
      <c r="C17" s="41"/>
      <c r="D17" s="41"/>
      <c r="E17" s="41"/>
      <c r="F17" s="41"/>
      <c r="G17" s="41"/>
      <c r="H17" s="41"/>
      <c r="I17" s="41"/>
      <c r="J17" s="41"/>
      <c r="K17" s="42"/>
    </row>
    <row r="18" spans="1:11" x14ac:dyDescent="0.3">
      <c r="A18" s="26" t="s">
        <v>5</v>
      </c>
      <c r="B18" s="29" t="s">
        <v>6</v>
      </c>
      <c r="C18" s="3">
        <v>175</v>
      </c>
      <c r="D18" s="29" t="s">
        <v>8</v>
      </c>
      <c r="E18" s="3">
        <v>10</v>
      </c>
      <c r="F18" s="29" t="s">
        <v>9</v>
      </c>
      <c r="G18" s="3">
        <v>655</v>
      </c>
      <c r="H18" s="30" t="s">
        <v>39</v>
      </c>
      <c r="I18" s="30"/>
      <c r="J18" s="30"/>
      <c r="K18" s="12">
        <v>308</v>
      </c>
    </row>
    <row r="19" spans="1:11" x14ac:dyDescent="0.3">
      <c r="A19" s="26" t="s">
        <v>10</v>
      </c>
      <c r="B19" s="29" t="s">
        <v>11</v>
      </c>
      <c r="C19" s="3">
        <v>170</v>
      </c>
      <c r="D19" s="29" t="s">
        <v>12</v>
      </c>
      <c r="E19" s="3">
        <v>4</v>
      </c>
      <c r="F19" s="29" t="s">
        <v>13</v>
      </c>
      <c r="G19" s="3">
        <v>11</v>
      </c>
      <c r="H19" s="31"/>
      <c r="I19" s="31"/>
      <c r="J19" s="31"/>
      <c r="K19" s="13"/>
    </row>
    <row r="20" spans="1:11" x14ac:dyDescent="0.3">
      <c r="A20" s="27" t="s">
        <v>14</v>
      </c>
      <c r="B20" s="28"/>
      <c r="C20" s="4"/>
      <c r="D20" s="28"/>
      <c r="E20" s="4"/>
      <c r="F20" s="28"/>
      <c r="G20" s="4"/>
      <c r="H20" s="28"/>
      <c r="I20" s="4"/>
      <c r="J20" s="4"/>
      <c r="K20" s="14"/>
    </row>
    <row r="21" spans="1:11" x14ac:dyDescent="0.3">
      <c r="A21" s="37" t="s">
        <v>35</v>
      </c>
      <c r="B21" s="38" t="s">
        <v>1</v>
      </c>
      <c r="C21" s="5">
        <v>5</v>
      </c>
      <c r="D21" s="38" t="s">
        <v>2</v>
      </c>
      <c r="E21" s="5" t="s">
        <v>27</v>
      </c>
      <c r="F21" s="38" t="s">
        <v>4</v>
      </c>
      <c r="G21" s="5">
        <v>2</v>
      </c>
      <c r="H21" s="38" t="s">
        <v>18</v>
      </c>
      <c r="I21" s="5" t="s">
        <v>28</v>
      </c>
      <c r="J21" s="5"/>
      <c r="K21" s="15"/>
    </row>
    <row r="22" spans="1:11" x14ac:dyDescent="0.3">
      <c r="A22" s="43" t="s">
        <v>44</v>
      </c>
      <c r="B22" s="44"/>
      <c r="C22" s="44"/>
      <c r="D22" s="44"/>
      <c r="E22" s="44"/>
      <c r="F22" s="44"/>
      <c r="G22" s="44"/>
      <c r="H22" s="44"/>
      <c r="I22" s="44"/>
      <c r="J22" s="44"/>
      <c r="K22" s="45"/>
    </row>
    <row r="23" spans="1:11" x14ac:dyDescent="0.3">
      <c r="A23" s="32" t="s">
        <v>24</v>
      </c>
      <c r="B23" s="6">
        <v>13530</v>
      </c>
      <c r="C23" s="6"/>
      <c r="D23" s="39"/>
      <c r="E23" s="6" t="s">
        <v>38</v>
      </c>
      <c r="F23" s="6">
        <v>13541</v>
      </c>
      <c r="G23" s="6"/>
      <c r="H23" s="6"/>
      <c r="I23" s="6"/>
      <c r="J23" s="6"/>
      <c r="K23" s="16"/>
    </row>
    <row r="24" spans="1:11" x14ac:dyDescent="0.3">
      <c r="A24" s="27" t="s">
        <v>25</v>
      </c>
      <c r="B24" s="4">
        <v>13510</v>
      </c>
      <c r="C24" s="4"/>
      <c r="D24" s="4"/>
      <c r="E24" s="4"/>
      <c r="F24" s="4"/>
      <c r="G24" s="4"/>
      <c r="H24" s="4"/>
      <c r="I24" s="4"/>
      <c r="J24" s="4"/>
      <c r="K24" s="14"/>
    </row>
    <row r="25" spans="1:11" x14ac:dyDescent="0.3">
      <c r="A25" s="43" t="s">
        <v>43</v>
      </c>
      <c r="B25" s="44"/>
      <c r="C25" s="44"/>
      <c r="D25" s="44"/>
      <c r="E25" s="44"/>
      <c r="F25" s="44"/>
      <c r="G25" s="44"/>
      <c r="H25" s="44"/>
      <c r="I25" s="44"/>
      <c r="J25" s="44"/>
      <c r="K25" s="45"/>
    </row>
    <row r="26" spans="1:11" x14ac:dyDescent="0.3">
      <c r="A26" s="33" t="s">
        <v>20</v>
      </c>
      <c r="B26" s="35" t="s">
        <v>21</v>
      </c>
      <c r="C26" s="7">
        <v>37250</v>
      </c>
      <c r="D26" s="35" t="s">
        <v>22</v>
      </c>
      <c r="E26" s="7">
        <v>24630</v>
      </c>
      <c r="F26" s="35" t="s">
        <v>36</v>
      </c>
      <c r="G26" s="7">
        <f>_xlfn.FLOOR.MATH(MEDIAN(C26,E26))</f>
        <v>30940</v>
      </c>
      <c r="H26" s="7"/>
      <c r="I26" s="7"/>
      <c r="J26" s="7"/>
      <c r="K26" s="17"/>
    </row>
    <row r="27" spans="1:11" x14ac:dyDescent="0.3">
      <c r="A27" s="34" t="s">
        <v>23</v>
      </c>
      <c r="B27" s="36" t="s">
        <v>21</v>
      </c>
      <c r="C27" s="8">
        <f>MAX(A29:K31)</f>
        <v>35620</v>
      </c>
      <c r="D27" s="36" t="s">
        <v>22</v>
      </c>
      <c r="E27" s="8">
        <f>MIN(A29:K31)</f>
        <v>26430</v>
      </c>
      <c r="F27" s="36" t="s">
        <v>36</v>
      </c>
      <c r="G27" s="8">
        <f>_xlfn.FLOOR.MATH(MEDIAN(A29:K31))</f>
        <v>29600</v>
      </c>
      <c r="H27" s="36" t="s">
        <v>41</v>
      </c>
      <c r="I27" s="8">
        <f>_xlfn.FLOOR.MATH(MEDIAN(C27,E27))</f>
        <v>31025</v>
      </c>
      <c r="J27" s="36" t="s">
        <v>42</v>
      </c>
      <c r="K27" s="18">
        <f>_xlfn.FLOOR.MATH(MEDIAN(G27,I27))</f>
        <v>30312</v>
      </c>
    </row>
    <row r="28" spans="1:11" s="11" customFormat="1" x14ac:dyDescent="0.3">
      <c r="A28" s="43" t="s">
        <v>45</v>
      </c>
      <c r="B28" s="44"/>
      <c r="C28" s="44"/>
      <c r="D28" s="44"/>
      <c r="E28" s="44"/>
      <c r="F28" s="44"/>
      <c r="G28" s="44"/>
      <c r="H28" s="44"/>
      <c r="I28" s="44"/>
      <c r="J28" s="44"/>
      <c r="K28" s="45"/>
    </row>
    <row r="29" spans="1:11" x14ac:dyDescent="0.3">
      <c r="A29" s="19">
        <v>34350</v>
      </c>
      <c r="B29" s="9">
        <v>29110</v>
      </c>
      <c r="C29" s="9">
        <v>26470</v>
      </c>
      <c r="D29" s="9">
        <v>28320</v>
      </c>
      <c r="E29" s="9">
        <v>26430</v>
      </c>
      <c r="F29" s="9">
        <v>31140</v>
      </c>
      <c r="G29" s="9">
        <v>33030</v>
      </c>
      <c r="H29" s="9">
        <v>30390</v>
      </c>
      <c r="I29" s="9">
        <v>35620</v>
      </c>
      <c r="J29" s="9">
        <v>29200</v>
      </c>
      <c r="K29" s="20">
        <v>33640</v>
      </c>
    </row>
    <row r="30" spans="1:11" ht="14.4" customHeight="1" x14ac:dyDescent="0.3">
      <c r="A30" s="19">
        <v>29420</v>
      </c>
      <c r="B30" s="9">
        <v>35400</v>
      </c>
      <c r="C30" s="9">
        <v>33420</v>
      </c>
      <c r="D30" s="9">
        <v>29380</v>
      </c>
      <c r="E30" s="9">
        <v>29600</v>
      </c>
      <c r="F30" s="9">
        <v>27310</v>
      </c>
      <c r="G30" s="9">
        <v>34080</v>
      </c>
      <c r="H30" s="9">
        <v>26830</v>
      </c>
      <c r="I30" s="9">
        <v>34040</v>
      </c>
      <c r="J30" s="9">
        <v>32540</v>
      </c>
      <c r="K30" s="20">
        <v>31930</v>
      </c>
    </row>
    <row r="31" spans="1:11" ht="15" thickBot="1" x14ac:dyDescent="0.35">
      <c r="A31" s="21">
        <v>31270</v>
      </c>
      <c r="B31" s="22">
        <v>29640</v>
      </c>
      <c r="C31" s="22">
        <v>26870</v>
      </c>
      <c r="D31" s="22">
        <v>31800</v>
      </c>
      <c r="E31" s="22">
        <v>28150</v>
      </c>
      <c r="F31" s="22">
        <v>26870</v>
      </c>
      <c r="G31" s="22">
        <v>28370</v>
      </c>
      <c r="H31" s="22">
        <v>28010</v>
      </c>
      <c r="I31" s="22">
        <v>34170</v>
      </c>
      <c r="J31" s="22">
        <v>28410</v>
      </c>
      <c r="K31" s="23">
        <v>27620</v>
      </c>
    </row>
    <row r="32" spans="1:11" ht="15" thickBot="1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">
      <c r="A33" s="52" t="s">
        <v>37</v>
      </c>
      <c r="B33" s="53"/>
      <c r="C33" s="53"/>
      <c r="D33" s="53"/>
      <c r="E33" s="53"/>
      <c r="F33" s="53"/>
      <c r="G33" s="53"/>
      <c r="H33" s="53"/>
      <c r="I33" s="53"/>
      <c r="J33" s="53"/>
      <c r="K33" s="54"/>
    </row>
    <row r="34" spans="1:11" ht="14.4" customHeight="1" x14ac:dyDescent="0.3">
      <c r="A34" s="67" t="s">
        <v>5</v>
      </c>
      <c r="B34" s="69" t="s">
        <v>6</v>
      </c>
      <c r="C34" s="46">
        <v>175</v>
      </c>
      <c r="D34" s="69" t="s">
        <v>8</v>
      </c>
      <c r="E34" s="46">
        <v>1</v>
      </c>
      <c r="F34" s="69" t="s">
        <v>9</v>
      </c>
      <c r="G34" s="46">
        <v>597</v>
      </c>
      <c r="H34" s="71" t="s">
        <v>39</v>
      </c>
      <c r="I34" s="71"/>
      <c r="J34" s="71"/>
      <c r="K34" s="55">
        <v>308</v>
      </c>
    </row>
    <row r="35" spans="1:11" x14ac:dyDescent="0.3">
      <c r="A35" s="67" t="s">
        <v>10</v>
      </c>
      <c r="B35" s="69" t="s">
        <v>11</v>
      </c>
      <c r="C35" s="46">
        <v>170</v>
      </c>
      <c r="D35" s="69" t="s">
        <v>12</v>
      </c>
      <c r="E35" s="46">
        <v>3</v>
      </c>
      <c r="F35" s="69" t="s">
        <v>13</v>
      </c>
      <c r="G35" s="46">
        <v>6</v>
      </c>
      <c r="H35" s="72"/>
      <c r="I35" s="72"/>
      <c r="J35" s="72"/>
      <c r="K35" s="56"/>
    </row>
    <row r="36" spans="1:11" x14ac:dyDescent="0.3">
      <c r="A36" s="68" t="s">
        <v>14</v>
      </c>
      <c r="B36" s="47"/>
      <c r="C36" s="47" t="s">
        <v>34</v>
      </c>
      <c r="D36" s="70">
        <v>20</v>
      </c>
      <c r="E36" s="47"/>
      <c r="F36" s="70"/>
      <c r="G36" s="47"/>
      <c r="H36" s="70"/>
      <c r="I36" s="47"/>
      <c r="J36" s="47"/>
      <c r="K36" s="57"/>
    </row>
    <row r="37" spans="1:11" x14ac:dyDescent="0.3">
      <c r="A37" s="73" t="s">
        <v>33</v>
      </c>
      <c r="B37" s="74" t="s">
        <v>1</v>
      </c>
      <c r="C37" s="48">
        <v>2</v>
      </c>
      <c r="D37" s="74" t="s">
        <v>2</v>
      </c>
      <c r="E37" s="48" t="s">
        <v>30</v>
      </c>
      <c r="F37" s="74" t="s">
        <v>4</v>
      </c>
      <c r="G37" s="48">
        <v>3</v>
      </c>
      <c r="H37" s="74" t="s">
        <v>18</v>
      </c>
      <c r="I37" s="48" t="s">
        <v>19</v>
      </c>
      <c r="J37" s="48"/>
      <c r="K37" s="58"/>
    </row>
    <row r="38" spans="1:11" x14ac:dyDescent="0.3">
      <c r="A38" s="125" t="s">
        <v>44</v>
      </c>
      <c r="B38" s="126"/>
      <c r="C38" s="126"/>
      <c r="D38" s="126"/>
      <c r="E38" s="126"/>
      <c r="F38" s="126"/>
      <c r="G38" s="126"/>
      <c r="H38" s="126"/>
      <c r="I38" s="126"/>
      <c r="J38" s="126"/>
      <c r="K38" s="127"/>
    </row>
    <row r="39" spans="1:11" x14ac:dyDescent="0.3">
      <c r="A39" s="75" t="s">
        <v>24</v>
      </c>
      <c r="B39" s="49">
        <v>378</v>
      </c>
      <c r="C39" s="49"/>
      <c r="D39" s="80"/>
      <c r="E39" s="49" t="s">
        <v>38</v>
      </c>
      <c r="F39" s="49">
        <v>378</v>
      </c>
      <c r="G39" s="49"/>
      <c r="H39" s="49"/>
      <c r="I39" s="49"/>
      <c r="J39" s="49"/>
      <c r="K39" s="59"/>
    </row>
    <row r="40" spans="1:11" x14ac:dyDescent="0.3">
      <c r="A40" s="68" t="s">
        <v>25</v>
      </c>
      <c r="B40" s="47">
        <v>374</v>
      </c>
      <c r="C40" s="47"/>
      <c r="D40" s="70"/>
      <c r="E40" s="47"/>
      <c r="F40" s="47"/>
      <c r="G40" s="47"/>
      <c r="H40" s="47"/>
      <c r="I40" s="47"/>
      <c r="J40" s="47"/>
      <c r="K40" s="57"/>
    </row>
    <row r="41" spans="1:11" x14ac:dyDescent="0.3">
      <c r="A41" s="125" t="s">
        <v>43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7"/>
    </row>
    <row r="42" spans="1:11" s="11" customFormat="1" x14ac:dyDescent="0.3">
      <c r="A42" s="76" t="s">
        <v>20</v>
      </c>
      <c r="B42" s="78" t="s">
        <v>21</v>
      </c>
      <c r="C42" s="50">
        <v>967</v>
      </c>
      <c r="D42" s="78" t="s">
        <v>22</v>
      </c>
      <c r="E42" s="50">
        <v>790</v>
      </c>
      <c r="F42" s="78" t="s">
        <v>36</v>
      </c>
      <c r="G42" s="50">
        <f>_xlfn.FLOOR.MATH(MEDIAN(C42,E42))</f>
        <v>878</v>
      </c>
      <c r="H42" s="50"/>
      <c r="I42" s="50"/>
      <c r="J42" s="50"/>
      <c r="K42" s="60"/>
    </row>
    <row r="43" spans="1:11" x14ac:dyDescent="0.3">
      <c r="A43" s="77" t="s">
        <v>23</v>
      </c>
      <c r="B43" s="79" t="s">
        <v>21</v>
      </c>
      <c r="C43" s="51">
        <f>MAX(A45:K47)</f>
        <v>971</v>
      </c>
      <c r="D43" s="79" t="s">
        <v>22</v>
      </c>
      <c r="E43" s="51">
        <f>MIN(A45:K47)</f>
        <v>794</v>
      </c>
      <c r="F43" s="79" t="s">
        <v>36</v>
      </c>
      <c r="G43" s="51">
        <f>_xlfn.FLOOR.MATH(MEDIAN(A45:K47))</f>
        <v>880</v>
      </c>
      <c r="H43" s="79" t="s">
        <v>41</v>
      </c>
      <c r="I43" s="51">
        <f>_xlfn.FLOOR.MATH(MEDIAN(C43,E43))</f>
        <v>882</v>
      </c>
      <c r="J43" s="79" t="s">
        <v>42</v>
      </c>
      <c r="K43" s="61">
        <f>_xlfn.FLOOR.MATH(MEDIAN(G43,I43))</f>
        <v>881</v>
      </c>
    </row>
    <row r="44" spans="1:11" ht="14.4" customHeight="1" x14ac:dyDescent="0.3">
      <c r="A44" s="125" t="s">
        <v>45</v>
      </c>
      <c r="B44" s="126"/>
      <c r="C44" s="126"/>
      <c r="D44" s="126"/>
      <c r="E44" s="126"/>
      <c r="F44" s="126"/>
      <c r="G44" s="126"/>
      <c r="H44" s="126"/>
      <c r="I44" s="126"/>
      <c r="J44" s="126"/>
      <c r="K44" s="127"/>
    </row>
    <row r="45" spans="1:11" x14ac:dyDescent="0.3">
      <c r="A45" s="62">
        <v>911</v>
      </c>
      <c r="B45" s="1">
        <v>808</v>
      </c>
      <c r="C45" s="1">
        <v>880</v>
      </c>
      <c r="D45" s="1">
        <v>949</v>
      </c>
      <c r="E45" s="1">
        <v>906</v>
      </c>
      <c r="F45" s="1">
        <v>809</v>
      </c>
      <c r="G45" s="1">
        <v>818</v>
      </c>
      <c r="H45" s="1">
        <v>941</v>
      </c>
      <c r="I45" s="1">
        <v>917</v>
      </c>
      <c r="J45" s="1">
        <v>868</v>
      </c>
      <c r="K45" s="63">
        <v>926</v>
      </c>
    </row>
    <row r="46" spans="1:11" x14ac:dyDescent="0.3">
      <c r="A46" s="62">
        <v>862</v>
      </c>
      <c r="B46" s="1">
        <v>940</v>
      </c>
      <c r="C46" s="1">
        <v>830</v>
      </c>
      <c r="D46" s="1">
        <v>865</v>
      </c>
      <c r="E46" s="1">
        <v>971</v>
      </c>
      <c r="F46" s="1">
        <v>910</v>
      </c>
      <c r="G46" s="1">
        <v>806</v>
      </c>
      <c r="H46" s="1">
        <v>914</v>
      </c>
      <c r="I46" s="1">
        <v>836</v>
      </c>
      <c r="J46" s="1">
        <v>794</v>
      </c>
      <c r="K46" s="63">
        <v>802</v>
      </c>
    </row>
    <row r="47" spans="1:11" ht="15" thickBot="1" x14ac:dyDescent="0.35">
      <c r="A47" s="64">
        <v>953</v>
      </c>
      <c r="B47" s="65">
        <v>821</v>
      </c>
      <c r="C47" s="65">
        <v>946</v>
      </c>
      <c r="D47" s="65">
        <v>876</v>
      </c>
      <c r="E47" s="65">
        <v>895</v>
      </c>
      <c r="F47" s="65">
        <v>953</v>
      </c>
      <c r="G47" s="65">
        <v>931</v>
      </c>
      <c r="H47" s="65">
        <v>816</v>
      </c>
      <c r="I47" s="65">
        <v>829</v>
      </c>
      <c r="J47" s="65">
        <v>931</v>
      </c>
      <c r="K47" s="66">
        <v>817</v>
      </c>
    </row>
    <row r="48" spans="1:11" ht="15" thickBot="1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3">
      <c r="A49" s="52" t="s">
        <v>37</v>
      </c>
      <c r="B49" s="53"/>
      <c r="C49" s="53"/>
      <c r="D49" s="53"/>
      <c r="E49" s="53"/>
      <c r="F49" s="53"/>
      <c r="G49" s="53"/>
      <c r="H49" s="53"/>
      <c r="I49" s="53"/>
      <c r="J49" s="53"/>
      <c r="K49" s="54"/>
    </row>
    <row r="50" spans="1:11" ht="14.4" customHeight="1" x14ac:dyDescent="0.3">
      <c r="A50" s="67" t="s">
        <v>5</v>
      </c>
      <c r="B50" s="69" t="s">
        <v>6</v>
      </c>
      <c r="C50" s="46">
        <v>175</v>
      </c>
      <c r="D50" s="69" t="s">
        <v>8</v>
      </c>
      <c r="E50" s="46">
        <v>1</v>
      </c>
      <c r="F50" s="69" t="s">
        <v>9</v>
      </c>
      <c r="G50" s="46">
        <v>655</v>
      </c>
      <c r="H50" s="71" t="s">
        <v>39</v>
      </c>
      <c r="I50" s="71"/>
      <c r="J50" s="71"/>
      <c r="K50" s="55">
        <v>308</v>
      </c>
    </row>
    <row r="51" spans="1:11" x14ac:dyDescent="0.3">
      <c r="A51" s="67" t="s">
        <v>10</v>
      </c>
      <c r="B51" s="69" t="s">
        <v>11</v>
      </c>
      <c r="C51" s="46">
        <v>170</v>
      </c>
      <c r="D51" s="69" t="s">
        <v>12</v>
      </c>
      <c r="E51" s="46">
        <v>4</v>
      </c>
      <c r="F51" s="69" t="s">
        <v>13</v>
      </c>
      <c r="G51" s="46">
        <v>11</v>
      </c>
      <c r="H51" s="72"/>
      <c r="I51" s="72"/>
      <c r="J51" s="72"/>
      <c r="K51" s="56"/>
    </row>
    <row r="52" spans="1:11" x14ac:dyDescent="0.3">
      <c r="A52" s="68" t="s">
        <v>14</v>
      </c>
      <c r="B52" s="47"/>
      <c r="C52" s="47"/>
      <c r="D52" s="70"/>
      <c r="E52" s="47"/>
      <c r="F52" s="70"/>
      <c r="G52" s="47"/>
      <c r="H52" s="70"/>
      <c r="I52" s="47"/>
      <c r="J52" s="47"/>
      <c r="K52" s="57"/>
    </row>
    <row r="53" spans="1:11" x14ac:dyDescent="0.3">
      <c r="A53" s="73" t="s">
        <v>35</v>
      </c>
      <c r="B53" s="74" t="s">
        <v>1</v>
      </c>
      <c r="C53" s="48">
        <v>5</v>
      </c>
      <c r="D53" s="74" t="s">
        <v>2</v>
      </c>
      <c r="E53" s="48" t="s">
        <v>27</v>
      </c>
      <c r="F53" s="74" t="s">
        <v>4</v>
      </c>
      <c r="G53" s="48">
        <v>2</v>
      </c>
      <c r="H53" s="74" t="s">
        <v>18</v>
      </c>
      <c r="I53" s="48" t="s">
        <v>28</v>
      </c>
      <c r="J53" s="48"/>
      <c r="K53" s="58"/>
    </row>
    <row r="54" spans="1:11" x14ac:dyDescent="0.3">
      <c r="A54" s="125" t="s">
        <v>44</v>
      </c>
      <c r="B54" s="126"/>
      <c r="C54" s="126"/>
      <c r="D54" s="126"/>
      <c r="E54" s="126"/>
      <c r="F54" s="126"/>
      <c r="G54" s="126"/>
      <c r="H54" s="126"/>
      <c r="I54" s="126"/>
      <c r="J54" s="126"/>
      <c r="K54" s="127"/>
    </row>
    <row r="55" spans="1:11" x14ac:dyDescent="0.3">
      <c r="A55" s="75" t="s">
        <v>24</v>
      </c>
      <c r="B55" s="49">
        <v>644</v>
      </c>
      <c r="C55" s="49"/>
      <c r="D55" s="80"/>
      <c r="E55" s="49" t="s">
        <v>38</v>
      </c>
      <c r="F55" s="49">
        <v>644</v>
      </c>
      <c r="G55" s="49"/>
      <c r="H55" s="49"/>
      <c r="I55" s="49"/>
      <c r="J55" s="49"/>
      <c r="K55" s="59"/>
    </row>
    <row r="56" spans="1:11" s="11" customFormat="1" x14ac:dyDescent="0.3">
      <c r="A56" s="68" t="s">
        <v>25</v>
      </c>
      <c r="B56" s="47">
        <v>612</v>
      </c>
      <c r="C56" s="47"/>
      <c r="D56" s="70"/>
      <c r="E56" s="47"/>
      <c r="F56" s="47"/>
      <c r="G56" s="47"/>
      <c r="H56" s="47"/>
      <c r="I56" s="47"/>
      <c r="J56" s="47"/>
      <c r="K56" s="57"/>
    </row>
    <row r="57" spans="1:11" x14ac:dyDescent="0.3">
      <c r="A57" s="125" t="s">
        <v>43</v>
      </c>
      <c r="B57" s="126"/>
      <c r="C57" s="126"/>
      <c r="D57" s="126"/>
      <c r="E57" s="126"/>
      <c r="F57" s="126"/>
      <c r="G57" s="126"/>
      <c r="H57" s="126"/>
      <c r="I57" s="126"/>
      <c r="J57" s="126"/>
      <c r="K57" s="127"/>
    </row>
    <row r="58" spans="1:11" x14ac:dyDescent="0.3">
      <c r="A58" s="76" t="s">
        <v>20</v>
      </c>
      <c r="B58" s="78" t="s">
        <v>21</v>
      </c>
      <c r="C58" s="50">
        <v>1779</v>
      </c>
      <c r="D58" s="78" t="s">
        <v>22</v>
      </c>
      <c r="E58" s="50">
        <v>1172</v>
      </c>
      <c r="F58" s="78" t="s">
        <v>36</v>
      </c>
      <c r="G58" s="50">
        <f>_xlfn.FLOOR.MATH(MEDIAN(C58,E58))</f>
        <v>1475</v>
      </c>
      <c r="H58" s="50"/>
      <c r="I58" s="50"/>
      <c r="J58" s="50"/>
      <c r="K58" s="60"/>
    </row>
    <row r="59" spans="1:11" x14ac:dyDescent="0.3">
      <c r="A59" s="77" t="s">
        <v>23</v>
      </c>
      <c r="B59" s="79" t="s">
        <v>21</v>
      </c>
      <c r="C59" s="51">
        <f>MAX(A61:K63)</f>
        <v>1713</v>
      </c>
      <c r="D59" s="79" t="s">
        <v>22</v>
      </c>
      <c r="E59" s="51">
        <f>MIN(A61:K63)</f>
        <v>1198</v>
      </c>
      <c r="F59" s="79" t="s">
        <v>36</v>
      </c>
      <c r="G59" s="51">
        <f>_xlfn.FLOOR.MATH(MEDIAN(A61:K63))</f>
        <v>1445</v>
      </c>
      <c r="H59" s="79" t="s">
        <v>41</v>
      </c>
      <c r="I59" s="51">
        <f>_xlfn.FLOOR.MATH(MEDIAN(C59,E59))</f>
        <v>1455</v>
      </c>
      <c r="J59" s="79" t="s">
        <v>42</v>
      </c>
      <c r="K59" s="61">
        <f>_xlfn.FLOOR.MATH(MEDIAN(G59,I59))</f>
        <v>1450</v>
      </c>
    </row>
    <row r="60" spans="1:11" x14ac:dyDescent="0.3">
      <c r="A60" s="125" t="s">
        <v>45</v>
      </c>
      <c r="B60" s="126"/>
      <c r="C60" s="126"/>
      <c r="D60" s="126"/>
      <c r="E60" s="126"/>
      <c r="F60" s="126"/>
      <c r="G60" s="126"/>
      <c r="H60" s="126"/>
      <c r="I60" s="126"/>
      <c r="J60" s="126"/>
      <c r="K60" s="127"/>
    </row>
    <row r="61" spans="1:11" x14ac:dyDescent="0.3">
      <c r="A61" s="62">
        <v>1559</v>
      </c>
      <c r="B61" s="1">
        <v>1337</v>
      </c>
      <c r="C61" s="1">
        <v>1627</v>
      </c>
      <c r="D61" s="1">
        <v>1645</v>
      </c>
      <c r="E61" s="1">
        <v>1512</v>
      </c>
      <c r="F61" s="1">
        <v>1713</v>
      </c>
      <c r="G61" s="1">
        <v>1454</v>
      </c>
      <c r="H61" s="1">
        <v>1470</v>
      </c>
      <c r="I61" s="1">
        <v>1655</v>
      </c>
      <c r="J61" s="1">
        <v>1517</v>
      </c>
      <c r="K61" s="63">
        <v>1240</v>
      </c>
    </row>
    <row r="62" spans="1:11" x14ac:dyDescent="0.3">
      <c r="A62" s="62">
        <v>1359</v>
      </c>
      <c r="B62" s="1">
        <v>1372</v>
      </c>
      <c r="C62" s="1">
        <v>1384</v>
      </c>
      <c r="D62" s="1">
        <v>1198</v>
      </c>
      <c r="E62" s="1">
        <v>1697</v>
      </c>
      <c r="F62" s="1">
        <v>1527</v>
      </c>
      <c r="G62" s="1">
        <v>1587</v>
      </c>
      <c r="H62" s="1">
        <v>1349</v>
      </c>
      <c r="I62" s="1">
        <v>1335</v>
      </c>
      <c r="J62" s="1">
        <v>1298</v>
      </c>
      <c r="K62" s="63">
        <v>1680</v>
      </c>
    </row>
    <row r="63" spans="1:11" ht="15" thickBot="1" x14ac:dyDescent="0.35">
      <c r="A63" s="64">
        <v>1342</v>
      </c>
      <c r="B63" s="65">
        <v>1445</v>
      </c>
      <c r="C63" s="65">
        <v>1508</v>
      </c>
      <c r="D63" s="65">
        <v>1372</v>
      </c>
      <c r="E63" s="65">
        <v>1447</v>
      </c>
      <c r="F63" s="65">
        <v>1295</v>
      </c>
      <c r="G63" s="65">
        <v>1529</v>
      </c>
      <c r="H63" s="65">
        <v>1282</v>
      </c>
      <c r="I63" s="65">
        <v>1303</v>
      </c>
      <c r="J63" s="65">
        <v>1223</v>
      </c>
      <c r="K63" s="66">
        <v>1415</v>
      </c>
    </row>
    <row r="64" spans="1:11" ht="15" thickBot="1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3">
      <c r="A65" s="84" t="s">
        <v>40</v>
      </c>
      <c r="B65" s="85"/>
      <c r="C65" s="85"/>
      <c r="D65" s="85"/>
      <c r="E65" s="85"/>
      <c r="F65" s="85"/>
      <c r="G65" s="85"/>
      <c r="H65" s="85"/>
      <c r="I65" s="85"/>
      <c r="J65" s="85"/>
      <c r="K65" s="86"/>
    </row>
    <row r="66" spans="1:11" ht="14.4" customHeight="1" x14ac:dyDescent="0.3">
      <c r="A66" s="90" t="s">
        <v>5</v>
      </c>
      <c r="B66" s="91" t="s">
        <v>6</v>
      </c>
      <c r="C66" s="92">
        <v>175</v>
      </c>
      <c r="D66" s="91" t="s">
        <v>8</v>
      </c>
      <c r="E66" s="92">
        <v>5</v>
      </c>
      <c r="F66" s="91" t="s">
        <v>9</v>
      </c>
      <c r="G66" s="92">
        <v>597</v>
      </c>
      <c r="H66" s="93" t="s">
        <v>39</v>
      </c>
      <c r="I66" s="93"/>
      <c r="J66" s="93"/>
      <c r="K66" s="94">
        <v>308</v>
      </c>
    </row>
    <row r="67" spans="1:11" x14ac:dyDescent="0.3">
      <c r="A67" s="90" t="s">
        <v>10</v>
      </c>
      <c r="B67" s="91" t="s">
        <v>11</v>
      </c>
      <c r="C67" s="92">
        <v>170</v>
      </c>
      <c r="D67" s="91" t="s">
        <v>12</v>
      </c>
      <c r="E67" s="92">
        <v>3</v>
      </c>
      <c r="F67" s="91" t="s">
        <v>13</v>
      </c>
      <c r="G67" s="92">
        <v>6</v>
      </c>
      <c r="H67" s="95"/>
      <c r="I67" s="95"/>
      <c r="J67" s="95"/>
      <c r="K67" s="96"/>
    </row>
    <row r="68" spans="1:11" x14ac:dyDescent="0.3">
      <c r="A68" s="97" t="s">
        <v>14</v>
      </c>
      <c r="B68" s="98"/>
      <c r="C68" s="99" t="s">
        <v>34</v>
      </c>
      <c r="D68" s="98">
        <v>20</v>
      </c>
      <c r="E68" s="99"/>
      <c r="F68" s="98"/>
      <c r="G68" s="99"/>
      <c r="H68" s="98"/>
      <c r="I68" s="99"/>
      <c r="J68" s="99"/>
      <c r="K68" s="100"/>
    </row>
    <row r="69" spans="1:11" x14ac:dyDescent="0.3">
      <c r="A69" s="105" t="s">
        <v>33</v>
      </c>
      <c r="B69" s="106" t="s">
        <v>1</v>
      </c>
      <c r="C69" s="107">
        <v>2</v>
      </c>
      <c r="D69" s="106" t="s">
        <v>2</v>
      </c>
      <c r="E69" s="107" t="s">
        <v>30</v>
      </c>
      <c r="F69" s="106" t="s">
        <v>4</v>
      </c>
      <c r="G69" s="107">
        <v>3</v>
      </c>
      <c r="H69" s="106" t="s">
        <v>18</v>
      </c>
      <c r="I69" s="107" t="s">
        <v>19</v>
      </c>
      <c r="J69" s="107"/>
      <c r="K69" s="108"/>
    </row>
    <row r="70" spans="1:11" s="11" customFormat="1" x14ac:dyDescent="0.3">
      <c r="A70" s="87" t="s">
        <v>44</v>
      </c>
      <c r="B70" s="88"/>
      <c r="C70" s="88"/>
      <c r="D70" s="88"/>
      <c r="E70" s="88"/>
      <c r="F70" s="88"/>
      <c r="G70" s="88"/>
      <c r="H70" s="88"/>
      <c r="I70" s="88"/>
      <c r="J70" s="88"/>
      <c r="K70" s="89"/>
    </row>
    <row r="71" spans="1:11" x14ac:dyDescent="0.3">
      <c r="A71" s="101" t="s">
        <v>24</v>
      </c>
      <c r="B71" s="102">
        <v>2115</v>
      </c>
      <c r="C71" s="102"/>
      <c r="D71" s="103"/>
      <c r="E71" s="102" t="s">
        <v>38</v>
      </c>
      <c r="F71" s="102">
        <v>2118</v>
      </c>
      <c r="G71" s="102"/>
      <c r="H71" s="102"/>
      <c r="I71" s="102"/>
      <c r="J71" s="102"/>
      <c r="K71" s="104"/>
    </row>
    <row r="72" spans="1:11" x14ac:dyDescent="0.3">
      <c r="A72" s="97" t="s">
        <v>25</v>
      </c>
      <c r="B72" s="99">
        <v>2112</v>
      </c>
      <c r="C72" s="99"/>
      <c r="D72" s="98"/>
      <c r="E72" s="99"/>
      <c r="F72" s="99"/>
      <c r="G72" s="99"/>
      <c r="H72" s="99"/>
      <c r="I72" s="99"/>
      <c r="J72" s="99"/>
      <c r="K72" s="100"/>
    </row>
    <row r="73" spans="1:11" x14ac:dyDescent="0.3">
      <c r="A73" s="87" t="s">
        <v>43</v>
      </c>
      <c r="B73" s="88"/>
      <c r="C73" s="88"/>
      <c r="D73" s="88"/>
      <c r="E73" s="88"/>
      <c r="F73" s="88"/>
      <c r="G73" s="88"/>
      <c r="H73" s="88"/>
      <c r="I73" s="88"/>
      <c r="J73" s="88"/>
      <c r="K73" s="89"/>
    </row>
    <row r="74" spans="1:11" x14ac:dyDescent="0.3">
      <c r="A74" s="109" t="s">
        <v>20</v>
      </c>
      <c r="B74" s="110" t="s">
        <v>21</v>
      </c>
      <c r="C74" s="111">
        <v>5418</v>
      </c>
      <c r="D74" s="110" t="s">
        <v>22</v>
      </c>
      <c r="E74" s="111">
        <v>4428</v>
      </c>
      <c r="F74" s="110" t="s">
        <v>36</v>
      </c>
      <c r="G74" s="111">
        <f>_xlfn.FLOOR.MATH(MEDIAN(C74,E74))</f>
        <v>4923</v>
      </c>
      <c r="H74" s="111"/>
      <c r="I74" s="111"/>
      <c r="J74" s="111"/>
      <c r="K74" s="112"/>
    </row>
    <row r="75" spans="1:11" x14ac:dyDescent="0.3">
      <c r="A75" s="113" t="s">
        <v>23</v>
      </c>
      <c r="B75" s="114" t="s">
        <v>21</v>
      </c>
      <c r="C75" s="115">
        <f>MAX(A77:K79)</f>
        <v>5460</v>
      </c>
      <c r="D75" s="114" t="s">
        <v>22</v>
      </c>
      <c r="E75" s="115">
        <f>MIN(A77:K79)</f>
        <v>4449</v>
      </c>
      <c r="F75" s="114" t="s">
        <v>36</v>
      </c>
      <c r="G75" s="115">
        <f>_xlfn.FLOOR.MATH(MEDIAN(A77:K79))</f>
        <v>4836</v>
      </c>
      <c r="H75" s="114" t="s">
        <v>41</v>
      </c>
      <c r="I75" s="115">
        <f>_xlfn.FLOOR.MATH(MEDIAN(C75,E75))</f>
        <v>4954</v>
      </c>
      <c r="J75" s="114" t="s">
        <v>42</v>
      </c>
      <c r="K75" s="116">
        <f>_xlfn.FLOOR.MATH(MEDIAN(G75,I75))</f>
        <v>4895</v>
      </c>
    </row>
    <row r="76" spans="1:11" x14ac:dyDescent="0.3">
      <c r="A76" s="87" t="s">
        <v>45</v>
      </c>
      <c r="B76" s="88"/>
      <c r="C76" s="88"/>
      <c r="D76" s="88"/>
      <c r="E76" s="88"/>
      <c r="F76" s="88"/>
      <c r="G76" s="88"/>
      <c r="H76" s="88"/>
      <c r="I76" s="88"/>
      <c r="J76" s="88"/>
      <c r="K76" s="89"/>
    </row>
    <row r="77" spans="1:11" x14ac:dyDescent="0.3">
      <c r="A77" s="117">
        <v>4449</v>
      </c>
      <c r="B77" s="2">
        <v>5235</v>
      </c>
      <c r="C77" s="2">
        <v>5151</v>
      </c>
      <c r="D77" s="2">
        <v>5028</v>
      </c>
      <c r="E77" s="2">
        <v>4518</v>
      </c>
      <c r="F77" s="2">
        <v>4479</v>
      </c>
      <c r="G77" s="2">
        <v>4629</v>
      </c>
      <c r="H77" s="2">
        <v>4449</v>
      </c>
      <c r="I77" s="2">
        <v>5295</v>
      </c>
      <c r="J77" s="2">
        <v>4713</v>
      </c>
      <c r="K77" s="81">
        <v>5166</v>
      </c>
    </row>
    <row r="78" spans="1:11" x14ac:dyDescent="0.3">
      <c r="A78" s="117">
        <v>5460</v>
      </c>
      <c r="B78" s="2">
        <v>4965</v>
      </c>
      <c r="C78" s="2">
        <v>4512</v>
      </c>
      <c r="D78" s="2">
        <v>4800</v>
      </c>
      <c r="E78" s="2">
        <v>4800</v>
      </c>
      <c r="F78" s="2">
        <v>5454</v>
      </c>
      <c r="G78" s="2">
        <v>4911</v>
      </c>
      <c r="H78" s="2">
        <v>5364</v>
      </c>
      <c r="I78" s="2">
        <v>5001</v>
      </c>
      <c r="J78" s="2">
        <v>4752</v>
      </c>
      <c r="K78" s="81">
        <v>4575</v>
      </c>
    </row>
    <row r="79" spans="1:11" ht="15" thickBot="1" x14ac:dyDescent="0.35">
      <c r="A79" s="118">
        <v>4953</v>
      </c>
      <c r="B79" s="119">
        <v>4464</v>
      </c>
      <c r="C79" s="119">
        <v>4683</v>
      </c>
      <c r="D79" s="119">
        <v>4830</v>
      </c>
      <c r="E79" s="119">
        <v>4671</v>
      </c>
      <c r="F79" s="119">
        <v>5364</v>
      </c>
      <c r="G79" s="119">
        <v>4491</v>
      </c>
      <c r="H79" s="119">
        <v>5337</v>
      </c>
      <c r="I79" s="119">
        <v>4905</v>
      </c>
      <c r="J79" s="119">
        <v>5034</v>
      </c>
      <c r="K79" s="120">
        <v>4836</v>
      </c>
    </row>
    <row r="80" spans="1:11" ht="15" thickBot="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3">
      <c r="A81" s="84" t="s">
        <v>40</v>
      </c>
      <c r="B81" s="85"/>
      <c r="C81" s="85"/>
      <c r="D81" s="85"/>
      <c r="E81" s="85"/>
      <c r="F81" s="85"/>
      <c r="G81" s="85"/>
      <c r="H81" s="85"/>
      <c r="I81" s="85"/>
      <c r="J81" s="85"/>
      <c r="K81" s="86"/>
    </row>
    <row r="82" spans="1:11" ht="14.4" customHeight="1" x14ac:dyDescent="0.3">
      <c r="A82" s="90" t="s">
        <v>5</v>
      </c>
      <c r="B82" s="91" t="s">
        <v>6</v>
      </c>
      <c r="C82" s="92">
        <v>175</v>
      </c>
      <c r="D82" s="91" t="s">
        <v>8</v>
      </c>
      <c r="E82" s="92">
        <v>5</v>
      </c>
      <c r="F82" s="91" t="s">
        <v>9</v>
      </c>
      <c r="G82" s="92">
        <v>655</v>
      </c>
      <c r="H82" s="93" t="s">
        <v>39</v>
      </c>
      <c r="I82" s="93"/>
      <c r="J82" s="93"/>
      <c r="K82" s="94">
        <v>308</v>
      </c>
    </row>
    <row r="83" spans="1:11" x14ac:dyDescent="0.3">
      <c r="A83" s="90" t="s">
        <v>10</v>
      </c>
      <c r="B83" s="91" t="s">
        <v>11</v>
      </c>
      <c r="C83" s="92">
        <v>170</v>
      </c>
      <c r="D83" s="91" t="s">
        <v>12</v>
      </c>
      <c r="E83" s="92">
        <v>4</v>
      </c>
      <c r="F83" s="91" t="s">
        <v>13</v>
      </c>
      <c r="G83" s="92">
        <v>11</v>
      </c>
      <c r="H83" s="95"/>
      <c r="I83" s="95"/>
      <c r="J83" s="95"/>
      <c r="K83" s="96"/>
    </row>
    <row r="84" spans="1:11" x14ac:dyDescent="0.3">
      <c r="A84" s="97" t="s">
        <v>14</v>
      </c>
      <c r="B84" s="98"/>
      <c r="C84" s="99"/>
      <c r="D84" s="98"/>
      <c r="E84" s="99"/>
      <c r="F84" s="98"/>
      <c r="G84" s="99"/>
      <c r="H84" s="98"/>
      <c r="I84" s="99"/>
      <c r="J84" s="99"/>
      <c r="K84" s="100"/>
    </row>
    <row r="85" spans="1:11" x14ac:dyDescent="0.3">
      <c r="A85" s="105" t="s">
        <v>35</v>
      </c>
      <c r="B85" s="106" t="s">
        <v>1</v>
      </c>
      <c r="C85" s="107">
        <v>5</v>
      </c>
      <c r="D85" s="106" t="s">
        <v>2</v>
      </c>
      <c r="E85" s="107" t="s">
        <v>27</v>
      </c>
      <c r="F85" s="106" t="s">
        <v>4</v>
      </c>
      <c r="G85" s="107">
        <v>2</v>
      </c>
      <c r="H85" s="106" t="s">
        <v>18</v>
      </c>
      <c r="I85" s="107" t="s">
        <v>28</v>
      </c>
      <c r="J85" s="107"/>
      <c r="K85" s="108"/>
    </row>
    <row r="86" spans="1:11" x14ac:dyDescent="0.3">
      <c r="A86" s="87" t="s">
        <v>44</v>
      </c>
      <c r="B86" s="88"/>
      <c r="C86" s="88"/>
      <c r="D86" s="88"/>
      <c r="E86" s="88"/>
      <c r="F86" s="88"/>
      <c r="G86" s="88"/>
      <c r="H86" s="88"/>
      <c r="I86" s="88"/>
      <c r="J86" s="88"/>
      <c r="K86" s="89"/>
    </row>
    <row r="87" spans="1:11" x14ac:dyDescent="0.3">
      <c r="A87" s="101" t="s">
        <v>24</v>
      </c>
      <c r="B87" s="102">
        <v>3606</v>
      </c>
      <c r="C87" s="102"/>
      <c r="D87" s="103"/>
      <c r="E87" s="102" t="s">
        <v>38</v>
      </c>
      <c r="F87" s="102">
        <v>3610</v>
      </c>
      <c r="G87" s="102"/>
      <c r="H87" s="102"/>
      <c r="I87" s="102"/>
      <c r="J87" s="102"/>
      <c r="K87" s="104"/>
    </row>
    <row r="88" spans="1:11" x14ac:dyDescent="0.3">
      <c r="A88" s="97" t="s">
        <v>25</v>
      </c>
      <c r="B88" s="99">
        <v>3576</v>
      </c>
      <c r="C88" s="99"/>
      <c r="D88" s="98"/>
      <c r="E88" s="99"/>
      <c r="F88" s="99"/>
      <c r="G88" s="99"/>
      <c r="H88" s="99"/>
      <c r="I88" s="99"/>
      <c r="J88" s="99"/>
      <c r="K88" s="100"/>
    </row>
    <row r="89" spans="1:11" x14ac:dyDescent="0.3">
      <c r="A89" s="87" t="s">
        <v>43</v>
      </c>
      <c r="B89" s="88"/>
      <c r="C89" s="88"/>
      <c r="D89" s="88"/>
      <c r="E89" s="88"/>
      <c r="F89" s="88"/>
      <c r="G89" s="88"/>
      <c r="H89" s="88"/>
      <c r="I89" s="88"/>
      <c r="J89" s="88"/>
      <c r="K89" s="89"/>
    </row>
    <row r="90" spans="1:11" x14ac:dyDescent="0.3">
      <c r="A90" s="109" t="s">
        <v>20</v>
      </c>
      <c r="B90" s="110" t="s">
        <v>21</v>
      </c>
      <c r="C90" s="111">
        <v>9930</v>
      </c>
      <c r="D90" s="110" t="s">
        <v>22</v>
      </c>
      <c r="E90" s="111">
        <v>6570</v>
      </c>
      <c r="F90" s="110" t="s">
        <v>36</v>
      </c>
      <c r="G90" s="111">
        <f>_xlfn.FLOOR.MATH(MEDIAN(C90,E90))</f>
        <v>8250</v>
      </c>
      <c r="H90" s="111"/>
      <c r="I90" s="111"/>
      <c r="J90" s="111"/>
      <c r="K90" s="112"/>
    </row>
    <row r="91" spans="1:11" x14ac:dyDescent="0.3">
      <c r="A91" s="113" t="s">
        <v>23</v>
      </c>
      <c r="B91" s="114" t="s">
        <v>21</v>
      </c>
      <c r="C91" s="115">
        <f>MAX(A93:K95)</f>
        <v>9663</v>
      </c>
      <c r="D91" s="114" t="s">
        <v>22</v>
      </c>
      <c r="E91" s="115">
        <f>MIN(A93:K95)</f>
        <v>7164</v>
      </c>
      <c r="F91" s="114" t="s">
        <v>36</v>
      </c>
      <c r="G91" s="115">
        <f>_xlfn.FLOOR.MATH(MEDIAN(A93:K95))</f>
        <v>8373</v>
      </c>
      <c r="H91" s="114" t="s">
        <v>41</v>
      </c>
      <c r="I91" s="115">
        <f>_xlfn.FLOOR.MATH(MEDIAN(C91,E91))</f>
        <v>8413</v>
      </c>
      <c r="J91" s="114" t="s">
        <v>42</v>
      </c>
      <c r="K91" s="116">
        <f>_xlfn.FLOOR.MATH(MEDIAN(G91,I91))</f>
        <v>8393</v>
      </c>
    </row>
    <row r="92" spans="1:11" x14ac:dyDescent="0.3">
      <c r="A92" s="87" t="s">
        <v>45</v>
      </c>
      <c r="B92" s="88"/>
      <c r="C92" s="88"/>
      <c r="D92" s="88"/>
      <c r="E92" s="88"/>
      <c r="F92" s="88"/>
      <c r="G92" s="88"/>
      <c r="H92" s="88"/>
      <c r="I92" s="88"/>
      <c r="J92" s="88"/>
      <c r="K92" s="89"/>
    </row>
    <row r="93" spans="1:11" x14ac:dyDescent="0.3">
      <c r="A93" s="117">
        <v>7623</v>
      </c>
      <c r="B93" s="2">
        <v>9663</v>
      </c>
      <c r="C93" s="2">
        <v>8445</v>
      </c>
      <c r="D93" s="2">
        <v>7458</v>
      </c>
      <c r="E93" s="2">
        <v>9405</v>
      </c>
      <c r="F93" s="2">
        <v>9030</v>
      </c>
      <c r="G93" s="2">
        <v>7680</v>
      </c>
      <c r="H93" s="2">
        <v>7317</v>
      </c>
      <c r="I93" s="2">
        <v>9651</v>
      </c>
      <c r="J93" s="2">
        <v>9324</v>
      </c>
      <c r="K93" s="81">
        <v>8211</v>
      </c>
    </row>
    <row r="94" spans="1:11" x14ac:dyDescent="0.3">
      <c r="A94" s="117">
        <v>7668</v>
      </c>
      <c r="B94" s="2">
        <v>9651</v>
      </c>
      <c r="C94" s="2">
        <v>7824</v>
      </c>
      <c r="D94" s="2">
        <v>9357</v>
      </c>
      <c r="E94" s="2">
        <v>7494</v>
      </c>
      <c r="F94" s="2">
        <v>7188</v>
      </c>
      <c r="G94" s="2">
        <v>7224</v>
      </c>
      <c r="H94" s="2">
        <v>8679</v>
      </c>
      <c r="I94" s="2">
        <v>8619</v>
      </c>
      <c r="J94" s="2">
        <v>8328</v>
      </c>
      <c r="K94" s="81">
        <v>8748</v>
      </c>
    </row>
    <row r="95" spans="1:11" ht="15" thickBot="1" x14ac:dyDescent="0.35">
      <c r="A95" s="118">
        <v>8688</v>
      </c>
      <c r="B95" s="119">
        <v>9663</v>
      </c>
      <c r="C95" s="119">
        <v>8373</v>
      </c>
      <c r="D95" s="119">
        <v>7353</v>
      </c>
      <c r="E95" s="119">
        <v>7881</v>
      </c>
      <c r="F95" s="119">
        <v>7164</v>
      </c>
      <c r="G95" s="119">
        <v>8820</v>
      </c>
      <c r="H95" s="119">
        <v>7752</v>
      </c>
      <c r="I95" s="119">
        <v>9018</v>
      </c>
      <c r="J95" s="119">
        <v>9264</v>
      </c>
      <c r="K95" s="120">
        <v>8373</v>
      </c>
    </row>
  </sheetData>
  <mergeCells count="36">
    <mergeCell ref="A92:K92"/>
    <mergeCell ref="A22:K22"/>
    <mergeCell ref="A12:K12"/>
    <mergeCell ref="A28:K28"/>
    <mergeCell ref="A44:K44"/>
    <mergeCell ref="A60:K60"/>
    <mergeCell ref="A25:K25"/>
    <mergeCell ref="A41:K41"/>
    <mergeCell ref="A57:K57"/>
    <mergeCell ref="A73:K73"/>
    <mergeCell ref="A89:K89"/>
    <mergeCell ref="A86:K86"/>
    <mergeCell ref="A65:K65"/>
    <mergeCell ref="A54:K54"/>
    <mergeCell ref="A33:K33"/>
    <mergeCell ref="A76:K76"/>
    <mergeCell ref="H50:J51"/>
    <mergeCell ref="K50:K51"/>
    <mergeCell ref="H34:J35"/>
    <mergeCell ref="K34:K35"/>
    <mergeCell ref="A38:K38"/>
    <mergeCell ref="A49:K49"/>
    <mergeCell ref="H18:J19"/>
    <mergeCell ref="K18:K19"/>
    <mergeCell ref="A17:K17"/>
    <mergeCell ref="A1:K1"/>
    <mergeCell ref="H2:J3"/>
    <mergeCell ref="K2:K3"/>
    <mergeCell ref="A6:K6"/>
    <mergeCell ref="A9:K9"/>
    <mergeCell ref="H82:J83"/>
    <mergeCell ref="K82:K83"/>
    <mergeCell ref="A81:K81"/>
    <mergeCell ref="H66:J67"/>
    <mergeCell ref="K66:K67"/>
    <mergeCell ref="A70:K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AB 1</vt:lpstr>
      <vt:lpstr>AB2</vt:lpstr>
      <vt:lpstr>AB3</vt:lpstr>
      <vt:lpstr>'AB 1'!Print_Area</vt:lpstr>
      <vt:lpstr>'AB2'!Print_Area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</dc:creator>
  <cp:lastModifiedBy>MAGE</cp:lastModifiedBy>
  <cp:lastPrinted>2019-05-07T06:06:22Z</cp:lastPrinted>
  <dcterms:created xsi:type="dcterms:W3CDTF">2019-05-06T14:30:15Z</dcterms:created>
  <dcterms:modified xsi:type="dcterms:W3CDTF">2019-05-15T23:11:17Z</dcterms:modified>
</cp:coreProperties>
</file>