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autoCompressPictures="0"/>
  <bookViews>
    <workbookView xWindow="13740" yWindow="0" windowWidth="12780" windowHeight="15660" activeTab="3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Sheet1!$A$1:$T$4115</definedName>
  </definedNames>
  <calcPr calcId="140001" concurrentCalc="0"/>
  <pivotCaches>
    <pivotCache cacheId="33" r:id="rId5"/>
    <pivotCache cacheId="35" r:id="rId6"/>
  </pivotCaches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<sst xmlns="http://schemas.openxmlformats.org/spreadsheetml/2006/main" count="24799" uniqueCount="8379">
  <si>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</si>
  <si>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</si>
  <si>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</si>
  <si>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</si>
  <si>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</si>
  <si>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</si>
  <si>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</si>
  <si>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</si>
  <si>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</si>
  <si>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</si>
  <si>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</si>
  <si>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</si>
  <si>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</si>
  <si>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</si>
  <si>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</si>
  <si>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</si>
  <si>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</si>
  <si>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</si>
  <si>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</si>
  <si>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</si>
  <si>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</si>
  <si>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</si>
  <si>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</si>
  <si>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</si>
  <si>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</si>
  <si>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</si>
  <si>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</si>
  <si>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</si>
  <si>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</si>
  <si>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</si>
  <si>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</si>
  <si>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</si>
  <si>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</si>
  <si>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</si>
  <si>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</si>
  <si>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</si>
  <si>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</si>
  <si>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</si>
  <si>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</si>
  <si>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</si>
  <si>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</si>
  <si>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</si>
  <si>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</si>
  <si>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</si>
  <si>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</si>
  <si>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</si>
  <si>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</si>
  <si>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</si>
  <si>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</si>
  <si>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</si>
  <si>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</si>
  <si>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</si>
  <si>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</si>
  <si>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</si>
  <si>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</si>
  <si>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</si>
  <si>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</si>
  <si>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</si>
  <si>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</si>
  <si>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</si>
  <si>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</si>
  <si>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</si>
  <si>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</si>
  <si>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</si>
  <si>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</si>
  <si>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</si>
  <si>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</si>
  <si>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</si>
  <si>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</si>
  <si>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</si>
  <si>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</si>
  <si>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</si>
  <si>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</si>
  <si>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</si>
  <si>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</si>
  <si>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</si>
  <si>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</si>
  <si>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</si>
  <si>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</si>
  <si>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</si>
  <si>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</si>
  <si>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</si>
  <si>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</si>
  <si>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</si>
  <si>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</si>
  <si>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</si>
  <si>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</si>
  <si>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</si>
  <si>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</si>
  <si>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</si>
  <si>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</si>
  <si>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</si>
  <si>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</si>
  <si>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</si>
  <si>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</si>
  <si>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</si>
  <si>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</si>
  <si>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</si>
  <si>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</si>
  <si>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</si>
  <si>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</si>
  <si>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</si>
  <si>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</si>
  <si>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</si>
  <si>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</si>
  <si>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</si>
  <si>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</si>
  <si>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</si>
  <si>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</si>
  <si>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</si>
  <si>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</si>
  <si>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</si>
  <si>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</si>
  <si>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</si>
  <si>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</si>
  <si>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</si>
  <si>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</si>
  <si>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</si>
  <si>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</si>
  <si>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</si>
  <si>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</si>
  <si>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</si>
  <si>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</si>
  <si>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</si>
  <si>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</si>
  <si>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</si>
  <si>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</si>
  <si>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</si>
  <si>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</si>
  <si>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</si>
  <si>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</si>
  <si>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</si>
  <si>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</si>
  <si>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</si>
  <si>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</si>
  <si>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</si>
  <si>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</si>
  <si>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</si>
  <si>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</si>
  <si>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</si>
  <si>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</si>
  <si>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</si>
  <si>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</si>
  <si>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</si>
  <si>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</si>
  <si>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</si>
  <si>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</si>
  <si>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</si>
  <si>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</si>
  <si>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</si>
  <si>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</si>
  <si>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</si>
  <si>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</si>
  <si>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</si>
  <si>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</si>
  <si>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</si>
  <si>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</si>
  <si>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</si>
  <si>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</si>
  <si>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</si>
  <si>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</si>
  <si>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</si>
  <si>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</si>
  <si>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</si>
  <si>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</si>
  <si>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</si>
  <si>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</si>
  <si>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</si>
  <si>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</si>
  <si>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</si>
  <si>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</si>
  <si>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</si>
  <si>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</si>
  <si>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</si>
  <si>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</si>
  <si>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</si>
  <si>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</si>
  <si>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</si>
  <si>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</si>
  <si>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</si>
  <si>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</si>
  <si>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</si>
  <si>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</si>
  <si>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</si>
  <si>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</si>
  <si>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</si>
  <si>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</si>
  <si>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</si>
  <si>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</si>
  <si>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</si>
  <si>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</si>
  <si>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</si>
  <si>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</si>
  <si>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</si>
  <si>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</si>
  <si>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</si>
  <si>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</si>
  <si>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</si>
  <si>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</si>
  <si>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</si>
  <si>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</si>
  <si>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</si>
  <si>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</si>
  <si>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</si>
  <si>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</si>
  <si>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</si>
  <si>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</si>
  <si>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</si>
  <si>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</si>
  <si>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</si>
  <si>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</si>
  <si>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</si>
  <si>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</si>
  <si>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</si>
  <si>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</si>
  <si>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</si>
  <si>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</si>
  <si>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</si>
  <si>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</si>
  <si>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</si>
  <si>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</si>
  <si>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</si>
  <si>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</si>
  <si>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</si>
  <si>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</si>
  <si>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</si>
  <si>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</si>
  <si>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</si>
  <si>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</si>
  <si>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</si>
  <si>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</si>
  <si>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</si>
  <si>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</si>
  <si>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</si>
  <si>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</si>
  <si>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</si>
  <si>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</si>
  <si>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</si>
  <si>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</si>
  <si>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</si>
  <si>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</si>
  <si>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</si>
  <si>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</si>
  <si>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</si>
  <si>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</si>
  <si>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</si>
  <si>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</si>
  <si>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</si>
  <si>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</si>
  <si>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</si>
  <si>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</si>
  <si>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</si>
  <si>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</si>
  <si>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</si>
  <si>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</si>
  <si>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</si>
  <si>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</si>
  <si>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</si>
  <si>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</si>
  <si>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</si>
  <si>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</si>
  <si>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</si>
  <si>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</si>
  <si>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</si>
  <si>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</si>
  <si>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</si>
  <si>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</si>
  <si>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</si>
  <si>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</si>
  <si>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</si>
  <si>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</si>
  <si>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</si>
  <si>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</si>
  <si>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</si>
  <si>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</si>
  <si>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</si>
  <si>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</si>
  <si>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</si>
  <si>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</si>
  <si>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</si>
  <si>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</si>
  <si>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</si>
  <si>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</si>
  <si>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</si>
  <si>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</si>
  <si>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</si>
  <si>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</si>
  <si>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</si>
  <si>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</si>
  <si>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</si>
  <si>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</si>
  <si>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</si>
  <si>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</si>
  <si>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</si>
  <si>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</si>
  <si>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</si>
  <si>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</si>
  <si>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</si>
  <si>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</si>
  <si>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</si>
  <si>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</si>
  <si>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</si>
  <si>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</si>
  <si>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</si>
  <si>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</si>
  <si>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</si>
  <si>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</si>
  <si>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</si>
  <si>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</si>
  <si>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</si>
  <si>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</si>
  <si>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</si>
  <si>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</si>
  <si>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</si>
  <si>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</si>
  <si>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</si>
  <si>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</si>
  <si>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</si>
  <si>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</si>
  <si>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</si>
  <si>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</si>
  <si>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</si>
  <si>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</si>
  <si>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</si>
  <si>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</si>
  <si>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</si>
  <si>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</si>
  <si>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</si>
  <si>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</si>
  <si>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</si>
  <si>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</si>
  <si>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</si>
  <si>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</si>
  <si>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</si>
  <si>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</si>
  <si>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</si>
  <si>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</si>
  <si>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</si>
  <si>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</si>
  <si>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</si>
  <si>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</si>
  <si>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</si>
  <si>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</si>
  <si>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</si>
  <si>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</si>
  <si>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</si>
  <si>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</si>
  <si>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</si>
  <si>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</si>
  <si>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</si>
  <si>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</si>
  <si>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</si>
  <si>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</si>
  <si>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</si>
  <si>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</si>
  <si>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</si>
  <si>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</si>
  <si>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</si>
  <si>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</si>
  <si>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</si>
  <si>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</si>
  <si>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</si>
  <si>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</si>
  <si>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</si>
  <si>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</si>
  <si>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</si>
  <si>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</si>
  <si>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</si>
  <si>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</si>
  <si>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</si>
  <si>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</si>
  <si>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</si>
  <si>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</si>
  <si>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</si>
  <si>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</si>
  <si>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</si>
  <si>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</si>
  <si>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</si>
  <si>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</si>
  <si>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</si>
  <si>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</si>
  <si>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</si>
  <si>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</si>
  <si>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</si>
  <si>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</si>
  <si>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</si>
  <si>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</si>
  <si>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</si>
  <si>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</si>
  <si>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</si>
  <si>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</si>
  <si>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</si>
  <si>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</si>
  <si>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</si>
  <si>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</si>
  <si>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</si>
  <si>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</si>
  <si>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</si>
  <si>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</si>
  <si>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</si>
  <si>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</si>
  <si>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</si>
  <si>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</si>
  <si>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</si>
  <si>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</si>
  <si>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</si>
  <si>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</si>
  <si>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</si>
  <si>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</si>
  <si>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</si>
  <si>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</si>
  <si>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</si>
  <si>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</si>
  <si>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</si>
  <si>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</si>
  <si>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</si>
  <si>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</si>
  <si>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</si>
  <si>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</si>
  <si>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</si>
  <si>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</si>
  <si>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</si>
  <si>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</si>
  <si>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</si>
  <si>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</si>
  <si>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</si>
  <si>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</si>
  <si>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</si>
  <si>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</si>
  <si>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</si>
  <si>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</si>
  <si>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</si>
  <si>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</si>
  <si>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</si>
  <si>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</si>
  <si>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</si>
  <si>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</si>
  <si>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</si>
  <si>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</si>
  <si>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</si>
  <si>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</si>
  <si>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</si>
  <si>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</si>
  <si>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</si>
  <si>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</si>
  <si>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</si>
  <si>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</si>
  <si>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</si>
  <si>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</si>
  <si>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</si>
  <si>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</si>
  <si>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</si>
  <si>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</si>
  <si>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</si>
  <si>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</si>
  <si>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</si>
  <si>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</si>
  <si>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</si>
  <si>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</si>
  <si>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</si>
  <si>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</si>
  <si>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</si>
  <si>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</si>
  <si>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</si>
  <si>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</si>
  <si>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</si>
  <si>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</si>
  <si>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</si>
  <si>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</si>
  <si>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</si>
  <si>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</si>
  <si>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</si>
  <si>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</si>
  <si>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</si>
  <si>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</si>
  <si>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</si>
  <si>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</si>
  <si>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</si>
  <si>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</si>
  <si>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</si>
  <si>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</si>
  <si>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</si>
  <si>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</si>
  <si>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</si>
  <si>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</si>
  <si>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</si>
  <si>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</si>
  <si>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</si>
  <si>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</si>
  <si>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</si>
  <si>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</si>
  <si>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</si>
  <si>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</si>
  <si>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</si>
  <si>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</si>
  <si>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</si>
  <si>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</si>
  <si>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</si>
  <si>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</si>
  <si>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</si>
  <si>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</si>
  <si>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</si>
  <si>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</si>
  <si>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</si>
  <si>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</si>
  <si>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</si>
  <si>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</si>
  <si>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</si>
  <si>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</si>
  <si>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</si>
  <si>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</si>
  <si>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</si>
  <si>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</si>
  <si>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</si>
  <si>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</si>
  <si>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</si>
  <si>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</si>
  <si>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</si>
  <si>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</si>
  <si>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</si>
  <si>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</si>
  <si>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</si>
  <si>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</si>
  <si>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</si>
  <si>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</si>
  <si>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</si>
  <si>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</si>
  <si>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</si>
  <si>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</si>
  <si>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</si>
  <si>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</si>
  <si>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</si>
  <si>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</si>
  <si>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</si>
  <si>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</si>
  <si>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</si>
  <si>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</si>
  <si>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</si>
  <si>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</si>
  <si>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</si>
  <si>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</si>
  <si>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</si>
  <si>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</si>
  <si>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</si>
  <si>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</si>
  <si>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</si>
  <si>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</si>
  <si>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</si>
  <si>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</si>
  <si>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</si>
  <si>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</si>
  <si>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</si>
  <si>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</si>
  <si>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</si>
  <si>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</si>
  <si>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</si>
  <si>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</si>
  <si>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</si>
  <si>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</si>
  <si>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</si>
  <si>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</si>
  <si>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</si>
  <si>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</si>
  <si>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</si>
  <si>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</si>
  <si>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</si>
  <si>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</si>
  <si>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</si>
  <si>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</si>
  <si>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</si>
  <si>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</si>
  <si>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</si>
  <si>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</si>
  <si>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</si>
  <si>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</si>
  <si>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</si>
  <si>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</si>
  <si>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</si>
  <si>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</si>
  <si>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</si>
  <si>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</si>
  <si>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</si>
  <si>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</si>
  <si>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</si>
  <si>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</si>
  <si>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</si>
  <si>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</si>
  <si>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</si>
  <si>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</si>
  <si>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</si>
  <si>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</si>
  <si>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</si>
  <si>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</si>
  <si>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</si>
  <si>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</si>
  <si>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</si>
  <si>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</si>
  <si>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</si>
  <si>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</si>
  <si>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</si>
  <si>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</si>
  <si>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</si>
  <si>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</si>
  <si>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</si>
  <si>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</si>
  <si>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</si>
  <si>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</si>
  <si>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</si>
  <si>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</si>
  <si>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</si>
  <si>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</si>
  <si>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</si>
  <si>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</si>
  <si>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</si>
  <si>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</si>
  <si>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</si>
  <si>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</si>
  <si>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</si>
  <si>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</si>
  <si>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</si>
  <si>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</si>
  <si>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</si>
  <si>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</si>
  <si>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</si>
  <si>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</si>
  <si>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</si>
  <si>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</si>
  <si>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</si>
  <si>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</si>
  <si>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</si>
  <si>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</si>
  <si>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</si>
  <si>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</si>
  <si>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</si>
  <si>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</si>
  <si>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</si>
  <si>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</si>
  <si>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</si>
  <si>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</si>
  <si>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</si>
  <si>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</si>
  <si>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</si>
  <si>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</si>
  <si>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</si>
  <si>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</si>
  <si>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</si>
  <si>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</si>
  <si>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</si>
  <si>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</si>
  <si>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</si>
  <si>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</si>
  <si>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</si>
  <si>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</si>
  <si>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</si>
  <si>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</si>
  <si>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</si>
  <si>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</si>
  <si>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</si>
  <si>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</si>
  <si>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</si>
  <si>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</si>
  <si>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</si>
  <si>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</si>
  <si>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</si>
  <si>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</si>
  <si>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</si>
  <si>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</si>
  <si>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</si>
  <si>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</si>
  <si>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</si>
  <si>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</si>
  <si>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</si>
  <si>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</si>
  <si>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</si>
  <si>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</si>
  <si>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</si>
  <si>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</si>
  <si>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</si>
  <si>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</si>
  <si>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</si>
  <si>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</si>
  <si>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</si>
  <si>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</si>
  <si>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</si>
  <si>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</si>
  <si>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</si>
  <si>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</si>
  <si>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</si>
  <si>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</si>
  <si>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</si>
  <si>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</si>
  <si>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</si>
  <si>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</si>
  <si>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</si>
  <si>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</si>
  <si>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</si>
  <si>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</si>
  <si>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</si>
  <si>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</si>
  <si>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</si>
  <si>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</si>
  <si>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</si>
  <si>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</si>
  <si>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</si>
  <si>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</si>
  <si>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</si>
  <si>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</si>
  <si>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</si>
  <si>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</si>
  <si>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</si>
  <si>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</si>
  <si>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</si>
  <si>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</si>
  <si>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</si>
  <si>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</si>
  <si>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</si>
  <si>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</si>
  <si>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</si>
  <si>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</si>
  <si>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</si>
  <si>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</si>
  <si>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</si>
  <si>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</si>
  <si>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</si>
  <si>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</si>
  <si>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</si>
  <si>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</si>
  <si>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</si>
  <si>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</si>
  <si>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</si>
  <si>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</si>
  <si>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</si>
  <si>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</si>
  <si>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</si>
  <si>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</si>
  <si>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</si>
  <si>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</si>
  <si>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</si>
  <si>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</si>
  <si>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</si>
  <si>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</si>
  <si>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</si>
  <si>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</si>
  <si>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</si>
  <si>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</si>
  <si>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</si>
  <si>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</si>
  <si>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</si>
  <si>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</si>
  <si>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</si>
  <si>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</si>
  <si>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</si>
  <si>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</si>
  <si>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</si>
  <si>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</si>
  <si>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</si>
  <si>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</si>
  <si>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</si>
  <si>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</si>
  <si>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</si>
  <si>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</si>
  <si>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</si>
  <si>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</si>
  <si>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</si>
  <si>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</si>
  <si>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</si>
  <si>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</si>
  <si>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</si>
  <si>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</si>
  <si>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</si>
  <si>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</si>
  <si>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</si>
  <si>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</si>
  <si>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</si>
  <si>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</si>
  <si>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</si>
  <si>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</si>
  <si>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</si>
  <si>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</si>
  <si>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</si>
  <si>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</si>
  <si>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</si>
  <si>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</si>
  <si>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</si>
  <si>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</si>
  <si>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</si>
  <si>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</si>
  <si>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</si>
  <si>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</si>
  <si>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</si>
  <si>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</si>
  <si>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</si>
  <si>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</si>
  <si>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</si>
  <si>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</si>
  <si>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</si>
  <si>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</si>
  <si>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</si>
  <si>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</si>
  <si>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</si>
  <si>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</si>
  <si>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</si>
  <si>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</si>
  <si>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</si>
  <si>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</si>
  <si>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</si>
  <si>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</si>
  <si>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</si>
  <si>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</si>
  <si>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</si>
  <si>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</si>
  <si>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</si>
  <si>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</si>
  <si>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</si>
  <si>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</si>
  <si>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</si>
  <si>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</si>
  <si>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</si>
  <si>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</si>
  <si>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</si>
  <si>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</si>
  <si>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</si>
  <si>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</si>
  <si>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</si>
  <si>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</si>
  <si>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</si>
  <si>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</si>
  <si>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</si>
  <si>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</si>
  <si>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</si>
  <si>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</si>
  <si>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</si>
  <si>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</si>
  <si>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</si>
  <si>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</si>
  <si>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</si>
  <si>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</si>
  <si>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</si>
  <si>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</si>
  <si>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</si>
  <si>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</si>
  <si>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</si>
  <si>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</si>
  <si>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</si>
  <si>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</si>
  <si>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</si>
  <si>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</si>
  <si>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</si>
  <si>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</si>
  <si>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</si>
  <si>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</si>
  <si>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</si>
  <si>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</si>
  <si>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</si>
  <si>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</si>
  <si>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</si>
  <si>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</si>
  <si>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</si>
  <si>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</si>
  <si>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</si>
  <si>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</si>
  <si>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</si>
  <si>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</si>
  <si>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</si>
  <si>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</si>
  <si>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</si>
  <si>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</si>
  <si>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</si>
  <si>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</si>
  <si>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</si>
  <si>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</si>
  <si>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</si>
  <si>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</si>
  <si>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</si>
  <si>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</si>
  <si>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</si>
  <si>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</si>
  <si>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</si>
  <si>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</si>
  <si>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</si>
  <si>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</si>
  <si>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</si>
  <si>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</si>
  <si>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</si>
  <si>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</si>
  <si>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</si>
  <si>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</si>
  <si>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</si>
  <si>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</si>
  <si>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</si>
  <si>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</si>
  <si>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</si>
  <si>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</si>
  <si>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</si>
  <si>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</si>
  <si>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</si>
  <si>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</si>
  <si>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</si>
  <si>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</si>
  <si>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</si>
  <si>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</si>
  <si>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</si>
  <si>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</si>
  <si>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</si>
  <si>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</si>
  <si>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</si>
  <si>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</si>
  <si>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</si>
  <si>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</si>
  <si>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</si>
  <si>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</si>
  <si>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</si>
  <si>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</si>
  <si>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</si>
  <si>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</si>
  <si>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</si>
  <si>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</si>
  <si>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</si>
  <si>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</si>
  <si>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</si>
  <si>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</si>
  <si>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</si>
  <si>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</si>
  <si>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</si>
  <si>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</si>
  <si>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</si>
  <si>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</si>
  <si>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</si>
  <si>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</si>
  <si>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</si>
  <si>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</si>
  <si>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</si>
  <si>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</si>
  <si>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</si>
  <si>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</si>
  <si>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</si>
  <si>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</si>
  <si>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</si>
  <si>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</si>
  <si>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</si>
  <si>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</si>
  <si>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</si>
  <si>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</si>
  <si>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</si>
  <si>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</si>
  <si>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</si>
  <si>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</si>
  <si>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</si>
  <si>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</si>
  <si>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</si>
  <si>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</si>
  <si>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</si>
  <si>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</si>
  <si>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</si>
  <si>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</si>
  <si>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</si>
  <si>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</si>
  <si>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</si>
  <si>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</si>
  <si>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</si>
  <si>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</si>
  <si>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</si>
  <si>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</si>
  <si>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</si>
  <si>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</si>
  <si>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</si>
  <si>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</si>
  <si>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</si>
  <si>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</si>
  <si>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</si>
  <si>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</si>
  <si>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</si>
  <si>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</si>
  <si>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</si>
  <si>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</si>
  <si>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</si>
  <si>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</si>
  <si>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</si>
  <si>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</si>
  <si>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</si>
  <si>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</si>
  <si>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</si>
  <si>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</si>
  <si>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</si>
  <si>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</si>
  <si>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</si>
  <si>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</si>
  <si>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</si>
  <si>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</si>
  <si>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</si>
  <si>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</si>
  <si>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</si>
  <si>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</si>
  <si>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</si>
  <si>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</si>
  <si>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</si>
  <si>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</si>
  <si>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</si>
  <si>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</si>
  <si>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</si>
  <si>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</si>
  <si>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</si>
  <si>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</si>
  <si>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</si>
  <si>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</si>
  <si>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</si>
  <si>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</si>
  <si>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</si>
  <si>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</si>
  <si>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</si>
  <si>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</si>
  <si>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</si>
  <si>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</si>
  <si>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</si>
  <si>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</si>
  <si>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</si>
  <si>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</si>
  <si>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</si>
  <si>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</si>
  <si>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</si>
  <si>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</si>
  <si>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</si>
  <si>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</si>
  <si>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</si>
  <si>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</si>
  <si>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</si>
  <si>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</si>
  <si>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</si>
  <si>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</si>
  <si>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</si>
  <si>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</si>
  <si>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</si>
  <si>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</si>
  <si>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</si>
  <si>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</si>
  <si>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</si>
  <si>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</si>
  <si>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</si>
  <si>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</si>
  <si>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</si>
  <si>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</si>
  <si>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</si>
  <si>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</si>
  <si>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</si>
  <si>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</si>
  <si>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</si>
  <si>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</si>
  <si>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</si>
  <si>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</si>
  <si>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</si>
  <si>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</si>
  <si>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</si>
  <si>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</si>
  <si>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</si>
  <si>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</si>
  <si>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</si>
  <si>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</si>
  <si>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</si>
  <si>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</si>
  <si>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</si>
  <si>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</si>
  <si>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</si>
  <si>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</si>
  <si>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</si>
  <si>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</si>
  <si>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</si>
  <si>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</si>
  <si>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</si>
  <si>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</si>
  <si>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</si>
  <si>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</si>
  <si>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</si>
  <si>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</si>
  <si>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</si>
  <si>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</si>
  <si>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</si>
  <si>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</si>
  <si>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</si>
  <si>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</si>
  <si>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</si>
  <si>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</si>
  <si>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</si>
  <si>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</si>
  <si>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</si>
  <si>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</si>
  <si>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</si>
  <si>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</si>
  <si>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</si>
  <si>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</si>
  <si>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</si>
  <si>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</si>
  <si>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</si>
  <si>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</si>
  <si>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</si>
  <si>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</si>
  <si>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</si>
  <si>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</si>
  <si>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</si>
  <si>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</si>
  <si>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</si>
  <si>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</si>
  <si>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</si>
  <si>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</si>
  <si>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</si>
  <si>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</si>
  <si>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</si>
  <si>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</si>
  <si>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</si>
  <si>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</si>
  <si>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</si>
  <si>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</si>
  <si>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</si>
  <si>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</si>
  <si>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</si>
  <si>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</si>
  <si>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</si>
  <si>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</si>
  <si>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</si>
  <si>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</si>
  <si>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</si>
  <si>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</si>
  <si>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</si>
  <si>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</si>
  <si>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</si>
  <si>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</si>
  <si>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</si>
  <si>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</si>
  <si>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</si>
  <si>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</si>
  <si>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</si>
  <si>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</si>
  <si>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</si>
  <si>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</si>
  <si>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</si>
  <si>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</si>
  <si>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</si>
  <si>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</si>
  <si>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</si>
  <si>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</si>
  <si>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</si>
  <si>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</si>
  <si>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</si>
  <si>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</si>
  <si>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</si>
  <si>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</si>
  <si>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</si>
  <si>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</si>
  <si>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</si>
  <si>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</si>
  <si>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</si>
  <si>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</si>
  <si>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</si>
  <si>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</si>
  <si>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</si>
  <si>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</si>
  <si>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</si>
  <si>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</si>
  <si>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</si>
  <si>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</si>
  <si>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</si>
  <si>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</si>
  <si>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</si>
  <si>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</si>
  <si>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</si>
  <si>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</si>
  <si>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</si>
  <si>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</si>
  <si>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</si>
  <si>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</si>
  <si>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</si>
  <si>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</si>
  <si>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</si>
  <si>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</si>
  <si>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</si>
  <si>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</si>
  <si>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</si>
  <si>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</si>
  <si>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</si>
  <si>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</si>
  <si>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</si>
  <si>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</si>
  <si>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</si>
  <si>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</si>
  <si>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</si>
  <si>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</si>
  <si>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</si>
  <si>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</si>
  <si>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</si>
  <si>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</si>
  <si>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</si>
  <si>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</si>
  <si>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</si>
  <si>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</si>
  <si>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</si>
  <si>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</si>
  <si>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</si>
  <si>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</si>
  <si>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</si>
  <si>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</si>
  <si>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</si>
  <si>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</si>
  <si>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</si>
  <si>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</si>
  <si>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</si>
  <si>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</si>
  <si>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</si>
  <si>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</si>
  <si>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</si>
  <si>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</si>
  <si>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</si>
  <si>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</si>
  <si>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</si>
  <si>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</si>
  <si>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</si>
  <si>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</si>
  <si>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</si>
  <si>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</si>
  <si>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</si>
  <si>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</si>
  <si>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</si>
  <si>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</si>
  <si>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</si>
  <si>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</si>
  <si>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</si>
  <si>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</si>
  <si>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</si>
  <si>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</si>
  <si>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</si>
  <si>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</si>
  <si>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</si>
  <si>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</si>
  <si>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</si>
  <si>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</si>
  <si>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</si>
  <si>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</si>
  <si>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</si>
  <si>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</si>
  <si>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</si>
  <si>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</si>
  <si>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</si>
  <si>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</si>
  <si>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</si>
  <si>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</si>
  <si>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</si>
  <si>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</si>
  <si>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</si>
  <si>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</si>
  <si>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</si>
  <si>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</si>
  <si>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</si>
  <si>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</si>
  <si>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</si>
  <si>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</si>
  <si>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</si>
  <si>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</si>
  <si>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</si>
  <si>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</si>
  <si>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</si>
  <si>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</si>
  <si>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</si>
  <si>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</si>
  <si>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</si>
  <si>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</si>
  <si>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</si>
  <si>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</si>
  <si>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</si>
  <si>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</si>
  <si>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</si>
  <si>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</si>
  <si>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</si>
  <si>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</si>
  <si>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</si>
  <si>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</si>
  <si>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</si>
  <si>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</si>
  <si>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</si>
  <si>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</si>
  <si>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</si>
  <si>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</si>
  <si>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</si>
  <si>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</si>
  <si>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</si>
  <si>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</si>
  <si>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</si>
  <si>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</si>
  <si>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</si>
  <si>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</si>
  <si>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</si>
  <si>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</si>
  <si>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</si>
  <si>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</si>
  <si>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</si>
  <si>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</si>
  <si>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</si>
  <si>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</si>
  <si>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</si>
  <si>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</si>
  <si>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</si>
  <si>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</si>
  <si>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</si>
  <si>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</si>
  <si>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</si>
  <si>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</si>
  <si>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</si>
  <si>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</si>
  <si>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</si>
  <si>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</si>
  <si>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</si>
  <si>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</si>
  <si>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</si>
  <si>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</si>
  <si>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</si>
  <si>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</si>
  <si>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</si>
  <si>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</si>
  <si>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</si>
  <si>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</si>
  <si>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</si>
  <si>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</si>
  <si>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</si>
  <si>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</si>
  <si>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</si>
  <si>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</si>
  <si>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</si>
  <si>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</si>
  <si>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</si>
  <si>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</si>
  <si>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</si>
  <si>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</si>
  <si>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</si>
  <si>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</si>
  <si>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</si>
  <si>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</si>
  <si>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</si>
  <si>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</si>
  <si>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</si>
  <si>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</si>
  <si>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</si>
  <si>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</si>
  <si>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</si>
  <si>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</si>
  <si>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</si>
  <si>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</si>
  <si>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</si>
  <si>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</si>
  <si>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</si>
  <si>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</si>
  <si>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</si>
  <si>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</si>
  <si>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</si>
  <si>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</si>
  <si>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</si>
  <si>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</si>
  <si>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</si>
  <si>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</si>
  <si>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</si>
  <si>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</si>
  <si>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</si>
  <si>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</si>
  <si>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</si>
  <si>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</si>
  <si>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</si>
  <si>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</si>
  <si>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</si>
  <si>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</si>
  <si>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</si>
  <si>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</si>
  <si>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</si>
  <si>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</si>
  <si>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</si>
  <si>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</si>
  <si>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</si>
  <si>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</si>
  <si>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</si>
  <si>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</si>
  <si>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</si>
  <si>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</si>
  <si>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</si>
  <si>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</si>
  <si>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</si>
  <si>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</si>
  <si>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</si>
  <si>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</si>
  <si>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</si>
  <si>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</si>
  <si>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</si>
  <si>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</si>
  <si>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</si>
  <si>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</si>
  <si>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</si>
  <si>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</si>
  <si>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</si>
  <si>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</si>
  <si>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</si>
  <si>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</si>
  <si>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</si>
  <si>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</si>
  <si>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</si>
  <si>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</si>
  <si>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</si>
  <si>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</si>
  <si>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</si>
  <si>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</si>
  <si>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</si>
  <si>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</si>
  <si>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</si>
  <si>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</si>
  <si>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</si>
  <si>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</si>
  <si>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</si>
  <si>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</si>
  <si>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</si>
  <si>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</si>
  <si>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</si>
  <si>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</si>
  <si>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</si>
  <si>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</si>
  <si>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</si>
  <si>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</si>
  <si>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</si>
  <si>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</si>
  <si>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</si>
  <si>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</si>
  <si>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</si>
  <si>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</si>
  <si>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</si>
  <si>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</si>
  <si>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</si>
  <si>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</si>
  <si>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</si>
  <si>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</si>
  <si>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</si>
  <si>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</si>
  <si>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</si>
  <si>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</si>
  <si>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</si>
  <si>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</si>
  <si>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</si>
  <si>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</si>
  <si>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</si>
  <si>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</si>
  <si>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</si>
  <si>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</si>
  <si>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</si>
  <si>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</si>
  <si>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</si>
  <si>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</si>
  <si>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</si>
  <si>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</si>
  <si>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</si>
  <si>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</si>
  <si>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</si>
  <si>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</si>
  <si>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</si>
  <si>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</si>
  <si>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</si>
  <si>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</si>
  <si>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</si>
  <si>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</si>
  <si>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</si>
  <si>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</si>
  <si>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</si>
  <si>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</si>
  <si>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</si>
  <si>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</si>
  <si>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</si>
  <si>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</si>
  <si>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</si>
  <si>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</si>
  <si>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</si>
  <si>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</si>
  <si>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</si>
  <si>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</si>
  <si>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</si>
  <si>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</si>
  <si>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</si>
  <si>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</si>
  <si>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</si>
  <si>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</si>
  <si>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</si>
  <si>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</si>
  <si>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</si>
  <si>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</si>
  <si>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</si>
  <si>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</si>
  <si>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</si>
  <si>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</si>
  <si>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</si>
  <si>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</si>
  <si>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</si>
  <si>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</si>
  <si>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</si>
  <si>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</si>
  <si>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</si>
  <si>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</si>
  <si>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</si>
  <si>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</si>
  <si>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</si>
  <si>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</si>
  <si>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</si>
  <si>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</si>
  <si>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</si>
  <si>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</si>
  <si>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</si>
  <si>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</si>
  <si>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</si>
  <si>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</si>
  <si>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</si>
  <si>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</si>
  <si>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</si>
  <si>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</si>
  <si>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</si>
  <si>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</si>
  <si>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</si>
  <si>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</si>
  <si>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</si>
  <si>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</si>
  <si>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</si>
  <si>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</si>
  <si>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</si>
  <si>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</si>
  <si>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</si>
  <si>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</si>
  <si>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</si>
  <si>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</si>
  <si>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</si>
  <si>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</si>
  <si>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</si>
  <si>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</si>
  <si>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</si>
  <si>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</si>
  <si>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</si>
  <si>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</si>
  <si>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</si>
  <si>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</si>
  <si>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</si>
  <si>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</si>
  <si>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</si>
  <si>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</si>
  <si>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</si>
  <si>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</si>
  <si>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</si>
  <si>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</si>
  <si>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</si>
  <si>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</si>
  <si>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</si>
  <si>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</si>
  <si>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</si>
  <si>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</si>
  <si>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</si>
  <si>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</si>
  <si>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</si>
  <si>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</si>
  <si>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</si>
  <si>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</si>
  <si>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</si>
  <si>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</si>
  <si>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</si>
  <si>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</si>
  <si>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</si>
  <si>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</si>
  <si>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</si>
  <si>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</si>
  <si>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</si>
  <si>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</si>
  <si>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</si>
  <si>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</si>
  <si>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</si>
  <si>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</si>
  <si>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</si>
  <si>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</si>
  <si>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</si>
  <si>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</si>
  <si>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</si>
  <si>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</si>
  <si>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</si>
  <si>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</si>
  <si>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</si>
  <si>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</si>
  <si>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</si>
  <si>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</si>
  <si>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</si>
  <si>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</si>
  <si>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</si>
  <si>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</si>
  <si>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</si>
  <si>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</si>
  <si>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</si>
  <si>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</si>
  <si>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</si>
  <si>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</si>
  <si>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</si>
  <si>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</si>
  <si>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</si>
  <si>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</si>
  <si>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</si>
  <si>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</si>
  <si>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</si>
  <si>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</si>
  <si>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</si>
  <si>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</si>
  <si>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</si>
  <si>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</si>
  <si>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</si>
  <si>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</si>
  <si>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</si>
  <si>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</si>
  <si>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</si>
  <si>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</si>
  <si>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</si>
  <si>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</si>
  <si>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</si>
  <si>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</si>
  <si>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</si>
  <si>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</si>
  <si>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</si>
  <si>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</si>
  <si>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</si>
  <si>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</si>
  <si>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</si>
  <si>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</si>
  <si>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</si>
  <si>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</si>
  <si>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</si>
  <si>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</si>
  <si>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</si>
  <si>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</si>
  <si>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</si>
  <si>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</si>
  <si>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</si>
  <si>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</si>
  <si>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</si>
  <si>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</si>
  <si>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</si>
  <si>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</si>
  <si>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</si>
  <si>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</si>
  <si>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</si>
  <si>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</si>
  <si>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</si>
  <si>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</si>
  <si>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</si>
  <si>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</si>
  <si>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</si>
  <si>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</si>
  <si>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</si>
  <si>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</si>
  <si>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</si>
  <si>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</si>
  <si>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</si>
  <si>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</si>
  <si>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</si>
  <si>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</si>
  <si>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</si>
  <si>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</si>
  <si>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</si>
  <si>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</si>
  <si>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</si>
  <si>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</si>
  <si>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</si>
  <si>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</si>
  <si>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</si>
  <si>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</si>
  <si>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</si>
  <si>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</si>
  <si>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</si>
  <si>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</si>
  <si>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</si>
  <si>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</si>
  <si>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</si>
  <si>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</si>
  <si>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</si>
  <si>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</si>
  <si>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</si>
  <si>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</si>
  <si>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</si>
  <si>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</si>
  <si>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</si>
  <si>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</si>
  <si>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</si>
  <si>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</si>
  <si>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</si>
  <si>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</si>
  <si>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</si>
  <si>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</si>
  <si>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</si>
  <si>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</si>
  <si>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</si>
  <si>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</si>
  <si>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</si>
  <si>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</si>
  <si>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</si>
  <si>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</si>
  <si>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</si>
  <si>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</si>
  <si>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</si>
  <si>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</si>
  <si>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</si>
  <si>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</si>
  <si>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</si>
  <si>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</si>
  <si>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</si>
  <si>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</si>
  <si>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</si>
  <si>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</si>
  <si>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</si>
  <si>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</si>
  <si>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</si>
  <si>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</si>
  <si>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</si>
  <si>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</si>
  <si>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</si>
  <si>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</si>
  <si>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</si>
  <si>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</si>
  <si>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</si>
  <si>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</si>
  <si>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</si>
  <si>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</si>
  <si>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</si>
  <si>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</si>
  <si>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</si>
  <si>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</si>
  <si>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</si>
  <si>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</si>
  <si>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</si>
  <si>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</si>
  <si>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</si>
  <si>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</si>
  <si>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</si>
  <si>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</si>
  <si>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</si>
  <si>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</si>
  <si>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</si>
  <si>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</si>
  <si>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</si>
  <si>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</si>
  <si>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</si>
  <si>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</si>
  <si>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</si>
  <si>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</si>
  <si>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</si>
  <si>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</si>
  <si>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</si>
  <si>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</si>
  <si>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</si>
  <si>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</si>
  <si>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</si>
  <si>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</si>
  <si>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</si>
  <si>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</si>
  <si>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</si>
  <si>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</si>
  <si>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</si>
  <si>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</si>
  <si>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</si>
  <si>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</si>
  <si>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</si>
  <si>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</si>
  <si>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</si>
  <si>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</si>
  <si>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</si>
  <si>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</si>
  <si>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</si>
  <si>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</si>
  <si>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</si>
  <si>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</si>
  <si>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</si>
  <si>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</si>
  <si>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</si>
  <si>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</si>
  <si>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</si>
  <si>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</si>
  <si>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</si>
  <si>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</si>
  <si>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</si>
  <si>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</si>
  <si>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</si>
  <si>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</si>
  <si>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</si>
  <si>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</si>
  <si>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</si>
  <si>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</si>
  <si>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</si>
  <si>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</si>
  <si>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</si>
  <si>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</si>
  <si>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</si>
  <si>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</si>
  <si>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</si>
  <si>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</si>
  <si>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</si>
  <si>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</si>
  <si>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</si>
  <si>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</si>
  <si>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</si>
  <si>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</si>
  <si>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</si>
  <si>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</si>
  <si>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</si>
  <si>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</si>
  <si>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</si>
  <si>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</si>
  <si>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</si>
  <si>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</si>
  <si>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</si>
  <si>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</si>
  <si>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</si>
  <si>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</si>
  <si>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</si>
  <si>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</si>
  <si>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</si>
  <si>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</si>
  <si>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</si>
  <si>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</si>
  <si>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</si>
  <si>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</si>
  <si>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</si>
  <si>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</si>
  <si>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</si>
  <si>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</si>
  <si>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</si>
  <si>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</si>
  <si>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</si>
  <si>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</si>
  <si>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</si>
  <si>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</si>
  <si>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</si>
  <si>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</si>
  <si>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</si>
  <si>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</si>
  <si>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</si>
  <si>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</si>
  <si>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</si>
  <si>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</si>
  <si>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</si>
  <si>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</si>
  <si>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</si>
  <si>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</si>
  <si>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</si>
  <si>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</si>
  <si>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</si>
  <si>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</si>
  <si>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</si>
  <si>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</si>
  <si>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</si>
  <si>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</si>
  <si>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</si>
  <si>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</si>
  <si>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</si>
  <si>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</si>
  <si>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</si>
  <si>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</si>
  <si>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</si>
  <si>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</si>
  <si>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</si>
  <si>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</si>
  <si>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</si>
  <si>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</si>
  <si>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</si>
  <si>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</si>
  <si>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</si>
  <si>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</si>
  <si>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</si>
  <si>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</si>
  <si>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</si>
  <si>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</si>
  <si>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</si>
  <si>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</si>
  <si>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</si>
  <si>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</si>
  <si>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</si>
  <si>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</si>
  <si>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</si>
  <si>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</si>
  <si>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</si>
  <si>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</si>
  <si>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</si>
  <si>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</si>
  <si>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</si>
  <si>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</si>
  <si>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</si>
  <si>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</si>
  <si>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</si>
  <si>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</si>
  <si>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</si>
  <si>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</si>
  <si>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</si>
  <si>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</si>
  <si>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</si>
  <si>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</si>
  <si>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</si>
  <si>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</si>
  <si>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</si>
  <si>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</si>
  <si>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</si>
  <si>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</si>
  <si>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</si>
  <si>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</si>
  <si>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</si>
  <si>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</si>
  <si>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</si>
  <si>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</si>
  <si>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</si>
  <si>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</si>
  <si>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</si>
  <si>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</si>
  <si>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</si>
  <si>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</si>
  <si>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</si>
  <si>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</si>
  <si>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</si>
  <si>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</si>
  <si>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</si>
  <si>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</si>
  <si>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</si>
  <si>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</si>
  <si>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</si>
  <si>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</si>
  <si>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</si>
  <si>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</si>
  <si>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</si>
  <si>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</si>
  <si>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</si>
  <si>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</si>
  <si>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</si>
  <si>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</si>
  <si>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</si>
  <si>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</si>
  <si>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</si>
  <si>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</si>
  <si>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</si>
  <si>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</si>
  <si>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</si>
  <si>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</si>
  <si>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</si>
  <si>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</si>
  <si>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</si>
  <si>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</si>
  <si>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</si>
  <si>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</si>
  <si>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</si>
  <si>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</si>
  <si>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</si>
  <si>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</si>
  <si>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</si>
  <si>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</si>
  <si>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</si>
  <si>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</si>
  <si>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</si>
  <si>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</si>
  <si>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</si>
  <si>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</si>
  <si>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</si>
  <si>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</si>
  <si>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</si>
  <si>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</si>
  <si>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</si>
  <si>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</si>
  <si>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</si>
  <si>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</si>
  <si>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</si>
  <si>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</si>
  <si>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</si>
  <si>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</si>
  <si>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</si>
  <si>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</si>
  <si>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</si>
  <si>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</si>
  <si>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</si>
  <si>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</si>
  <si>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</si>
  <si>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</si>
  <si>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</si>
  <si>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</si>
  <si>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</si>
  <si>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</si>
  <si>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</si>
  <si>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</si>
  <si>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</si>
  <si>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</si>
  <si>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</si>
  <si>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</si>
  <si>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</si>
  <si>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</si>
  <si>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</si>
  <si>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</si>
  <si>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</si>
  <si>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</si>
  <si>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</si>
  <si>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</si>
  <si>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</si>
  <si>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</si>
  <si>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</si>
  <si>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</si>
  <si>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</si>
  <si>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</si>
  <si>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</si>
  <si>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</si>
  <si>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</si>
  <si>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</si>
  <si>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</si>
  <si>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</si>
  <si>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</si>
  <si>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</si>
  <si>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</si>
  <si>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</si>
  <si>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</si>
  <si>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</si>
  <si>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</si>
  <si>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</si>
  <si>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</si>
  <si>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</si>
  <si>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</si>
  <si>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</si>
  <si>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</si>
  <si>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</si>
  <si>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</si>
  <si>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</si>
  <si>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</si>
  <si>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</si>
  <si>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</si>
  <si>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</si>
  <si>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</si>
  <si>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</si>
  <si>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</si>
  <si>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</si>
  <si>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</si>
  <si>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</si>
  <si>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</si>
  <si>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</si>
  <si>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</si>
  <si>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</si>
  <si>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</si>
  <si>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</si>
  <si>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</si>
  <si>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</si>
  <si>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</si>
  <si>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</si>
  <si>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</si>
  <si>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</si>
  <si>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</si>
  <si>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</si>
  <si>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</si>
  <si>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</si>
  <si>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</si>
  <si>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</si>
  <si>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</si>
  <si>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</si>
  <si>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</si>
  <si>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</si>
  <si>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</si>
  <si>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</si>
  <si>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</si>
  <si>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</si>
  <si>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</si>
  <si>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</si>
  <si>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</si>
  <si>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</si>
  <si>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</si>
  <si>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</si>
  <si>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</si>
  <si>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</si>
  <si>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</si>
  <si>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</si>
  <si>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</si>
  <si>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</si>
  <si>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</si>
  <si>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</si>
  <si>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</si>
  <si>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</si>
  <si>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</si>
  <si>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</si>
  <si>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</si>
  <si>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</si>
  <si>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</si>
  <si>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</si>
  <si>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</si>
  <si>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</si>
  <si>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</si>
  <si>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</si>
  <si>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</si>
  <si>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</si>
  <si>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</si>
  <si>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</si>
  <si>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</si>
  <si>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</si>
  <si>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</si>
  <si>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</si>
  <si>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</si>
  <si>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</si>
  <si>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</si>
  <si>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</si>
  <si>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</si>
  <si>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</si>
  <si>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</si>
  <si>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</si>
  <si>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</si>
  <si>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</si>
  <si>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</si>
  <si>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</si>
  <si>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</si>
  <si>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</si>
  <si>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</si>
  <si>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</si>
  <si>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</si>
  <si>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</si>
  <si>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</si>
  <si>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</si>
  <si>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</si>
  <si>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</si>
  <si>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</si>
  <si>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</si>
  <si>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</si>
  <si>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</si>
  <si>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</si>
  <si>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</si>
  <si>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</si>
  <si>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</si>
  <si>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</si>
  <si>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</si>
  <si>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</si>
  <si>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</si>
  <si>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</si>
  <si>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</si>
  <si>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</si>
  <si>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</si>
  <si>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</si>
  <si>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</si>
  <si>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</si>
  <si>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</si>
  <si>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</si>
  <si>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</si>
  <si>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</si>
  <si>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</si>
  <si>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</si>
  <si>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</si>
  <si>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</si>
  <si>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</si>
  <si>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</si>
  <si>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</si>
  <si>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</si>
  <si>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</si>
  <si>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</si>
  <si>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</si>
  <si>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</si>
  <si>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</si>
  <si>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</si>
  <si>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</si>
  <si>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</si>
  <si>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</si>
  <si>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</si>
  <si>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</si>
  <si>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</si>
  <si>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</si>
  <si>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</si>
  <si>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</si>
  <si>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</si>
  <si>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</si>
  <si>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</si>
  <si>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</si>
  <si>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</si>
  <si>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</si>
  <si>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</si>
  <si>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</si>
  <si>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</si>
  <si>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</si>
  <si>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</si>
  <si>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</si>
  <si>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</si>
  <si>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</si>
  <si>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</si>
  <si>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</si>
  <si>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</si>
  <si>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</si>
  <si>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</si>
  <si>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</si>
  <si>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</si>
  <si>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</si>
  <si>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</si>
  <si>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</si>
  <si>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</si>
  <si>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</si>
  <si>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</si>
  <si>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</si>
  <si>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</si>
  <si>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</si>
  <si>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</si>
  <si>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</si>
  <si>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</si>
  <si>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</si>
  <si>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</si>
  <si>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</si>
  <si>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</si>
  <si>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</si>
  <si>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</si>
  <si>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</si>
  <si>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</si>
  <si>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</si>
  <si>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</si>
  <si>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</si>
  <si>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</si>
  <si>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</si>
  <si>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</si>
  <si>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</si>
  <si>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</si>
  <si>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</si>
  <si>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</si>
  <si>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</si>
  <si>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</si>
  <si>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</si>
  <si>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</si>
  <si>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</si>
  <si>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</si>
  <si>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</si>
  <si>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</si>
  <si>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</si>
  <si>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</si>
  <si>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</si>
  <si>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</si>
  <si>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</si>
  <si>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</si>
  <si>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</si>
  <si>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</si>
  <si>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</si>
  <si>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</si>
  <si>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</si>
  <si>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</si>
  <si>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</si>
  <si>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</si>
  <si>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</si>
  <si>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</si>
  <si>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</si>
  <si>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</si>
  <si>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</si>
  <si>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</si>
  <si>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</si>
  <si>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</si>
  <si>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</si>
  <si>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</si>
  <si>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</si>
  <si>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</si>
  <si>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</si>
  <si>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</si>
  <si>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</si>
  <si>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</si>
  <si>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</si>
  <si>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</si>
  <si>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</si>
  <si>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</si>
  <si>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</si>
  <si>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</si>
  <si>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</si>
  <si>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</si>
  <si>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</si>
  <si>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</si>
  <si>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</si>
  <si>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</si>
  <si>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</si>
  <si>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</si>
  <si>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</si>
  <si>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</si>
  <si>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</si>
  <si>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</si>
  <si>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</si>
  <si>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</si>
  <si>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</si>
  <si>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</si>
  <si>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</si>
  <si>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</si>
  <si>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</si>
  <si>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</si>
  <si>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</si>
  <si>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</si>
  <si>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</si>
  <si>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</si>
  <si>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</si>
  <si>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</si>
  <si>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</si>
  <si>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</si>
  <si>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</si>
  <si>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</si>
  <si>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</si>
  <si>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</si>
  <si>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</si>
  <si>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</si>
  <si>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</si>
  <si>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</si>
  <si>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</si>
  <si>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</si>
  <si>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</si>
  <si>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</si>
  <si>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</si>
  <si>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</si>
  <si>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</si>
  <si>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</si>
  <si>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</si>
  <si>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</si>
  <si>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</si>
  <si>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</si>
  <si>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</si>
  <si>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</si>
  <si>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</si>
  <si>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</si>
  <si>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</si>
  <si>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</si>
  <si>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</si>
  <si>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</si>
  <si>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</si>
  <si>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</si>
  <si>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</si>
  <si>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</si>
  <si>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</si>
  <si>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</si>
  <si>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</si>
  <si>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</si>
  <si>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</si>
  <si>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</si>
  <si>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</si>
  <si>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</si>
  <si>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</si>
  <si>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</si>
  <si>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</si>
  <si>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</si>
  <si>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</si>
  <si>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</si>
  <si>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</si>
  <si>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</si>
  <si>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</si>
  <si>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</si>
  <si>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</si>
  <si>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</si>
  <si>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</si>
  <si>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</si>
  <si>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</si>
  <si>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</si>
  <si>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</si>
  <si>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</si>
  <si>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</si>
  <si>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</si>
  <si>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</si>
  <si>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</si>
  <si>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</si>
  <si>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</si>
  <si>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</si>
  <si>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</si>
  <si>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</si>
  <si>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</si>
  <si>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</si>
  <si>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</si>
  <si>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</si>
  <si>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</si>
  <si>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</si>
  <si>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</si>
  <si>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</si>
  <si>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</si>
  <si>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</si>
  <si>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</si>
  <si>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</si>
  <si>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</si>
  <si>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</si>
  <si>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</si>
  <si>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</si>
  <si>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</si>
  <si>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</si>
  <si>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</si>
  <si>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</si>
  <si>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</si>
  <si>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</si>
  <si>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</si>
  <si>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</si>
  <si>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</si>
  <si>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</si>
  <si>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</si>
  <si>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</si>
  <si>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</si>
  <si>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</si>
  <si>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</si>
  <si>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</si>
  <si>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</si>
  <si>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</si>
  <si>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</si>
  <si>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</si>
  <si>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</si>
  <si>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</si>
  <si>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</si>
  <si>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</si>
  <si>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</si>
  <si>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</si>
  <si>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</si>
  <si>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</si>
  <si>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</si>
  <si>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</si>
  <si>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</si>
  <si>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</si>
  <si>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</si>
  <si>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</si>
  <si>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</si>
  <si>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</si>
  <si>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</si>
  <si>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</si>
  <si>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</si>
  <si>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</si>
  <si>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</si>
  <si>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</si>
  <si>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</si>
  <si>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</si>
  <si>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</si>
  <si>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</si>
  <si>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</si>
  <si>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</si>
  <si>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</si>
  <si>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</si>
  <si>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</si>
  <si>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</si>
  <si>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</si>
  <si>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</si>
  <si>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</si>
  <si>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</si>
  <si>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</si>
  <si>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</si>
  <si>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</si>
  <si>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</si>
  <si>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</si>
  <si>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</si>
  <si>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</si>
  <si>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</si>
  <si>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</si>
  <si>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</si>
  <si>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</si>
  <si>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</si>
  <si>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</si>
  <si>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</si>
  <si>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</si>
  <si>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</si>
  <si>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</si>
  <si>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</si>
  <si>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</si>
  <si>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</si>
  <si>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</si>
  <si>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</si>
  <si>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</si>
  <si>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</si>
  <si>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</si>
  <si>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</si>
  <si>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</si>
  <si>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</si>
  <si>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</si>
  <si>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</si>
  <si>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</si>
  <si>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</si>
  <si>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</si>
  <si>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</si>
  <si>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</si>
  <si>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</si>
  <si>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</si>
  <si>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</si>
  <si>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</si>
  <si>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</si>
  <si>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</si>
  <si>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</si>
  <si>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</si>
  <si>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</si>
  <si>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</si>
  <si>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</si>
  <si>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</si>
  <si>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</si>
  <si>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</si>
  <si>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</si>
  <si>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</si>
  <si>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</si>
  <si>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</si>
  <si>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</si>
  <si>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</si>
  <si>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</si>
  <si>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</si>
  <si>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</si>
  <si>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</si>
  <si>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</si>
  <si>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</si>
  <si>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</si>
  <si>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</si>
  <si>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</si>
  <si>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</si>
  <si>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</si>
  <si>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</si>
  <si>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</si>
  <si>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</si>
  <si>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</si>
  <si>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</si>
  <si>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</si>
  <si>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</si>
  <si>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</si>
  <si>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</si>
  <si>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</si>
  <si>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</si>
  <si>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</si>
  <si>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</si>
  <si>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</si>
  <si>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</si>
  <si>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</si>
  <si>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</si>
  <si>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</si>
  <si>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</si>
  <si>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</si>
  <si>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</si>
  <si>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</si>
  <si>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</si>
  <si>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</si>
  <si>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</si>
  <si>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</si>
  <si>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</si>
  <si>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</si>
  <si>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</si>
  <si>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</si>
  <si>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</si>
  <si>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</si>
  <si>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</si>
  <si>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</si>
  <si>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</si>
  <si>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</si>
  <si>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</si>
  <si>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</si>
  <si>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</si>
  <si>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</si>
  <si>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</si>
  <si>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</si>
  <si>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</si>
  <si>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</si>
  <si>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</si>
  <si>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</si>
  <si>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</si>
  <si>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</si>
  <si>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</si>
  <si>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</si>
  <si>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</si>
  <si>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</si>
  <si>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</si>
  <si>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</si>
  <si>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</si>
  <si>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</si>
  <si>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</si>
  <si>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</si>
  <si>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</si>
  <si>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</si>
  <si>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</si>
  <si>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</si>
  <si>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</si>
  <si>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</si>
  <si>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</si>
  <si>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</si>
  <si>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</si>
  <si>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</si>
  <si>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</si>
  <si>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</si>
  <si>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</si>
  <si>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</si>
  <si>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</si>
  <si>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</si>
  <si>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</si>
  <si>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</si>
  <si>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</si>
  <si>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</si>
  <si>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</si>
  <si>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</si>
  <si>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</si>
  <si>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</si>
  <si>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</si>
  <si>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</si>
  <si>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</si>
  <si>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</si>
  <si>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</si>
  <si>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</si>
  <si>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</si>
  <si>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</si>
  <si>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</si>
  <si>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</si>
  <si>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</si>
  <si>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</si>
  <si>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</si>
  <si>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</si>
  <si>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</si>
  <si>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</si>
  <si>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</si>
  <si>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</si>
  <si>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</si>
  <si>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</si>
  <si>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</si>
  <si>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</si>
  <si>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</si>
  <si>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</si>
  <si>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</si>
  <si>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</si>
  <si>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</si>
  <si>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</si>
  <si>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</si>
  <si>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</si>
  <si>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</si>
  <si>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</si>
  <si>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</si>
  <si>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</si>
  <si>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</si>
  <si>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</si>
  <si>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</si>
  <si>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</si>
  <si>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</si>
  <si>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</si>
  <si>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</si>
  <si>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</si>
  <si>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</si>
  <si>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</si>
  <si>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</si>
  <si>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</si>
  <si>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</si>
  <si>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</si>
  <si>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</si>
  <si>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</si>
  <si>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</si>
  <si>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</si>
  <si>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</si>
  <si>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</si>
  <si>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</si>
  <si>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</si>
  <si>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</si>
  <si>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</si>
  <si>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</si>
  <si>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</si>
  <si>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</si>
  <si>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</si>
  <si>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</si>
  <si>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</si>
  <si>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</si>
  <si>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</si>
  <si>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</si>
  <si>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</si>
  <si>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</si>
  <si>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</si>
  <si>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</si>
  <si>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</si>
  <si>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</si>
  <si>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</si>
  <si>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</si>
  <si>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</si>
  <si>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</si>
  <si>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</si>
  <si>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</si>
  <si>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</si>
  <si>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</si>
  <si>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</si>
  <si>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</si>
  <si>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</si>
  <si>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</si>
  <si>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</si>
  <si>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</si>
  <si>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</si>
  <si>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</si>
  <si>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</si>
  <si>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</si>
  <si>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</si>
  <si>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</si>
  <si>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</si>
  <si>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</si>
  <si>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</si>
  <si>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</si>
  <si>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</si>
  <si>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</si>
  <si>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</si>
  <si>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</si>
  <si>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</si>
  <si>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</si>
  <si>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</si>
  <si>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</si>
  <si>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</si>
  <si>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</si>
  <si>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</si>
  <si>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</si>
  <si>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</si>
  <si>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</si>
  <si>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</si>
  <si>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</si>
  <si>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</si>
  <si>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</si>
  <si>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</si>
  <si>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</si>
  <si>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</si>
  <si>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</si>
  <si>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</si>
  <si>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</si>
  <si>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</si>
  <si>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</si>
  <si>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</si>
  <si>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</si>
  <si>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</si>
  <si>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</si>
  <si>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</si>
  <si>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</si>
  <si>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</si>
  <si>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</si>
  <si>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</si>
  <si>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</si>
  <si>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</si>
  <si>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</si>
  <si>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</si>
  <si>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</si>
  <si>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</si>
  <si>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</si>
  <si>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</si>
  <si>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</si>
  <si>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</si>
  <si>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</si>
  <si>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</si>
  <si>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</si>
  <si>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</si>
  <si>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</si>
  <si>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</si>
  <si>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</si>
  <si>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</si>
  <si>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</si>
  <si>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</si>
  <si>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</si>
  <si>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</si>
  <si>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</si>
  <si>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</si>
  <si>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</si>
  <si>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</si>
  <si>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</si>
  <si>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</si>
  <si>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</si>
  <si>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</si>
  <si>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</si>
  <si>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</si>
  <si>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</si>
  <si>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</si>
  <si>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</si>
  <si>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</si>
  <si>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</si>
  <si>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</si>
  <si>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</si>
  <si>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</si>
  <si>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</si>
  <si>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</si>
  <si>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</si>
  <si>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</si>
  <si>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</si>
  <si>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</si>
  <si>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</si>
  <si>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</si>
  <si>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</si>
  <si>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</si>
  <si>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</si>
  <si>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</si>
  <si>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</si>
  <si>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</si>
  <si>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</si>
  <si>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</si>
  <si>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</si>
  <si>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</si>
  <si>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</si>
  <si>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</si>
  <si>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</si>
  <si>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</si>
  <si>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</si>
  <si>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</si>
  <si>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</si>
  <si>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</si>
  <si>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</si>
  <si>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</si>
  <si>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</si>
  <si>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</si>
  <si>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</si>
  <si>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</si>
  <si>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</si>
  <si>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</si>
  <si>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</si>
  <si>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</si>
  <si>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</si>
  <si>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</si>
  <si>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</si>
  <si>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</si>
  <si>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</si>
  <si>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</si>
  <si>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</si>
  <si>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</si>
  <si>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</si>
  <si>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</si>
  <si>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</si>
  <si>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</si>
  <si>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</si>
  <si>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</si>
  <si>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</si>
  <si>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</si>
  <si>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</si>
  <si>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</si>
  <si>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</si>
  <si>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</si>
  <si>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</si>
  <si>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</si>
  <si>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</si>
  <si>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</si>
  <si>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</si>
  <si>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</si>
  <si>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</si>
  <si>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</si>
  <si>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</si>
  <si>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</si>
  <si>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</si>
  <si>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</si>
  <si>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</si>
  <si>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</si>
  <si>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</si>
  <si>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</si>
  <si>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</si>
  <si>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</si>
  <si>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</si>
  <si>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</si>
  <si>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</si>
  <si>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</si>
  <si>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</si>
  <si>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</si>
  <si>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</si>
  <si>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</si>
  <si>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</si>
  <si>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</si>
  <si>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</si>
  <si>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</si>
  <si>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</si>
  <si>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</si>
  <si>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</si>
  <si>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</si>
  <si>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</si>
  <si>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</si>
  <si>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</si>
  <si>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</si>
  <si>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</si>
  <si>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</si>
  <si>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</si>
  <si>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</si>
  <si>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</si>
  <si>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</si>
  <si>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</si>
  <si>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</si>
  <si>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</si>
  <si>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</si>
  <si>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</si>
  <si>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</si>
  <si>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</si>
  <si>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</si>
  <si>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</si>
  <si>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</si>
  <si>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</si>
  <si>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</si>
  <si>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</si>
  <si>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</si>
  <si>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</si>
  <si>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</si>
  <si>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</si>
  <si>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</si>
  <si>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</si>
  <si>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</si>
  <si>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</si>
  <si>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</si>
  <si>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</si>
  <si>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</si>
  <si>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</si>
  <si>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</si>
  <si>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</si>
  <si>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</si>
  <si>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</si>
  <si>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</si>
  <si>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</si>
  <si>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</si>
  <si>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</si>
  <si>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</si>
  <si>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</si>
  <si>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</si>
  <si>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</si>
  <si>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</si>
  <si>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</si>
  <si>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</si>
  <si>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</si>
  <si>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</si>
  <si>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</si>
  <si>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</si>
  <si>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</si>
  <si>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</si>
  <si>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</si>
  <si>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</si>
  <si>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</si>
  <si>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</si>
  <si>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</si>
  <si>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</si>
  <si>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</si>
  <si>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</si>
  <si>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</si>
  <si>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</si>
  <si>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</si>
  <si>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</si>
  <si>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</si>
  <si>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</si>
  <si>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</si>
  <si>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</si>
  <si>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</si>
  <si>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</si>
  <si>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</si>
  <si>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</si>
  <si>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</si>
  <si>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</si>
  <si>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</si>
  <si>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</si>
  <si>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</si>
  <si>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</si>
  <si>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</si>
  <si>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</si>
  <si>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</si>
  <si>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</si>
  <si>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</si>
  <si>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</si>
  <si>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</si>
  <si>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</si>
  <si>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</si>
  <si>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</si>
  <si>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</si>
  <si>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</si>
  <si>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</si>
  <si>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</si>
  <si>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</si>
  <si>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</si>
  <si>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</si>
  <si>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</si>
  <si>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</si>
  <si>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</si>
  <si>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</si>
  <si>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</si>
  <si>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</si>
  <si>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</si>
  <si>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</si>
  <si>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</si>
  <si>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</si>
  <si>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</si>
  <si>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</si>
  <si>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</si>
  <si>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</si>
  <si>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</si>
  <si>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</si>
  <si>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</si>
  <si>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</si>
  <si>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</si>
  <si>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</si>
  <si>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</si>
  <si>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</si>
  <si>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</si>
  <si>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</si>
  <si>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</si>
  <si>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</si>
  <si>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</si>
  <si>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</si>
  <si>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</si>
  <si>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</si>
  <si>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</si>
  <si>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</si>
  <si>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</si>
  <si>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</si>
  <si>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</si>
  <si>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</si>
  <si>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</si>
  <si>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</si>
  <si>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</si>
  <si>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</si>
  <si>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</si>
  <si>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</si>
  <si>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</si>
  <si>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</si>
  <si>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</si>
  <si>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</si>
  <si>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</si>
  <si>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</si>
  <si>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</si>
  <si>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</si>
  <si>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</si>
  <si>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</si>
  <si>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</si>
  <si>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</si>
  <si>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</si>
  <si>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</si>
  <si>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</si>
  <si>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</si>
  <si>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</si>
  <si>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</si>
  <si>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</si>
  <si>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</si>
  <si>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</si>
  <si>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</si>
  <si>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</si>
  <si>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</si>
  <si>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</si>
  <si>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</si>
  <si>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</si>
  <si>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</si>
  <si>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</si>
  <si>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</si>
  <si>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</si>
  <si>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</si>
  <si>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</si>
  <si>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</si>
  <si>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</si>
  <si>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</si>
  <si>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</si>
  <si>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</si>
  <si>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</si>
  <si>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</si>
  <si>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</si>
  <si>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</si>
  <si>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</si>
  <si>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</si>
  <si>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</si>
  <si>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</si>
  <si>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</si>
  <si>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</si>
  <si>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</si>
  <si>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</si>
  <si>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</si>
  <si>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</si>
  <si>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</si>
  <si>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</si>
  <si>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</si>
  <si>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</si>
  <si>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</si>
  <si>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</si>
  <si>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</si>
  <si>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</si>
  <si>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</si>
  <si>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</si>
  <si>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</si>
  <si>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</si>
  <si>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</si>
  <si>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</si>
  <si>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</si>
  <si>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</si>
  <si>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</si>
  <si>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</si>
  <si>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</si>
  <si>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</si>
  <si>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</si>
  <si>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</si>
  <si>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</si>
  <si>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</si>
  <si>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</si>
  <si>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</si>
  <si>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</si>
  <si>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</si>
  <si>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</si>
  <si>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</si>
  <si>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</si>
  <si>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</si>
  <si>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</si>
  <si>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</si>
  <si>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</si>
  <si>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</si>
  <si>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</si>
  <si>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</si>
  <si>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</si>
  <si>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</si>
  <si>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</si>
  <si>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</si>
  <si>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</si>
  <si>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</si>
  <si>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</si>
  <si>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</si>
  <si>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</si>
  <si>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</si>
  <si>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</si>
  <si>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</si>
  <si>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</si>
  <si>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</si>
  <si>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</si>
  <si>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</si>
  <si>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</si>
  <si>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</si>
  <si>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</si>
  <si>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</si>
  <si>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</si>
  <si>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</si>
  <si>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</si>
  <si>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</si>
  <si>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</si>
  <si>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</si>
  <si>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</si>
  <si>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</si>
  <si>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</si>
  <si>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</si>
  <si>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</si>
  <si>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</si>
  <si>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</si>
  <si>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</si>
  <si>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</si>
  <si>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</si>
  <si>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</si>
  <si>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</si>
  <si>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</si>
  <si>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</si>
  <si>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</si>
  <si>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</si>
  <si>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</si>
  <si>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</si>
  <si>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</si>
  <si>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</si>
  <si>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</si>
  <si>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</si>
  <si>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</si>
  <si>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</si>
  <si>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</si>
  <si>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</si>
  <si>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</si>
  <si>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</si>
  <si>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</si>
  <si>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</si>
  <si>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</si>
  <si>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</si>
  <si>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</si>
  <si>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</si>
  <si>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</si>
  <si>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</si>
  <si>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</si>
  <si>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</si>
  <si>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</si>
  <si>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</si>
  <si>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</si>
  <si>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</si>
  <si>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</si>
  <si>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</si>
  <si>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</si>
  <si>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</si>
  <si>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</si>
  <si>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</si>
  <si>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</si>
  <si>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</si>
  <si>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</si>
  <si>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</si>
  <si>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</si>
  <si>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</si>
  <si>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</si>
  <si>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</si>
  <si>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</si>
  <si>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</si>
  <si>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</si>
  <si>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</si>
  <si>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</si>
  <si>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</si>
  <si>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</si>
  <si>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</si>
  <si>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</si>
  <si>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</si>
  <si>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</si>
  <si>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</si>
  <si>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</si>
  <si>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</si>
  <si>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</si>
  <si>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</si>
  <si>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</si>
  <si>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</si>
  <si>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</si>
  <si>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</si>
  <si>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</si>
  <si>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</si>
  <si>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</si>
  <si>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</si>
  <si>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</si>
  <si>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</si>
  <si>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</si>
  <si>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</si>
  <si>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</si>
  <si>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</si>
  <si>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</si>
  <si>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</si>
  <si>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</si>
  <si>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</si>
  <si>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</si>
  <si>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</si>
  <si>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</si>
  <si>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</si>
  <si>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</si>
  <si>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</si>
  <si>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</si>
  <si>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</si>
  <si>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</si>
  <si>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</si>
  <si>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</si>
  <si>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</si>
  <si>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</si>
  <si>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</si>
  <si>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</si>
  <si>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</si>
  <si>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</si>
  <si>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</si>
  <si>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</si>
  <si>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</si>
  <si>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</si>
  <si>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</si>
  <si>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</si>
  <si>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</si>
  <si>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</si>
  <si>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</si>
  <si>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</si>
  <si>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</si>
  <si>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</si>
  <si>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</si>
  <si>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</si>
  <si>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</si>
  <si>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</si>
  <si>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</si>
  <si>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</si>
  <si>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</si>
  <si>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</si>
  <si>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</si>
  <si>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</si>
  <si>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</si>
  <si>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</si>
  <si>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</si>
  <si>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</si>
  <si>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</si>
  <si>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</si>
  <si>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</si>
  <si>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</si>
  <si>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</si>
  <si>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</si>
  <si>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</si>
  <si>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</si>
  <si>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</si>
  <si>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</si>
  <si>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</si>
  <si>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</si>
  <si>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</si>
  <si>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</si>
  <si>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</si>
  <si>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</si>
  <si>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</si>
  <si>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</si>
  <si>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</si>
  <si>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</si>
  <si>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</si>
  <si>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</si>
  <si>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</si>
  <si>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</si>
  <si>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</si>
  <si>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</si>
  <si>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</si>
  <si>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</si>
  <si>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</si>
  <si>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</si>
  <si>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</si>
  <si>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</si>
  <si>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</si>
  <si>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</si>
  <si>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</si>
  <si>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</si>
  <si>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</si>
  <si>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</si>
  <si>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</si>
  <si>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</si>
  <si>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</si>
  <si>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</si>
  <si>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</si>
  <si>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</si>
  <si>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</si>
  <si>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</si>
  <si>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</si>
  <si>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</si>
  <si>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</si>
  <si>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</si>
  <si>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</si>
  <si>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</si>
  <si>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</si>
  <si>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</si>
  <si>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</si>
  <si>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</si>
  <si>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</si>
  <si>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</si>
  <si>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</si>
  <si>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</si>
  <si>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</si>
  <si>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</si>
  <si>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</si>
  <si>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</si>
  <si>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</si>
  <si>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</si>
  <si>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</si>
  <si>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</si>
  <si>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</si>
  <si>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</si>
  <si>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</si>
  <si>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</si>
  <si>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</si>
  <si>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</si>
  <si>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</si>
  <si>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</si>
  <si>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</si>
  <si>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</si>
  <si>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</si>
  <si>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</si>
  <si>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</si>
  <si>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</si>
  <si>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</si>
  <si>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</si>
  <si>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</si>
  <si>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</si>
  <si>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</si>
  <si>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</si>
  <si>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</si>
  <si>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</si>
  <si>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</si>
  <si>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</si>
  <si>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</si>
  <si>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</si>
  <si>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</si>
  <si>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</si>
  <si>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</si>
  <si>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</si>
  <si>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</si>
  <si>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</si>
  <si>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</si>
  <si>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</si>
  <si>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</si>
  <si>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</si>
  <si>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</si>
  <si>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</si>
  <si>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</si>
  <si>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</si>
  <si>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</si>
  <si>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</si>
  <si>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</si>
  <si>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</si>
  <si>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</si>
  <si>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</si>
  <si>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</si>
  <si>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</si>
  <si>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</si>
  <si>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</si>
  <si>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</si>
  <si>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</si>
  <si>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</si>
  <si>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</si>
  <si>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</si>
  <si>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</si>
  <si>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</si>
  <si>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</si>
  <si>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</si>
  <si>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</si>
  <si>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</si>
  <si>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</si>
  <si>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</si>
  <si>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</si>
  <si>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</si>
  <si>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</si>
  <si>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</si>
  <si>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</si>
  <si>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</si>
  <si>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</si>
  <si>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</si>
  <si>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</si>
  <si>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</si>
  <si>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</si>
  <si>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</si>
  <si>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</si>
  <si>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</si>
  <si>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</si>
  <si>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</si>
  <si>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</si>
  <si>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</si>
  <si>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</si>
  <si>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</si>
  <si>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</si>
  <si>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</si>
  <si>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</si>
  <si>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</si>
  <si>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</si>
  <si>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</si>
  <si>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</si>
  <si>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</si>
  <si>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</si>
  <si>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</si>
  <si>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</si>
  <si>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</si>
  <si>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</si>
  <si>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</si>
  <si>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</si>
  <si>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</si>
  <si>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</si>
  <si>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</si>
  <si>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</si>
  <si>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</si>
  <si>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</si>
  <si>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</si>
  <si>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</si>
  <si>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</si>
  <si>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</si>
  <si>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</si>
  <si>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</si>
  <si>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</si>
  <si>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</si>
  <si>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</si>
  <si>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</si>
  <si>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</si>
  <si>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</si>
  <si>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</si>
  <si>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</si>
  <si>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</si>
  <si>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</si>
  <si>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</si>
  <si>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</si>
  <si>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</si>
  <si>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</si>
  <si>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</si>
  <si>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</si>
  <si>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</si>
  <si>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</si>
  <si>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</si>
  <si>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</si>
  <si>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</si>
  <si>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</si>
  <si>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</si>
  <si>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</si>
  <si>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</si>
  <si>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</si>
  <si>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</si>
  <si>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</si>
  <si>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</si>
  <si>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</si>
  <si>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</si>
  <si>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</si>
  <si>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</si>
  <si>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</si>
  <si>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</si>
  <si>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</si>
  <si>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</si>
  <si>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</si>
  <si>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</si>
  <si>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</si>
  <si>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</si>
  <si>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</si>
  <si>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</si>
  <si>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</si>
  <si>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</si>
  <si>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</si>
  <si>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</si>
  <si>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</si>
  <si>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</si>
  <si>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</si>
  <si>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</si>
  <si>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</si>
  <si>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</si>
  <si>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</si>
  <si>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</si>
  <si>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</si>
  <si>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</si>
  <si>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</si>
  <si>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</si>
  <si>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</si>
  <si>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</si>
  <si>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</si>
  <si>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</si>
  <si>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</si>
  <si>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</si>
  <si>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</si>
  <si>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</si>
  <si>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</si>
  <si>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</si>
  <si>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</si>
  <si>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</si>
  <si>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</si>
  <si>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</si>
  <si>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</si>
  <si>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</si>
  <si>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</si>
  <si>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</si>
  <si>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</si>
  <si>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</si>
  <si>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</si>
  <si>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</si>
  <si>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</si>
  <si>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</si>
  <si>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</si>
  <si>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</si>
  <si>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</si>
  <si>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</si>
  <si>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</si>
  <si>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</si>
  <si>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</si>
  <si>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</si>
  <si>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</si>
  <si>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</si>
  <si>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</si>
  <si>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</si>
  <si>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</si>
  <si>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</si>
  <si>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</si>
  <si>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</si>
  <si>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</si>
  <si>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</si>
  <si>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</si>
  <si>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</si>
  <si>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</si>
  <si>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</si>
  <si>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</si>
  <si>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</si>
  <si>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</si>
  <si>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</si>
  <si>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</si>
  <si>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</si>
  <si>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</si>
  <si>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</si>
  <si>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</si>
  <si>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</si>
  <si>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</si>
  <si>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</si>
  <si>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</si>
  <si>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</si>
  <si>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</si>
  <si>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</si>
  <si>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</si>
  <si>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</si>
  <si>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</si>
  <si>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</si>
  <si>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</si>
  <si>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</si>
  <si>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</si>
  <si>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</si>
  <si>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</si>
  <si>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</si>
  <si>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</si>
  <si>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</si>
  <si>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</si>
  <si>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</si>
  <si>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</si>
  <si>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</si>
  <si>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</si>
  <si>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</si>
  <si>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</si>
  <si>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</si>
  <si>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</si>
  <si>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</si>
  <si>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</si>
  <si>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</si>
  <si>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</si>
  <si>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</si>
  <si>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</si>
  <si>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</si>
  <si>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</si>
  <si>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</si>
  <si>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</si>
  <si>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</si>
  <si>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</si>
  <si>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</si>
  <si>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</si>
  <si>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</si>
  <si>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</si>
  <si>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</si>
  <si>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</si>
  <si>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</si>
  <si>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</si>
  <si>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</si>
  <si>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</si>
  <si>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</si>
  <si>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</si>
  <si>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</si>
  <si>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</si>
  <si>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</si>
  <si>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</si>
  <si>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</si>
  <si>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</si>
  <si>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</si>
  <si>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</si>
  <si>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</si>
  <si>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</si>
  <si>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</si>
  <si>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</si>
  <si>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</si>
  <si>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</si>
  <si>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</si>
  <si>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</si>
  <si>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</si>
  <si>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</si>
  <si>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</si>
  <si>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</si>
  <si>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</si>
  <si>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</si>
  <si>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</si>
  <si>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</si>
  <si>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</si>
  <si>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</si>
  <si>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</si>
  <si>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</si>
  <si>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</si>
  <si>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</si>
  <si>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</si>
  <si>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</si>
  <si>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</si>
  <si>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</si>
  <si>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</si>
  <si>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</si>
  <si>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</si>
  <si>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</si>
  <si>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</si>
  <si>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</si>
  <si>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</si>
  <si>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</si>
  <si>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</si>
  <si>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</si>
  <si>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</si>
  <si>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</si>
  <si>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</si>
  <si>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</si>
  <si>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</si>
  <si>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</si>
  <si>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</si>
  <si>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</si>
  <si>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</si>
  <si>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</si>
  <si>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</si>
  <si>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</si>
  <si>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</si>
  <si>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</si>
  <si>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</si>
  <si>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</si>
  <si>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</si>
  <si>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</si>
  <si>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</si>
  <si>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</si>
  <si>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</si>
  <si>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</si>
  <si>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</si>
  <si>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</si>
  <si>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</si>
  <si>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</si>
  <si>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</si>
  <si>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</si>
  <si>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</si>
  <si>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</si>
  <si>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</si>
  <si>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</si>
  <si>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</si>
  <si>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</si>
  <si>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</si>
  <si>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</si>
  <si>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</si>
  <si>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</si>
  <si>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</si>
  <si>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</si>
  <si>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</si>
  <si>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</si>
  <si>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</si>
  <si>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</si>
  <si>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</si>
  <si>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</si>
  <si>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</si>
  <si>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</si>
  <si>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</si>
  <si>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</si>
  <si>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</si>
  <si>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</si>
  <si>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</si>
  <si>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</si>
  <si>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</si>
  <si>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</si>
  <si>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</si>
  <si>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</si>
  <si>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</si>
  <si>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</si>
  <si>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</si>
  <si>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</si>
  <si>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</si>
  <si>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</si>
  <si>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</si>
  <si>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</si>
  <si>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</si>
  <si>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</si>
  <si>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</si>
  <si>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</si>
  <si>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</si>
  <si>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</si>
  <si>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</si>
  <si>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</si>
  <si>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</si>
  <si>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</si>
  <si>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</si>
  <si>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</si>
  <si>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</si>
  <si>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</si>
  <si>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</si>
  <si>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</si>
  <si>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</si>
  <si>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</si>
  <si>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</si>
  <si>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</si>
  <si>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</si>
  <si>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</si>
  <si>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</si>
  <si>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</si>
  <si>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</si>
  <si>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</si>
  <si>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</si>
  <si>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</si>
  <si>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</si>
  <si>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</si>
  <si>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</si>
  <si>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</si>
  <si>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</si>
  <si>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</si>
  <si>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</si>
  <si>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</si>
  <si>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</si>
  <si>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</si>
  <si>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</si>
  <si>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</si>
  <si>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</si>
  <si>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</si>
  <si>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</si>
  <si>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</si>
  <si>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</si>
  <si>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</si>
  <si>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</si>
  <si>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</si>
  <si>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</si>
  <si>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</si>
  <si>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</si>
  <si>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</si>
  <si>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</si>
  <si>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</si>
  <si>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</si>
  <si>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</si>
  <si>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</si>
  <si>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</si>
  <si>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</si>
  <si>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</si>
  <si>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</si>
  <si>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</si>
  <si>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</si>
  <si>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</si>
  <si>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</si>
  <si>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</si>
  <si>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</si>
  <si>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</si>
  <si>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</si>
  <si>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</si>
  <si>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</si>
  <si>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</si>
  <si>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</si>
  <si>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</si>
  <si>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</si>
  <si>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</si>
  <si>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</si>
  <si>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</si>
  <si>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</si>
  <si>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</si>
  <si>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</si>
  <si>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</si>
  <si>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</si>
  <si>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</si>
  <si>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</si>
  <si>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</si>
  <si>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</si>
  <si>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</si>
  <si>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</si>
  <si>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</si>
  <si>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</si>
  <si>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</si>
  <si>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</si>
  <si>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</si>
  <si>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</si>
  <si>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</si>
  <si>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</si>
  <si>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</si>
  <si>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</si>
  <si>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</si>
  <si>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</si>
  <si>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</si>
  <si>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</si>
  <si>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</si>
  <si>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</si>
  <si>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</si>
  <si>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</si>
  <si>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</si>
  <si>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</si>
  <si>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</si>
  <si>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</si>
  <si>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</si>
  <si>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</si>
  <si>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</si>
  <si>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</si>
  <si>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</si>
  <si>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</si>
  <si>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</si>
  <si>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</si>
  <si>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</si>
  <si>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</si>
  <si>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</si>
  <si>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</si>
  <si>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</si>
  <si>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</si>
  <si>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</si>
  <si>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</si>
  <si>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</si>
  <si>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</si>
  <si>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</si>
  <si>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</si>
  <si>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</si>
  <si>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</si>
  <si>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</si>
  <si>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</si>
  <si>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</si>
  <si>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</si>
  <si>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</si>
  <si>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</si>
  <si>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</si>
  <si>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</si>
  <si>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</si>
  <si>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</si>
  <si>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</si>
  <si>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</si>
  <si>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</si>
  <si>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</si>
  <si>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</si>
  <si>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</si>
  <si>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</si>
  <si>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</si>
  <si>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</si>
  <si>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</si>
  <si>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</si>
  <si>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</si>
  <si>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</si>
  <si>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</si>
  <si>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</si>
  <si>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</si>
  <si>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</si>
  <si>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</si>
  <si>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</si>
  <si>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</si>
  <si>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</si>
  <si>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</si>
  <si>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</si>
  <si>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</si>
  <si>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</si>
  <si>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</si>
  <si>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</si>
  <si>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</si>
  <si>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</si>
  <si>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</si>
  <si>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</si>
  <si>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</si>
  <si>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</si>
  <si>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</si>
  <si>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</si>
  <si>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</si>
  <si>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</si>
  <si>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</si>
  <si>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</si>
  <si>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</si>
  <si>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</si>
  <si>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</si>
  <si>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</si>
  <si>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</si>
  <si>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</si>
  <si>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</si>
  <si>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</si>
  <si>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</si>
  <si>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</si>
  <si>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</si>
  <si>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</si>
  <si>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</si>
  <si>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</si>
  <si>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</si>
  <si>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</si>
  <si>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</si>
  <si>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</si>
  <si>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</si>
  <si>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</si>
  <si>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</si>
  <si>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</si>
  <si>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</si>
  <si>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</si>
  <si>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</si>
  <si>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</si>
  <si>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</si>
  <si>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</si>
  <si>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</si>
  <si>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</si>
  <si>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</si>
  <si>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</si>
  <si>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</si>
  <si>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</si>
  <si>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</si>
  <si>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</si>
  <si>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</si>
  <si>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</si>
  <si>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</si>
  <si>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</si>
  <si>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</si>
  <si>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</si>
  <si>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</si>
  <si>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</si>
  <si>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</si>
  <si>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</si>
  <si>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</si>
  <si>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</si>
  <si>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</si>
  <si>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</si>
  <si>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</si>
  <si>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</si>
  <si>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</si>
  <si>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</si>
  <si>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</si>
  <si>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</si>
  <si>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</si>
  <si>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</si>
  <si>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</si>
  <si>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</si>
  <si>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</si>
  <si>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</si>
  <si>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</si>
  <si>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</si>
  <si>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</si>
  <si>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</si>
  <si>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</si>
  <si>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</si>
  <si>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</si>
  <si>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</si>
  <si>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</si>
  <si>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</si>
  <si>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</si>
  <si>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</si>
  <si>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</si>
  <si>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</si>
  <si>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</si>
  <si>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</si>
  <si>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</si>
  <si>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</si>
  <si>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</si>
  <si>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</si>
  <si>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</si>
  <si>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</si>
  <si>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</si>
  <si>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</si>
  <si>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</si>
  <si>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</si>
  <si>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</si>
  <si>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</si>
  <si>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</si>
  <si>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</si>
  <si>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</si>
  <si>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</si>
  <si>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</si>
  <si>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</si>
  <si>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</si>
  <si>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</si>
  <si>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</si>
  <si>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</si>
  <si>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</si>
  <si>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</si>
  <si>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</si>
  <si>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</si>
  <si>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</si>
  <si>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</si>
  <si>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</si>
  <si>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</si>
  <si>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</si>
  <si>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</si>
  <si>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</si>
  <si>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</si>
  <si>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</si>
  <si>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</si>
  <si>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</si>
  <si>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</si>
  <si>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</si>
  <si>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</si>
  <si>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</si>
  <si>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</si>
  <si>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</si>
  <si>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</si>
  <si>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</si>
  <si>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</si>
  <si>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</si>
  <si>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</si>
  <si>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</si>
  <si>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</si>
  <si>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</si>
  <si>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</si>
  <si>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</si>
  <si>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</si>
  <si>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</si>
  <si>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</si>
  <si>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</si>
  <si>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</si>
  <si>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</si>
  <si>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</si>
  <si>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</si>
  <si>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</si>
  <si>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</si>
  <si>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</si>
  <si>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</si>
  <si>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</si>
  <si>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</si>
  <si>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</si>
  <si>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</si>
  <si>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</si>
  <si>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</si>
  <si>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</si>
  <si>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</si>
  <si>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</si>
  <si>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</si>
  <si>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</si>
  <si>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</si>
  <si>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</si>
  <si>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</si>
  <si>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</si>
  <si>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</si>
  <si>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</si>
  <si>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</si>
  <si>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</si>
  <si>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</si>
  <si>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</si>
  <si>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</si>
  <si>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</si>
  <si>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</si>
  <si>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</si>
  <si>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</si>
  <si>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</si>
  <si>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</si>
  <si>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</si>
  <si>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</si>
  <si>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</si>
  <si>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</si>
  <si>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</si>
  <si>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</si>
  <si>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</si>
  <si>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</si>
  <si>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</si>
  <si>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</si>
  <si>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</si>
  <si>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</si>
  <si>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</si>
  <si>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</si>
  <si>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</si>
  <si>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</si>
  <si>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</si>
  <si>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</si>
  <si>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</si>
  <si>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</si>
  <si>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</si>
  <si>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</si>
  <si>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</si>
  <si>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</si>
  <si>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</si>
  <si>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</si>
  <si>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</si>
  <si>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</si>
  <si>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</si>
  <si>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</si>
  <si>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</si>
  <si>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</si>
  <si>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</si>
  <si>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</si>
  <si>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</si>
  <si>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</si>
  <si>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</si>
  <si>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</si>
  <si>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</si>
  <si>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</si>
  <si>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</si>
  <si>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</si>
  <si>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</si>
  <si>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</si>
  <si>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</si>
  <si>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</si>
  <si>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</si>
  <si>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</si>
  <si>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</si>
  <si>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</si>
  <si>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</si>
  <si>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</si>
  <si>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</si>
  <si>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</si>
  <si>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</si>
  <si>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</si>
  <si>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</si>
  <si>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</si>
  <si>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</si>
  <si>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</si>
  <si>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</si>
  <si>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</si>
  <si>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</si>
  <si>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</si>
  <si>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</si>
  <si>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</si>
  <si>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</si>
  <si>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</si>
  <si>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</si>
  <si>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</si>
  <si>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</si>
  <si>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</si>
  <si>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</si>
  <si>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</si>
  <si>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</si>
  <si>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</si>
  <si>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</si>
  <si>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</si>
  <si>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</si>
  <si>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</si>
  <si>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</si>
  <si>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</si>
  <si>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</si>
  <si>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</si>
  <si>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</si>
  <si>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</si>
  <si>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</si>
  <si>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</si>
  <si>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</si>
  <si>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</si>
  <si>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</si>
  <si>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</si>
  <si>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</si>
  <si>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</si>
  <si>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</si>
  <si>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</si>
  <si>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</si>
  <si>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</si>
  <si>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</si>
  <si>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</si>
  <si>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</si>
  <si>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</si>
  <si>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</si>
  <si>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</si>
  <si>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</si>
  <si>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</si>
  <si>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</si>
  <si>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</si>
  <si>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</si>
  <si>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</si>
  <si>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</si>
  <si>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</si>
  <si>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</si>
  <si>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</si>
  <si>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</si>
  <si>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</si>
  <si>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</si>
  <si>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</si>
  <si>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</si>
  <si>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</si>
  <si>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</si>
  <si>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</si>
  <si>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</si>
  <si>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</si>
  <si>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</si>
  <si>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</si>
  <si>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</si>
  <si>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</si>
  <si>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</si>
  <si>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</si>
  <si>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</si>
  <si>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</si>
  <si>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</si>
  <si>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</si>
  <si>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</si>
  <si>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</si>
  <si>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</si>
  <si>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</si>
  <si>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</si>
  <si>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</si>
  <si>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</si>
  <si>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</si>
  <si>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</si>
  <si>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</si>
  <si>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</si>
  <si>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</si>
  <si>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</si>
  <si>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</si>
  <si>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</si>
  <si>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</si>
  <si>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</si>
  <si>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</si>
  <si>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</si>
  <si>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</si>
  <si>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</si>
  <si>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</si>
  <si>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</si>
  <si>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</si>
  <si>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</si>
  <si>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</si>
  <si>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</si>
  <si>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</si>
  <si>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</si>
  <si>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</si>
  <si>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</si>
  <si>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</si>
  <si>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</si>
  <si>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</si>
  <si>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</si>
  <si>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</si>
  <si>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</si>
  <si>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</si>
  <si>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</si>
  <si>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</si>
  <si>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</si>
  <si>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</si>
  <si>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</si>
  <si>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</si>
  <si>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</si>
  <si>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</si>
  <si>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</si>
  <si>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</si>
  <si>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</si>
  <si>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</si>
  <si>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</si>
  <si>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</si>
  <si>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</si>
  <si>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</si>
  <si>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</si>
  <si>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</si>
  <si>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</si>
  <si>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</si>
  <si>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</si>
  <si>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</si>
  <si>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</si>
  <si>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</si>
  <si>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</si>
  <si>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</si>
  <si>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</si>
  <si>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</si>
  <si>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</si>
  <si>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</si>
  <si>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</si>
  <si>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</si>
  <si>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</si>
  <si>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</si>
  <si>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</si>
  <si>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</si>
  <si>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</si>
  <si>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</si>
  <si>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</si>
  <si>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</si>
  <si>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</si>
  <si>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</si>
  <si>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</si>
  <si>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</si>
  <si>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</si>
  <si>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</si>
  <si>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</si>
  <si>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</si>
  <si>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</si>
  <si>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</si>
  <si>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</si>
  <si>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</si>
  <si>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</si>
  <si>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</si>
  <si>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</si>
  <si>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</si>
  <si>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</si>
  <si>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</si>
  <si>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</si>
  <si>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</si>
  <si>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</si>
  <si>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</si>
  <si>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</si>
  <si>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</si>
  <si>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</si>
  <si>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</si>
  <si>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</si>
  <si>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</si>
  <si>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</si>
  <si>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</si>
  <si>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</si>
  <si>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</si>
  <si>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</si>
  <si>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</si>
  <si>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</si>
  <si>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</si>
  <si>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</si>
  <si>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</si>
  <si>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</si>
  <si>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</si>
  <si>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</si>
  <si>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</si>
  <si>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</si>
  <si>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</si>
  <si>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</si>
  <si>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</si>
  <si>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</si>
  <si>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</si>
  <si>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</si>
  <si>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</si>
  <si>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</si>
  <si>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</si>
  <si>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</si>
  <si>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</si>
  <si>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</si>
  <si>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</si>
  <si>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</si>
  <si>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</si>
  <si>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</si>
  <si>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</si>
  <si>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</si>
  <si>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</si>
  <si>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</si>
  <si>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</si>
  <si>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</si>
  <si>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</si>
  <si>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</si>
  <si>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</si>
  <si>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</si>
  <si>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</si>
  <si>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</si>
  <si>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</si>
  <si>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</si>
  <si>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</si>
  <si>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</si>
  <si>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</si>
  <si>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</si>
  <si>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</si>
  <si>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</si>
  <si>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</si>
  <si>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</si>
  <si>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</si>
  <si>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</si>
  <si>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</si>
  <si>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</si>
  <si>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</si>
  <si>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</si>
  <si>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</si>
  <si>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</si>
  <si>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</si>
  <si>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</si>
  <si>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</si>
  <si>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</si>
  <si>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</si>
  <si>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</si>
  <si>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</si>
  <si>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</si>
  <si>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</si>
  <si>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</si>
  <si>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</si>
  <si>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</si>
  <si>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</si>
  <si>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</si>
  <si>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</si>
  <si>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</si>
  <si>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</si>
  <si>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</si>
  <si>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</si>
  <si>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</si>
  <si>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</si>
  <si>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</si>
  <si>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</si>
  <si>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</si>
  <si>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</si>
  <si>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</si>
  <si>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</si>
  <si>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</si>
  <si>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</si>
  <si>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</si>
  <si>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</si>
  <si>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</si>
  <si>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</si>
  <si>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</si>
  <si>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</si>
  <si>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</si>
  <si>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</si>
  <si>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</si>
  <si>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</si>
  <si>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</si>
  <si>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</si>
  <si>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</si>
  <si>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</si>
  <si>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</si>
  <si>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</si>
  <si>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</si>
  <si>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</si>
  <si>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</si>
  <si>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</si>
  <si>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</si>
  <si>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</si>
  <si>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</si>
  <si>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</si>
  <si>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</si>
  <si>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</si>
  <si>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</si>
  <si>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</si>
  <si>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</si>
  <si>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</si>
  <si>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</si>
  <si>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</si>
  <si>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</si>
  <si>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</si>
  <si>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</si>
  <si>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</si>
  <si>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</si>
  <si>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</si>
  <si>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</si>
  <si>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</si>
  <si>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</si>
  <si>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</si>
  <si>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</si>
  <si>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</si>
  <si>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</si>
  <si>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</si>
  <si>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</si>
  <si>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</si>
  <si>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</si>
  <si>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</si>
  <si>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</si>
  <si>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</si>
  <si>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</si>
  <si>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</si>
  <si>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</si>
  <si>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</si>
  <si>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</si>
  <si>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</si>
  <si>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</si>
  <si>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</si>
  <si>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</si>
  <si>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</si>
  <si>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</si>
  <si>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</si>
  <si>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</si>
  <si>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</si>
  <si>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</si>
  <si>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</si>
  <si>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</si>
  <si>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</si>
  <si>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</si>
  <si>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</si>
  <si>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</si>
  <si>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</si>
  <si>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</si>
  <si>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</si>
  <si>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</si>
  <si>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</si>
  <si>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</si>
  <si>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</si>
  <si>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</si>
  <si>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</si>
  <si>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</si>
  <si>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</si>
  <si>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</si>
  <si>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</si>
  <si>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</si>
  <si>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</si>
  <si>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</si>
  <si>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</si>
  <si>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</si>
  <si>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</si>
  <si>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</si>
  <si>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</si>
  <si>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</si>
  <si>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</si>
  <si>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</si>
  <si>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</si>
  <si>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</si>
  <si>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</si>
  <si>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</si>
  <si>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</si>
  <si>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</si>
  <si>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</si>
  <si>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</si>
  <si>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</si>
  <si>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</si>
  <si>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</si>
  <si>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</si>
  <si>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</si>
  <si>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</si>
  <si>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</si>
  <si>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</si>
  <si>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</si>
  <si>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</si>
  <si>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</si>
  <si>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</si>
  <si>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</si>
  <si>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</si>
  <si>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</si>
  <si>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</si>
  <si>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</si>
  <si>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</si>
  <si>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</si>
  <si>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</si>
  <si>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</si>
  <si>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</si>
  <si>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</si>
  <si>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</si>
  <si>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</si>
  <si>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</si>
  <si>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</si>
  <si>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</si>
  <si>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</si>
  <si>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</si>
  <si>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</si>
  <si>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</si>
  <si>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</si>
  <si>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</si>
  <si>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</si>
  <si>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</si>
  <si>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</si>
  <si>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</si>
  <si>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</si>
  <si>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</si>
  <si>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</si>
  <si>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</si>
  <si>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</si>
  <si>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</si>
  <si>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</si>
  <si>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</si>
  <si>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</si>
  <si>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</si>
  <si>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</si>
  <si>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</si>
  <si>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</si>
  <si>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</si>
  <si>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</si>
  <si>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</si>
  <si>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</si>
  <si>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</si>
  <si>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</si>
  <si>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</si>
  <si>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</si>
  <si>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</si>
  <si>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</si>
  <si>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</si>
  <si>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</si>
  <si>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</si>
  <si>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</si>
  <si>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</si>
  <si>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</si>
  <si>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</si>
  <si>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</si>
  <si>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</si>
  <si>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</si>
  <si>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</si>
  <si>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</si>
  <si>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</si>
  <si>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</si>
  <si>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</si>
  <si>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</si>
  <si>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</si>
  <si>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</si>
  <si>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</si>
  <si>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</si>
  <si>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</si>
  <si>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</si>
  <si>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</si>
  <si>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</si>
  <si>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</si>
  <si>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</si>
  <si>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</si>
  <si>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</si>
  <si>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</si>
  <si>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</si>
  <si>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</si>
  <si>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</si>
  <si>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</si>
  <si>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</si>
  <si>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</si>
  <si>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</si>
  <si>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</si>
  <si>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</si>
  <si>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</si>
  <si>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</si>
  <si>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</si>
  <si>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</si>
  <si>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</si>
  <si>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</si>
  <si>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</si>
  <si>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</si>
  <si>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</si>
  <si>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</si>
  <si>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</si>
  <si>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</si>
  <si>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</si>
  <si>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</si>
  <si>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</si>
  <si>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</si>
  <si>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</si>
  <si>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</si>
  <si>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</si>
  <si>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</si>
  <si>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</si>
  <si>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</si>
  <si>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</si>
  <si>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</si>
  <si>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</si>
  <si>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</si>
  <si>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</si>
  <si>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</si>
  <si>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</si>
  <si>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</si>
  <si>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</si>
  <si>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</si>
  <si>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</si>
  <si>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</si>
  <si>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</si>
  <si>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</si>
  <si>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</si>
  <si>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</si>
  <si>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</si>
  <si>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</si>
  <si>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</si>
  <si>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</si>
  <si>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</si>
  <si>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</si>
  <si>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</si>
  <si>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</si>
  <si>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</si>
  <si>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</si>
  <si>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</si>
  <si>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</si>
  <si>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</si>
  <si>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</si>
  <si>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</si>
  <si>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</si>
  <si>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</si>
  <si>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</si>
  <si>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</si>
  <si>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</si>
  <si>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</si>
  <si>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</si>
  <si>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</si>
  <si>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</si>
  <si>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</si>
  <si>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</si>
  <si>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</si>
  <si>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</si>
  <si>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</si>
  <si>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</si>
  <si>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</si>
  <si>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</si>
  <si>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</si>
  <si>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</si>
  <si>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</si>
  <si>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</si>
  <si>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</si>
  <si>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</si>
  <si>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</si>
  <si>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</si>
  <si>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</si>
  <si>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</si>
  <si>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</si>
  <si>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</si>
  <si>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</si>
  <si>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</si>
  <si>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</si>
  <si>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</si>
  <si>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</si>
  <si>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</si>
  <si>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</si>
  <si>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</si>
  <si>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</si>
  <si>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</si>
  <si>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</si>
  <si>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</si>
  <si>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</si>
  <si>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</si>
  <si>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</si>
  <si>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</si>
  <si>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</si>
  <si>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</si>
  <si>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</si>
  <si>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</si>
  <si>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</si>
  <si>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</si>
  <si>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</si>
  <si>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</si>
  <si>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</si>
  <si>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</si>
  <si>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</si>
  <si>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</si>
  <si>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</si>
  <si>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</si>
  <si>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</si>
  <si>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</si>
  <si>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</si>
  <si>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</si>
  <si>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</si>
  <si>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</si>
  <si>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</si>
  <si>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</si>
  <si>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</si>
  <si>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</si>
  <si>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</si>
  <si>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</si>
  <si>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</si>
  <si>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</si>
  <si>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</si>
  <si>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</si>
  <si>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</si>
  <si>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</si>
  <si>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</si>
  <si>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</si>
  <si>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</si>
  <si>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</si>
  <si>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</si>
  <si>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</si>
  <si>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</si>
  <si>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</si>
  <si>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</si>
  <si>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</si>
  <si>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</si>
  <si>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</si>
  <si>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</si>
  <si>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</si>
  <si>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</si>
  <si>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</si>
  <si>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</si>
  <si>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</si>
  <si>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</si>
  <si>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</si>
  <si>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</si>
  <si>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</si>
  <si>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</si>
  <si>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</si>
  <si>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</si>
  <si>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</si>
  <si>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</si>
  <si>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</si>
  <si>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</si>
  <si>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</si>
  <si>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</si>
  <si>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</si>
  <si>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</si>
  <si>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</si>
  <si>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</si>
  <si>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</si>
  <si>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</si>
  <si>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</si>
  <si>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</si>
  <si>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</si>
  <si>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</si>
  <si>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</si>
  <si>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</si>
  <si>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</si>
  <si>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</si>
  <si>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</si>
  <si>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</si>
  <si>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</si>
  <si>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</si>
  <si>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</si>
  <si>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</si>
  <si>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</si>
  <si>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</si>
  <si>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</si>
  <si>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</si>
  <si>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</si>
  <si>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</si>
  <si>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</si>
  <si>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</si>
  <si>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</si>
  <si>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</si>
  <si>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</si>
  <si>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</si>
  <si>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</si>
  <si>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</si>
  <si>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</si>
  <si>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</si>
  <si>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</si>
  <si>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</si>
  <si>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</si>
  <si>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</si>
  <si>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</si>
  <si>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</si>
  <si>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</si>
  <si>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</si>
  <si>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</si>
  <si>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</si>
  <si>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</si>
  <si>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</si>
  <si>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</si>
  <si>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</si>
  <si>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</si>
  <si>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</si>
  <si>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</si>
  <si>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</si>
  <si>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</si>
  <si>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</si>
  <si>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</si>
  <si>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</si>
  <si>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</si>
  <si>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</si>
  <si>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</si>
  <si>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</si>
  <si>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</si>
  <si>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</si>
  <si>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</si>
  <si>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</si>
  <si>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</si>
  <si>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</si>
  <si>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</si>
  <si>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</si>
  <si>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</si>
  <si>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</si>
  <si>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</si>
  <si>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</si>
  <si>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</si>
  <si>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</si>
  <si>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</si>
  <si>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</si>
  <si>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</si>
  <si>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</si>
  <si>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</si>
  <si>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</si>
  <si>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</si>
  <si>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</si>
  <si>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</si>
  <si>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</si>
  <si>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</si>
  <si>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</si>
  <si>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</si>
  <si>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</si>
  <si>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</si>
  <si>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</si>
  <si>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</si>
  <si>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</si>
  <si>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</si>
  <si>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</si>
  <si>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</si>
  <si>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</si>
  <si>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</si>
  <si>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</si>
  <si>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</si>
  <si>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</si>
  <si>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</si>
  <si>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</si>
  <si>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</si>
  <si>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</si>
  <si>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</si>
  <si>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</si>
  <si>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</si>
  <si>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</si>
  <si>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</si>
  <si>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</si>
  <si>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</si>
  <si>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</si>
  <si>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</si>
  <si>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</si>
  <si>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</si>
  <si>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</si>
  <si>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</si>
  <si>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</si>
  <si>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</si>
  <si>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</si>
  <si>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</si>
  <si>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</si>
  <si>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</si>
  <si>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</si>
  <si>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</si>
  <si>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</si>
  <si>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</si>
  <si>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</si>
  <si>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</si>
  <si>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</si>
  <si>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</si>
  <si>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</si>
  <si>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</si>
  <si>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</si>
  <si>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</si>
  <si>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</si>
  <si>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</si>
  <si>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</si>
  <si>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</si>
  <si>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</si>
  <si>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</si>
  <si>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</si>
  <si>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</si>
  <si>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</si>
  <si>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</si>
  <si>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</si>
  <si>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</si>
  <si>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</si>
  <si>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</si>
  <si>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</si>
  <si>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</si>
  <si>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</si>
  <si>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</si>
  <si>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</si>
  <si>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</si>
  <si>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</si>
  <si>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</si>
  <si>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</si>
  <si>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</si>
  <si>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</si>
  <si>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</si>
  <si>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</si>
  <si>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</si>
  <si>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</si>
  <si>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</si>
  <si>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</si>
  <si>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</si>
  <si>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</si>
  <si>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</si>
  <si>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</si>
  <si>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</si>
  <si>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</si>
  <si>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</si>
  <si>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</si>
  <si>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</si>
  <si>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</si>
  <si>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</si>
  <si>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</si>
  <si>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</si>
  <si>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</si>
  <si>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</si>
  <si>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</si>
  <si>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</si>
  <si>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</si>
  <si>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</si>
  <si>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</si>
  <si>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</si>
  <si>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</si>
  <si>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</si>
  <si>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</si>
  <si>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</si>
  <si>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</si>
  <si>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</si>
  <si>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</si>
  <si>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</si>
  <si>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</si>
  <si>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</si>
  <si>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</si>
  <si>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</si>
  <si>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</si>
  <si>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</si>
  <si>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</si>
  <si>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</si>
  <si>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</si>
  <si>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</si>
  <si>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</si>
  <si>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</si>
  <si>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</si>
  <si>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</si>
  <si>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</si>
  <si>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</si>
  <si>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</si>
  <si>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</si>
  <si>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</si>
  <si>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</si>
  <si>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</si>
  <si>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</si>
  <si>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</si>
  <si>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</si>
  <si>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</si>
  <si>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</si>
  <si>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</si>
  <si>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</si>
  <si>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</si>
  <si>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</si>
  <si>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</si>
  <si>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</si>
  <si>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</si>
  <si>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</si>
  <si>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</si>
  <si>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</si>
  <si>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</si>
  <si>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</si>
  <si>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</si>
  <si>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</si>
  <si>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</si>
  <si>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</si>
  <si>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</si>
  <si>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</si>
  <si>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</si>
  <si>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</si>
  <si>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</si>
  <si>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</si>
  <si>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</si>
  <si>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</si>
  <si>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</si>
  <si>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</si>
  <si>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</si>
  <si>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</si>
  <si>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</si>
  <si>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</si>
  <si>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</si>
  <si>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</si>
  <si>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</si>
  <si>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</si>
  <si>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</si>
  <si>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</si>
  <si>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</si>
  <si>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</si>
  <si>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</si>
  <si>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</si>
  <si>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</si>
  <si>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</si>
  <si>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</si>
  <si>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</si>
  <si>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</si>
  <si>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</si>
  <si>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</si>
  <si>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</si>
  <si>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</si>
  <si>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</si>
  <si>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</si>
  <si>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</si>
  <si>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</si>
  <si>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</si>
  <si>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</si>
  <si>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</si>
  <si>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</si>
  <si>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</si>
  <si>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</si>
  <si>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</si>
  <si>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</si>
  <si>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</si>
  <si>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</si>
  <si>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</si>
  <si>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</si>
  <si>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</si>
  <si>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</si>
  <si>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</si>
  <si>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</si>
  <si>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</si>
  <si>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</si>
  <si>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</si>
  <si>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</si>
  <si>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</si>
  <si>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</si>
  <si>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</si>
  <si>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</si>
  <si>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</si>
  <si>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</si>
  <si>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</si>
  <si>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</si>
  <si>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</si>
  <si>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</si>
  <si>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</si>
  <si>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</si>
  <si>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</si>
  <si>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</si>
  <si>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</si>
  <si>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</si>
  <si>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</si>
  <si>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</si>
  <si>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</si>
  <si>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</si>
  <si>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</si>
  <si>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</si>
  <si>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</si>
  <si>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</si>
  <si>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</si>
  <si>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</si>
  <si>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</si>
  <si>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</si>
  <si>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</si>
  <si>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</si>
  <si>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</si>
  <si>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</si>
  <si>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</si>
  <si>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</si>
  <si>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</si>
  <si>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</si>
  <si>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</si>
  <si>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</si>
  <si>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</si>
  <si>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</si>
  <si>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</si>
  <si>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</si>
  <si>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</si>
  <si>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</si>
  <si>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</si>
  <si>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</si>
  <si>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</si>
  <si>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</si>
  <si>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</si>
  <si>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</si>
  <si>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</si>
  <si>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</si>
  <si>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</si>
  <si>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</si>
  <si>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</si>
  <si>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</si>
  <si>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</si>
  <si>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</si>
  <si>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</si>
  <si>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</si>
  <si>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</si>
  <si>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</si>
  <si>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</si>
  <si>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</si>
  <si>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</si>
  <si>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</si>
  <si>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</si>
  <si>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</si>
  <si>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</si>
  <si>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</si>
  <si>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</si>
  <si>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</si>
  <si>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</si>
  <si>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</si>
  <si>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</si>
  <si>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</si>
  <si>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</si>
  <si>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</si>
  <si>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</si>
  <si>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</si>
  <si>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</si>
  <si>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</si>
  <si>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</si>
  <si>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</si>
  <si>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</si>
  <si>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</si>
  <si>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</si>
  <si>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</si>
  <si>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</si>
  <si>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</si>
  <si>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</si>
  <si>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</si>
  <si>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</si>
  <si>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</si>
  <si>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</si>
  <si>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</si>
  <si>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</si>
  <si>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</si>
  <si>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</si>
  <si>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</si>
  <si>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</si>
  <si>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</si>
  <si>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</si>
  <si>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</si>
  <si>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</si>
  <si>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</si>
  <si>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</si>
  <si>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</si>
  <si>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</si>
  <si>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</si>
  <si>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</si>
  <si>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</si>
  <si>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</si>
  <si>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</si>
  <si>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</si>
  <si>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</si>
  <si>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</si>
  <si>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</si>
  <si>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</si>
  <si>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</si>
  <si>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</si>
  <si>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</si>
  <si>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</si>
  <si>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</si>
  <si>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</si>
  <si>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</si>
  <si>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</si>
  <si>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</si>
  <si>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</si>
  <si>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</si>
  <si>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</si>
  <si>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</si>
  <si>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</si>
  <si>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</si>
  <si>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</si>
  <si>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</si>
  <si>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</si>
  <si>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</si>
  <si>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</si>
  <si>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</si>
  <si>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</si>
  <si>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</si>
  <si>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</si>
  <si>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</si>
  <si>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</si>
  <si>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</si>
  <si>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</si>
  <si>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</si>
  <si>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</si>
  <si>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</si>
  <si>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</si>
  <si>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</si>
  <si>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</si>
  <si>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</si>
  <si>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</si>
  <si>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</si>
  <si>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</si>
  <si>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</si>
  <si>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</si>
  <si>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</si>
  <si>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</si>
  <si>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</si>
  <si>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</si>
  <si>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</si>
  <si>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</si>
  <si>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</si>
  <si>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</si>
  <si>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</si>
  <si>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</si>
  <si>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</si>
  <si>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</si>
  <si>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</si>
  <si>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</si>
  <si>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</si>
  <si>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</si>
  <si>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</si>
  <si>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</si>
  <si>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</si>
  <si>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</si>
  <si>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</si>
  <si>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</si>
  <si>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</si>
  <si>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</si>
  <si>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</si>
  <si>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</si>
  <si>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</si>
  <si>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</si>
  <si>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</si>
  <si>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</si>
  <si>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</si>
  <si>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</si>
  <si>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</si>
  <si>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</si>
  <si>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</si>
  <si>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</si>
  <si>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</si>
  <si>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</si>
  <si>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</si>
  <si>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</si>
  <si>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</si>
  <si>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</si>
  <si>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</si>
  <si>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</si>
  <si>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</si>
  <si>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</si>
  <si>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</si>
  <si>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</si>
  <si>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</si>
  <si>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</si>
  <si>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</si>
  <si>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</si>
  <si>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</si>
  <si>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</si>
  <si>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</si>
  <si>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</si>
  <si>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</si>
  <si>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</si>
  <si>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</si>
  <si>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</si>
  <si>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</si>
  <si>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</si>
  <si>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</si>
  <si>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</si>
  <si>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</si>
  <si>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</si>
  <si>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</si>
  <si>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</si>
  <si>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</si>
  <si>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</si>
  <si>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</si>
  <si>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</si>
  <si>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</si>
  <si>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</si>
  <si>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</si>
  <si>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</si>
  <si>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</si>
  <si>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</si>
  <si>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</si>
  <si>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</si>
  <si>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</si>
  <si>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</si>
  <si>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</si>
  <si>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</si>
  <si>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</si>
  <si>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</si>
  <si>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</si>
  <si>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</si>
  <si>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</si>
  <si>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</si>
  <si>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</si>
  <si>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</si>
  <si>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</si>
  <si>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</si>
  <si>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</si>
  <si>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</si>
  <si>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</si>
  <si>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</si>
  <si>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</si>
  <si>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</si>
  <si>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</si>
  <si>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</si>
  <si>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</si>
  <si>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</si>
  <si>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</si>
  <si>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</si>
  <si>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</si>
  <si>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</si>
  <si>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</si>
  <si>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</si>
  <si>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</si>
  <si>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</si>
  <si>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</si>
  <si>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</si>
  <si>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</si>
  <si>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</si>
  <si>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</si>
  <si>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</si>
  <si>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</si>
  <si>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</si>
  <si>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</si>
  <si>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</si>
  <si>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</si>
  <si>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</si>
  <si>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</si>
  <si>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</si>
  <si>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</si>
  <si>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</si>
  <si>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</si>
  <si>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</si>
  <si>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</si>
  <si>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</si>
  <si>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</si>
  <si>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</si>
  <si>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</si>
  <si>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</si>
  <si>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</si>
  <si>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</si>
  <si>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</si>
  <si>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</si>
  <si>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</si>
  <si>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</si>
  <si>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</si>
  <si>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</si>
  <si>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</si>
  <si>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</si>
  <si>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</si>
  <si>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</si>
  <si>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</si>
  <si>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</si>
  <si>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</si>
  <si>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</si>
  <si>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</si>
  <si>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</si>
  <si>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</si>
  <si>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</si>
  <si>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</si>
  <si>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</si>
  <si>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</si>
  <si>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</si>
  <si>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</si>
  <si>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</si>
  <si>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</si>
  <si>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</si>
  <si>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</si>
  <si>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</si>
  <si>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</si>
  <si>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</si>
  <si>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</si>
  <si>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</si>
  <si>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</si>
  <si>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</si>
  <si>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</si>
  <si>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</si>
  <si>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</si>
  <si>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</si>
  <si>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</si>
  <si>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</si>
  <si>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</si>
  <si>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</si>
  <si>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</si>
  <si>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</si>
  <si>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</si>
  <si>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</si>
  <si>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</si>
  <si>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</si>
  <si>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</si>
  <si>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</si>
  <si>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</si>
  <si>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</si>
  <si>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</si>
  <si>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</si>
  <si>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</si>
  <si>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</si>
  <si>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</si>
  <si>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</si>
  <si>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</si>
  <si>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</si>
  <si>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</si>
  <si>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</si>
  <si>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</si>
  <si>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</si>
  <si>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</si>
  <si>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</si>
  <si>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</si>
  <si>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</si>
  <si>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</si>
  <si>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</si>
  <si>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</si>
  <si>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</si>
  <si>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</si>
  <si>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</si>
  <si>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</si>
  <si>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</si>
  <si>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</si>
  <si>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</si>
  <si>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</si>
  <si>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</si>
  <si>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</si>
  <si>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</si>
  <si>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</si>
  <si>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</si>
  <si>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</si>
  <si>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</si>
  <si>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</si>
  <si>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</si>
  <si>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</si>
  <si>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</si>
  <si>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</si>
  <si>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</si>
  <si>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</si>
  <si>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</si>
  <si>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</si>
  <si>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</si>
  <si>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</si>
  <si>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</si>
  <si>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</si>
  <si>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</si>
  <si>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</si>
  <si>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</si>
  <si>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</si>
  <si>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</si>
  <si>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</si>
  <si>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</si>
  <si>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</si>
  <si>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</si>
  <si>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</si>
  <si>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</si>
  <si>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</si>
  <si>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</si>
  <si>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</si>
  <si>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</si>
  <si>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</si>
  <si>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</si>
  <si>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</si>
  <si>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</si>
  <si>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</si>
  <si>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</si>
  <si>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</si>
  <si>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</si>
  <si>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</si>
  <si>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</si>
  <si>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</si>
  <si>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</si>
  <si>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</si>
  <si>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</si>
  <si>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</si>
  <si>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</si>
  <si>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</si>
  <si>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</si>
  <si>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</si>
  <si>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</si>
  <si>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</si>
  <si>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</si>
  <si>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</si>
  <si>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</si>
  <si>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</si>
  <si>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</si>
  <si>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</si>
  <si>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</si>
  <si>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</si>
  <si>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</si>
  <si>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</si>
  <si>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</si>
  <si>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</si>
  <si>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</si>
  <si>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</si>
  <si>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</si>
  <si>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</si>
  <si>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</si>
  <si>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</si>
  <si>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</si>
  <si>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</si>
  <si>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</si>
  <si>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</si>
  <si>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</si>
  <si>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</si>
  <si>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</si>
  <si>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</si>
  <si>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</si>
  <si>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</si>
  <si>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</si>
  <si>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</si>
  <si>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</si>
  <si>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</si>
  <si>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</si>
  <si>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</si>
  <si>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</si>
  <si>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</si>
  <si>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</si>
  <si>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</si>
  <si>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</si>
  <si>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</si>
  <si>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</si>
  <si>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</si>
  <si>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</si>
  <si>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</si>
  <si>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</si>
  <si>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</si>
  <si>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</si>
  <si>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</si>
  <si>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</si>
  <si>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</si>
  <si>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</si>
  <si>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</si>
  <si>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</si>
  <si>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</si>
  <si>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</si>
  <si>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</si>
  <si>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</si>
  <si>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</si>
  <si>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</si>
  <si>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</si>
  <si>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</si>
  <si>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</si>
  <si>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</si>
  <si>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</si>
  <si>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</si>
  <si>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</si>
  <si>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</si>
  <si>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</si>
  <si>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</si>
  <si>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</si>
  <si>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</si>
  <si>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</si>
  <si>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</si>
  <si>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</si>
  <si>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</si>
  <si>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</si>
  <si>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</si>
  <si>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</si>
  <si>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</si>
  <si>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</si>
  <si>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</si>
  <si>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</si>
  <si>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</si>
  <si>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</si>
  <si>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</si>
  <si>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</si>
  <si>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</si>
  <si>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</si>
  <si>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</si>
  <si>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</si>
  <si>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</si>
  <si>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</si>
  <si>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</si>
  <si>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</si>
  <si>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</si>
  <si>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</si>
  <si>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</si>
  <si>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</si>
  <si>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</si>
  <si>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</si>
  <si>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</si>
  <si>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</si>
  <si>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</si>
  <si>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</si>
  <si>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</si>
  <si>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</si>
  <si>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</si>
  <si>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</si>
  <si>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</si>
  <si>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</si>
  <si>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</si>
  <si>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</si>
  <si>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</si>
  <si>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</si>
  <si>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</si>
  <si>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</si>
  <si>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</si>
  <si>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</si>
  <si>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</si>
  <si>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</si>
  <si>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</si>
  <si>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</si>
  <si>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</si>
  <si>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</si>
  <si>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</si>
  <si>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</si>
  <si>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</si>
  <si>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</si>
  <si>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</si>
  <si>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</si>
  <si>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</si>
  <si>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</si>
  <si>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</si>
  <si>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</si>
  <si>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</si>
  <si>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</si>
  <si>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</si>
  <si>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</si>
  <si>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</si>
  <si>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</si>
  <si>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</si>
  <si>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</si>
  <si>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</si>
  <si>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</si>
  <si>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</si>
  <si>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</si>
  <si>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</si>
  <si>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</si>
  <si>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</si>
  <si>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</si>
  <si>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</si>
  <si>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</si>
  <si>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</si>
  <si>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</si>
  <si>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</si>
  <si>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</si>
  <si>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</si>
  <si>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</si>
  <si>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</si>
  <si>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</si>
  <si>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</si>
  <si>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</si>
  <si>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</si>
  <si>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</si>
  <si>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</si>
  <si>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</si>
  <si>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</si>
  <si>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</si>
  <si>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</si>
  <si>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</si>
  <si>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</si>
  <si>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</si>
  <si>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</si>
  <si>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</si>
  <si>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</si>
  <si>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</si>
  <si>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</si>
  <si>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</si>
  <si>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</si>
  <si>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</si>
  <si>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</si>
  <si>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</si>
  <si>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</si>
  <si>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</si>
  <si>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</si>
  <si>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</si>
  <si>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</si>
  <si>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</si>
  <si>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</si>
  <si>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</si>
  <si>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</si>
  <si>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</si>
  <si>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</si>
  <si>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</si>
  <si>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</si>
  <si>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</si>
  <si>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</si>
  <si>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</si>
  <si>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</si>
  <si>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</si>
  <si>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</si>
  <si>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</si>
  <si>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</si>
  <si>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</si>
  <si>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</si>
  <si>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</si>
  <si>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</si>
  <si>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</si>
  <si>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</si>
  <si>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</si>
  <si>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</si>
  <si>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</si>
  <si>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</si>
  <si>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</si>
  <si>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</si>
  <si>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</si>
  <si>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</si>
  <si>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</si>
  <si>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</si>
  <si>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</si>
  <si>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</si>
  <si>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</si>
  <si>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</si>
  <si>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</si>
  <si>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</si>
  <si>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</si>
  <si>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</si>
  <si>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</si>
  <si>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</si>
  <si>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</si>
  <si>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</si>
  <si>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</si>
  <si>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</si>
  <si>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</si>
  <si>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</si>
  <si>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</si>
  <si>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</si>
  <si>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</si>
  <si>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</si>
  <si>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</si>
  <si>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</si>
  <si>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</si>
  <si>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</si>
  <si>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</si>
  <si>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</si>
  <si>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</si>
  <si>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</si>
  <si>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</si>
  <si>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</si>
  <si>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</si>
  <si>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</si>
  <si>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</si>
  <si>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</si>
  <si>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</si>
  <si>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</si>
  <si>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</si>
  <si>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</si>
  <si>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</si>
  <si>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</si>
  <si>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</si>
  <si>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</si>
  <si>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</si>
  <si>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</si>
  <si>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</si>
  <si>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</si>
  <si>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</si>
  <si>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</si>
  <si>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</si>
  <si>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</si>
  <si>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</si>
  <si>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</si>
  <si>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</si>
  <si>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</si>
  <si>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</si>
  <si>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</si>
  <si>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</si>
  <si>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</si>
  <si>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</si>
  <si>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</si>
  <si>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</si>
  <si>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</si>
  <si>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</si>
  <si>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</si>
  <si>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</si>
  <si>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</si>
  <si>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</si>
  <si>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</si>
  <si>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</si>
  <si>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</si>
  <si>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</si>
  <si>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</si>
  <si>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</si>
  <si>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</si>
  <si>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</si>
  <si>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</si>
  <si>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</si>
  <si>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</si>
  <si>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</si>
  <si>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</si>
  <si>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</si>
  <si>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</si>
  <si>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</si>
  <si>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</si>
  <si>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</si>
  <si>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</si>
  <si>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</si>
  <si>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</si>
  <si>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</si>
  <si>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</si>
  <si>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</si>
  <si>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</si>
  <si>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</si>
  <si>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</si>
  <si>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</si>
  <si>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</si>
  <si>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</si>
  <si>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</si>
  <si>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</si>
  <si>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</si>
  <si>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</si>
  <si>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</si>
  <si>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</si>
  <si>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</si>
  <si>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</si>
  <si>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</si>
  <si>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</si>
  <si>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</si>
  <si>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</si>
  <si>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</si>
  <si>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</si>
  <si>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</si>
  <si>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</si>
  <si>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</si>
  <si>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</si>
  <si>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</si>
  <si>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</si>
  <si>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</si>
  <si>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</si>
  <si>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</si>
  <si>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</si>
  <si>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</si>
  <si>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</si>
  <si>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</si>
  <si>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</si>
  <si>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</si>
  <si>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</si>
  <si>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</si>
  <si>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</si>
  <si>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</si>
  <si>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</si>
  <si>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</si>
  <si>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</si>
  <si>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</si>
  <si>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</si>
  <si>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</si>
  <si>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</si>
  <si>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</si>
  <si>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</si>
  <si>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</si>
  <si>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</si>
  <si>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</si>
  <si>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</si>
  <si>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</si>
  <si>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</si>
  <si>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</si>
  <si>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</si>
  <si>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</si>
  <si>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</si>
  <si>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</si>
  <si>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</si>
  <si>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</si>
  <si>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</si>
  <si>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</si>
  <si>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</si>
  <si>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</si>
  <si>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</si>
  <si>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</si>
  <si>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</si>
  <si>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</si>
  <si>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</si>
  <si>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</si>
  <si>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</si>
  <si>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</si>
  <si>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</si>
  <si>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</si>
  <si>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</si>
  <si>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</si>
  <si>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</si>
  <si>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</si>
  <si>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</si>
  <si>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</si>
  <si>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</si>
  <si>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</si>
  <si>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</si>
  <si>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</si>
  <si>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</si>
  <si>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</si>
  <si>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</si>
  <si>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</si>
  <si>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</si>
  <si>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</si>
  <si>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</si>
  <si>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</si>
  <si>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</si>
  <si>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</si>
  <si>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</si>
  <si>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</si>
  <si>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</si>
  <si>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</si>
  <si>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</si>
  <si>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</si>
  <si>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</si>
  <si>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</si>
  <si>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</si>
  <si>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</si>
  <si>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</si>
  <si>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</si>
  <si>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</si>
  <si>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</si>
  <si>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</si>
  <si>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</si>
  <si>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</si>
  <si>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</si>
  <si>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</si>
  <si>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</si>
  <si>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</si>
  <si>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</si>
  <si>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</si>
  <si>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</si>
  <si>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</si>
  <si>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</si>
  <si>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</si>
  <si>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</si>
  <si>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</si>
  <si>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</si>
  <si>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</si>
  <si>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</si>
  <si>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</si>
  <si>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</si>
  <si>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</si>
  <si>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</si>
  <si>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</si>
  <si>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</si>
  <si>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</si>
  <si>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</si>
  <si>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</si>
  <si>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</si>
  <si>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</si>
  <si>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</si>
  <si>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</si>
  <si>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</si>
  <si>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</si>
  <si>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</si>
  <si>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</si>
  <si>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</si>
  <si>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</si>
  <si>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</si>
  <si>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</si>
  <si>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</si>
  <si>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</si>
  <si>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</si>
  <si>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</si>
  <si>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</si>
  <si>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</si>
  <si>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</si>
  <si>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</si>
  <si>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</si>
  <si>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</si>
  <si>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</si>
  <si>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</si>
  <si>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</si>
  <si>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</si>
  <si>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</si>
  <si>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</si>
  <si>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</si>
  <si>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</si>
  <si>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</si>
  <si>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</si>
  <si>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</si>
  <si>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</si>
  <si>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</si>
  <si>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</si>
  <si>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</si>
  <si>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</si>
  <si>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</si>
  <si>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</si>
  <si>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</si>
  <si>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</si>
  <si>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</si>
  <si>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</si>
  <si>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</si>
  <si>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</si>
  <si>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</si>
  <si>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</si>
  <si>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</si>
  <si>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</si>
  <si>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</si>
  <si>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</si>
  <si>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</si>
  <si>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</si>
  <si>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</si>
  <si>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</si>
  <si>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</si>
  <si>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</si>
  <si>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</si>
  <si>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</si>
  <si>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</si>
  <si>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</si>
  <si>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</si>
  <si>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</si>
  <si>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</si>
  <si>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</si>
  <si>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</si>
  <si>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</si>
  <si>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</si>
  <si>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</si>
  <si>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</si>
  <si>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</si>
  <si>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</si>
  <si>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</si>
  <si>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</si>
  <si>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</si>
  <si>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</si>
  <si>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</si>
  <si>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</si>
  <si>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</si>
  <si>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</si>
  <si>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</si>
  <si>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</si>
  <si>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</si>
  <si>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</si>
  <si>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</si>
  <si>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</si>
  <si>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</si>
  <si>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</si>
  <si>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</si>
  <si>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</si>
  <si>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</si>
  <si>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</si>
  <si>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</si>
  <si>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</si>
  <si>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</si>
  <si>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</si>
  <si>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</si>
  <si>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</si>
  <si>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</si>
  <si>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</si>
  <si>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</si>
  <si>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</si>
  <si>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</si>
  <si>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</si>
  <si>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</si>
  <si>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</si>
  <si>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</si>
  <si>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</si>
  <si>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</si>
  <si>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</si>
  <si>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</si>
  <si>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</si>
  <si>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</si>
  <si>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</si>
  <si>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</si>
  <si>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</si>
  <si>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</si>
  <si>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</si>
  <si>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</si>
  <si>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</si>
  <si>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</si>
  <si>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</si>
  <si>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</si>
  <si>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</si>
  <si>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</si>
  <si>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</si>
  <si>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</si>
  <si>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</si>
  <si>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</si>
  <si>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</si>
  <si>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</si>
  <si>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</si>
  <si>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</si>
  <si>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</si>
  <si>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</si>
  <si>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</si>
  <si>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</si>
  <si>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</si>
  <si>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</si>
  <si>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</si>
  <si>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</si>
  <si>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</si>
  <si>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</si>
  <si>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</si>
  <si>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</si>
  <si>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</si>
  <si>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</si>
  <si>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</si>
  <si>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</si>
  <si>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</si>
  <si>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</si>
  <si>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</si>
  <si>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</si>
  <si>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</si>
  <si>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</si>
  <si>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</si>
  <si>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</si>
  <si>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</si>
  <si>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</si>
  <si>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</si>
  <si>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</si>
  <si>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</si>
  <si>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</si>
  <si>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</si>
  <si>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</si>
  <si>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</si>
  <si>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</si>
  <si>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</si>
  <si>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</si>
  <si>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</si>
  <si>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</si>
  <si>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</si>
  <si>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</si>
  <si>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</si>
  <si>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</si>
  <si>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</si>
  <si>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</si>
  <si>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</si>
  <si>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</si>
  <si>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</si>
  <si>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</si>
  <si>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</si>
  <si>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</si>
  <si>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</si>
  <si>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</si>
  <si>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</si>
  <si>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</si>
  <si>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</si>
  <si>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</si>
  <si>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</si>
  <si>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</si>
  <si>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</si>
  <si>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</si>
  <si>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</si>
  <si>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</si>
  <si>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</si>
  <si>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</si>
  <si>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</si>
  <si>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</si>
  <si>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</si>
  <si>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</si>
  <si>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</si>
  <si>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</si>
  <si>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</si>
  <si>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</si>
  <si>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</si>
  <si>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</si>
  <si>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</si>
  <si>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</si>
  <si>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</si>
  <si>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</si>
  <si>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</si>
  <si>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</si>
  <si>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</si>
  <si>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</si>
  <si>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</si>
  <si>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</si>
  <si>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</si>
  <si>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</si>
  <si>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</si>
  <si>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</si>
  <si>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</si>
  <si>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</si>
  <si>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</si>
  <si>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</si>
  <si>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</si>
  <si>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</si>
  <si>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</si>
  <si>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</si>
  <si>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</si>
  <si>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</si>
  <si>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</si>
  <si>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</si>
  <si>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</si>
  <si>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</si>
  <si>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</si>
  <si>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</si>
  <si>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</si>
  <si>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</si>
  <si>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</si>
  <si>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</si>
  <si>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</si>
  <si>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</si>
  <si>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</si>
  <si>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</si>
  <si>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</si>
  <si>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</si>
  <si>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</si>
  <si>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</si>
  <si>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</si>
  <si>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</si>
  <si>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</si>
  <si>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</si>
  <si>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</si>
  <si>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</si>
  <si>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</si>
  <si>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</si>
  <si>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</si>
  <si>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</si>
  <si>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</si>
  <si>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</si>
  <si>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</si>
  <si>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</si>
  <si>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</si>
  <si>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</si>
  <si>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</si>
  <si>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</si>
  <si>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</si>
  <si>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</si>
  <si>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</si>
  <si>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</si>
  <si>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</si>
  <si>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</si>
  <si>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</si>
  <si>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</si>
  <si>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</si>
  <si>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</si>
  <si>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</si>
  <si>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</si>
  <si>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</si>
  <si>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</si>
  <si>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</si>
  <si>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</si>
  <si>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</si>
  <si>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</si>
  <si>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</si>
  <si>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</si>
  <si>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</si>
  <si>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</si>
  <si>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</si>
  <si>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</si>
  <si>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</si>
  <si>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</si>
  <si>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</si>
  <si>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</si>
  <si>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</si>
  <si>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</si>
  <si>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</si>
  <si>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</si>
  <si>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</si>
  <si>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</si>
  <si>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</si>
  <si>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</si>
  <si>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</si>
  <si>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</si>
  <si>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</si>
  <si>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</si>
  <si>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</si>
  <si>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</si>
  <si>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</si>
  <si>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</si>
  <si>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</si>
  <si>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</si>
  <si>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</si>
  <si>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</si>
  <si>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</si>
  <si>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</si>
  <si>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</si>
  <si>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</si>
  <si>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</si>
  <si>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</si>
  <si>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</si>
  <si>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</si>
  <si>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</si>
  <si>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</si>
  <si>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</si>
  <si>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</si>
  <si>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</si>
  <si>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</si>
  <si>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</si>
  <si>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</si>
  <si>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</si>
  <si>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</si>
  <si>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</si>
  <si>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</si>
  <si>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</si>
  <si>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</si>
  <si>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</si>
  <si>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</si>
  <si>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</si>
  <si>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</si>
  <si>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</si>
  <si>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</si>
  <si>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</si>
  <si>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</si>
  <si>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</si>
  <si>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</si>
  <si>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</si>
  <si>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</si>
  <si>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</si>
  <si>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</si>
  <si>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</si>
  <si>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</si>
  <si>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</si>
  <si>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</si>
  <si>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</si>
  <si>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</si>
  <si>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</si>
  <si>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</si>
  <si>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</si>
  <si>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</si>
  <si>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</si>
  <si>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</si>
  <si>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</si>
  <si>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</si>
  <si>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</si>
  <si>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</si>
  <si>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</si>
  <si>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</si>
  <si>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</si>
  <si>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</si>
  <si>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</si>
  <si>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</si>
  <si>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</si>
  <si>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</si>
  <si>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</si>
  <si>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</si>
  <si>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</si>
  <si>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</si>
  <si>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</si>
  <si>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</si>
  <si>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</si>
  <si>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</si>
  <si>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</si>
  <si>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</si>
  <si>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</si>
  <si>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</si>
  <si>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</si>
  <si>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</si>
  <si>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</si>
  <si>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</si>
  <si>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</si>
  <si>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</si>
  <si>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</si>
  <si>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</si>
  <si>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</si>
  <si>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</si>
  <si>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</si>
  <si>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</si>
  <si>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</si>
  <si>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</si>
  <si>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</si>
  <si>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</si>
  <si>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</si>
  <si>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</si>
  <si>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</si>
  <si>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</si>
  <si>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</si>
  <si>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</si>
  <si>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</si>
  <si>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</si>
  <si>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</si>
  <si>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</si>
  <si>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</si>
  <si>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</si>
  <si>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</si>
  <si>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</si>
  <si>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</si>
  <si>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</si>
  <si>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</si>
  <si>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</si>
  <si>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</si>
  <si>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</si>
  <si>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</si>
  <si>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</si>
  <si>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</si>
  <si>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</si>
  <si>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</si>
  <si>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</si>
  <si>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</si>
  <si>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</si>
  <si>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</si>
  <si>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</si>
  <si>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</si>
  <si>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</si>
  <si>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</si>
  <si>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</si>
  <si>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</si>
  <si>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</si>
  <si>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</si>
  <si>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</si>
  <si>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</si>
  <si>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</si>
  <si>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</si>
  <si>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</si>
  <si>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</si>
  <si>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</si>
  <si>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</si>
  <si>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</si>
  <si>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</si>
  <si>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</si>
  <si>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</si>
  <si>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</si>
  <si>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</si>
  <si>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</si>
  <si>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</si>
  <si>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</si>
  <si>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</si>
  <si>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</si>
  <si>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</si>
  <si>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</si>
  <si>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</si>
  <si>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</si>
  <si>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</si>
  <si>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</si>
  <si>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</si>
  <si>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</si>
  <si>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</si>
  <si>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</si>
  <si>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</si>
  <si>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</si>
  <si>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</si>
  <si>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</si>
  <si>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</si>
  <si>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</si>
  <si>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</si>
  <si>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</si>
  <si>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</si>
  <si>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</si>
  <si>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</si>
  <si>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</si>
  <si>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</si>
  <si>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</si>
  <si>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</si>
  <si>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</si>
  <si>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</si>
  <si>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</si>
  <si>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</si>
  <si>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</si>
  <si>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</si>
  <si>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</si>
  <si>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</si>
  <si>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</si>
  <si>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</si>
  <si>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</si>
  <si>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</si>
  <si>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</si>
  <si>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</si>
  <si>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</si>
  <si>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</si>
  <si>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</si>
  <si>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</si>
  <si>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</si>
  <si>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</si>
  <si>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</si>
  <si>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</si>
  <si>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</si>
  <si>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</si>
  <si>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</si>
  <si>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</si>
  <si>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</si>
  <si>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</si>
  <si>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</si>
  <si>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</si>
  <si>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</si>
  <si>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</si>
  <si>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</si>
  <si>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</si>
  <si>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</si>
  <si>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</si>
  <si>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</si>
  <si>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</si>
  <si>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</si>
  <si>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</si>
  <si>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</si>
  <si>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</si>
  <si>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</si>
  <si>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</si>
  <si>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</si>
  <si>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</si>
  <si>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</si>
  <si>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</si>
  <si>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</si>
  <si>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</si>
  <si>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</si>
  <si>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</si>
  <si>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</si>
  <si>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</si>
  <si>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</si>
  <si>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</si>
  <si>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</si>
  <si>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</si>
  <si>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</si>
  <si>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</si>
  <si>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</si>
  <si>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</si>
  <si>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</si>
  <si>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</si>
  <si>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</si>
  <si>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</si>
  <si>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</si>
  <si>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</si>
  <si>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</si>
  <si>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</si>
  <si>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</si>
  <si>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</si>
  <si>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</si>
  <si>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</si>
  <si>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</si>
  <si>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</si>
  <si>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</si>
  <si>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</si>
  <si>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</si>
  <si>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</si>
  <si>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</si>
  <si>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</si>
  <si>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</si>
  <si>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</si>
  <si>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</si>
  <si>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</si>
  <si>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</si>
  <si>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</si>
  <si>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</si>
  <si>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</si>
  <si>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</si>
  <si>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</si>
  <si>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</si>
  <si>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</si>
  <si>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</si>
  <si>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</si>
  <si>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</si>
  <si>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</si>
  <si>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</si>
  <si>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</si>
  <si>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</si>
  <si>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</si>
  <si>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</si>
  <si>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</si>
  <si>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</si>
  <si>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</si>
  <si>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</si>
  <si>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</si>
  <si>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</si>
  <si>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</si>
  <si>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</si>
  <si>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</si>
  <si>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</si>
  <si>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</si>
  <si>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</si>
  <si>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</si>
  <si>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</si>
  <si>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</si>
  <si>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</si>
  <si>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</si>
  <si>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</si>
  <si>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</si>
  <si>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</si>
  <si>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</si>
  <si>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</si>
  <si>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</si>
  <si>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</si>
  <si>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</si>
  <si>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</si>
  <si>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</si>
  <si>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</si>
  <si>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</si>
  <si>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</si>
  <si>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</si>
  <si>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</si>
  <si>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</si>
  <si>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</si>
  <si>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</si>
  <si>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</si>
  <si>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</si>
  <si>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</si>
  <si>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</si>
  <si>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</si>
  <si>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</si>
  <si>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</si>
  <si>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</si>
  <si>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</si>
  <si>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</si>
  <si>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</si>
  <si>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</si>
  <si>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</si>
  <si>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</si>
  <si>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</si>
  <si>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</si>
  <si>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</si>
  <si>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</si>
  <si>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</si>
  <si>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</si>
  <si>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</si>
  <si>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</si>
  <si>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</si>
  <si>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</si>
  <si>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</si>
  <si>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</si>
  <si>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</si>
  <si>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</si>
  <si>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</si>
  <si>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</si>
  <si>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</si>
  <si>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</si>
  <si>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</si>
  <si>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</si>
  <si>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</si>
  <si>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</si>
  <si>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</si>
  <si>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</si>
  <si>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</si>
  <si>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</si>
  <si>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</si>
  <si>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</si>
  <si>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</si>
  <si>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</si>
  <si>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</si>
  <si>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</si>
  <si>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</si>
  <si>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</si>
  <si>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</si>
  <si>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</si>
  <si>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</si>
  <si>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</si>
  <si>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</si>
  <si>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</si>
  <si>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</si>
  <si>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</si>
  <si>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</si>
  <si>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</si>
  <si>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</si>
  <si>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</si>
  <si>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</si>
  <si>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</si>
  <si>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</si>
  <si>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</si>
  <si>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</si>
  <si>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</si>
  <si>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</si>
  <si>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</si>
  <si>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</si>
  <si>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</si>
  <si>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</si>
  <si>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</si>
  <si>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</si>
  <si>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</si>
  <si>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</si>
  <si>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</si>
  <si>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</si>
  <si>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</si>
  <si>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</si>
  <si>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</si>
  <si>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</si>
  <si>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</si>
  <si>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</si>
  <si>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</si>
  <si>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</si>
  <si>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</si>
  <si>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</si>
  <si>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</si>
  <si>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</si>
  <si>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</si>
  <si>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</si>
  <si>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</si>
  <si>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</si>
  <si>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</si>
  <si>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</si>
  <si>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</si>
  <si>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</si>
  <si>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</si>
  <si>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</si>
  <si>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</si>
  <si>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</si>
  <si>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</si>
  <si>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</si>
  <si>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</si>
  <si>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</si>
  <si>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</si>
  <si>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</si>
  <si>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</si>
  <si>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</si>
  <si>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</si>
  <si>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</si>
  <si>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</si>
  <si>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</si>
  <si>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</si>
  <si>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</si>
  <si>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</si>
  <si>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</si>
  <si>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</si>
  <si>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</si>
  <si>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</si>
  <si>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</si>
  <si>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</si>
  <si>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</si>
  <si>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</si>
  <si>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</si>
  <si>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</si>
  <si>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</si>
  <si>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</si>
  <si>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</si>
  <si>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</si>
  <si>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</si>
  <si>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</si>
  <si>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</si>
  <si>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</si>
  <si>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</si>
  <si>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</si>
  <si>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</si>
  <si>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</si>
  <si>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</si>
  <si>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</si>
  <si>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</si>
  <si>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</si>
  <si>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</si>
  <si>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</si>
  <si>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</si>
  <si>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</si>
  <si>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</si>
  <si>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</si>
  <si>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</si>
  <si>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</si>
  <si>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</si>
  <si>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</si>
  <si>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</si>
  <si>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</si>
  <si>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</si>
  <si>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</si>
  <si>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</si>
  <si>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</si>
  <si>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</si>
  <si>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</si>
  <si>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</si>
  <si>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</si>
  <si>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</si>
  <si>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</si>
  <si>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</si>
  <si>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</si>
  <si>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</si>
  <si>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</si>
  <si>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</si>
  <si>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</si>
  <si>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</si>
  <si>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</si>
  <si>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</si>
  <si>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</si>
  <si>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</si>
  <si>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</si>
  <si>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</si>
  <si>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</si>
  <si>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</si>
  <si>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</si>
  <si>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</si>
  <si>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</si>
  <si>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</si>
  <si>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</si>
  <si>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</si>
  <si>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</si>
  <si>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</si>
  <si>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</si>
  <si>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</si>
  <si>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</si>
  <si>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</si>
  <si>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</si>
  <si>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</si>
  <si>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</si>
  <si>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</si>
  <si>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</si>
  <si>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</si>
  <si>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</si>
  <si>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</si>
  <si>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</si>
  <si>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</si>
  <si>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</si>
  <si>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</si>
  <si>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</si>
  <si>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</si>
  <si>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</si>
  <si>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</si>
  <si>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</si>
  <si>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</si>
  <si>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</si>
  <si>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</si>
  <si>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</si>
  <si>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</si>
  <si>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</si>
  <si>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</si>
  <si>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</si>
  <si>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</si>
  <si>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</si>
  <si>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</si>
  <si>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</si>
  <si>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</si>
  <si>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</si>
  <si>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</si>
  <si>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</si>
  <si>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</si>
  <si>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</si>
  <si>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</si>
  <si>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</si>
  <si>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</si>
  <si>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</si>
  <si>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</si>
  <si>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</si>
  <si>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</si>
  <si>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</si>
  <si>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</si>
  <si>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</si>
  <si>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</si>
  <si>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</si>
  <si>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</si>
  <si>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</si>
  <si>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</si>
  <si>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</si>
  <si>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</si>
  <si>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</si>
  <si>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</si>
  <si>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</si>
  <si>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</si>
  <si>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</si>
  <si>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</si>
  <si>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</si>
  <si>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</si>
  <si>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</si>
  <si>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</si>
  <si>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</si>
  <si>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</si>
  <si>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</si>
  <si>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</si>
  <si>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</si>
  <si>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</si>
  <si>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</si>
  <si>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</si>
  <si>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</si>
  <si>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</si>
  <si>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</si>
  <si>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</si>
  <si>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</si>
  <si>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</si>
  <si>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</si>
  <si>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</si>
  <si>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</si>
  <si>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</si>
  <si>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</si>
  <si>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</si>
  <si>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</si>
  <si>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</si>
  <si>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</si>
  <si>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</si>
  <si>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</si>
  <si>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</si>
  <si>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</si>
  <si>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</si>
  <si>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</si>
  <si>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</si>
  <si>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</si>
  <si>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</si>
  <si>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</si>
  <si>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</si>
  <si>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</si>
  <si>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</si>
  <si>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</si>
  <si>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</si>
  <si>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</si>
  <si>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</si>
  <si>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</si>
  <si>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</si>
  <si>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</si>
  <si>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</si>
  <si>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</si>
  <si>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</si>
  <si>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</si>
  <si>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</si>
  <si>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</si>
  <si>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</si>
  <si>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</si>
  <si>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</si>
  <si>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</si>
  <si>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</si>
  <si>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</si>
  <si>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</si>
  <si>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</si>
  <si>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</si>
  <si>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</si>
  <si>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</si>
  <si>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</si>
  <si>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</si>
  <si>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</si>
  <si>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</si>
  <si>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</si>
  <si>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</si>
  <si>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</si>
  <si>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</si>
  <si>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</si>
  <si>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</si>
  <si>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</si>
  <si>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</si>
  <si>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</si>
  <si>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</si>
  <si>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</si>
  <si>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</si>
  <si>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</si>
  <si>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</si>
  <si>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</si>
  <si>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</si>
  <si>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</si>
  <si>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</si>
  <si>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</si>
  <si>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</si>
  <si>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</si>
  <si>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</si>
  <si>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</si>
  <si>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</si>
  <si>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</si>
  <si>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</si>
  <si>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</si>
  <si>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</si>
  <si>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</si>
  <si>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</si>
  <si>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</si>
  <si>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</si>
  <si>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</si>
  <si>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</si>
  <si>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</si>
  <si>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</si>
  <si>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</si>
  <si>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</si>
  <si>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</si>
  <si>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</si>
  <si>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</si>
  <si>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</si>
  <si>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</si>
  <si>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</si>
  <si>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</si>
  <si>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</si>
  <si>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</si>
  <si>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</si>
  <si>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</si>
  <si>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</si>
  <si>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</si>
  <si>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</si>
  <si>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</si>
  <si>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</si>
  <si>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</si>
  <si>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</si>
  <si>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</si>
  <si>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</si>
  <si>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</si>
  <si>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</si>
  <si>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</si>
  <si>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</si>
  <si>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</si>
  <si>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</si>
  <si>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</si>
  <si>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</si>
  <si>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</si>
  <si>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</si>
  <si>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</si>
  <si>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</si>
  <si>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</si>
  <si>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</si>
  <si>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</si>
  <si>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</si>
  <si>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</si>
  <si>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</si>
  <si>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</si>
  <si>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</si>
  <si>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</si>
  <si>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</si>
  <si>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</si>
  <si>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</si>
  <si>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</si>
  <si>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</si>
  <si>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</si>
  <si>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</si>
  <si>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</si>
  <si>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</si>
  <si>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</si>
  <si>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</si>
  <si>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</si>
  <si>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</si>
  <si>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</si>
  <si>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</si>
  <si>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</si>
  <si>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</si>
  <si>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</si>
  <si>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</si>
  <si>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</si>
  <si>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</si>
  <si>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</si>
  <si>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</si>
  <si>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</si>
  <si>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</si>
  <si>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</si>
  <si>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</si>
  <si>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</si>
  <si>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</si>
  <si>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</si>
  <si>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</si>
  <si>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</si>
  <si>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</si>
  <si>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</si>
  <si>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</si>
  <si>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</si>
  <si>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</si>
  <si>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</si>
  <si>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</si>
  <si>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</si>
  <si>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</si>
  <si>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</si>
  <si>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</si>
  <si>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</si>
  <si>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</si>
  <si>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</si>
  <si>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</si>
  <si>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</si>
  <si>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</si>
  <si>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</si>
  <si>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</si>
  <si>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</si>
  <si>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</si>
  <si>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</si>
  <si>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</si>
  <si>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</si>
  <si>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</si>
  <si>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</si>
  <si>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</si>
  <si>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</si>
  <si>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</si>
  <si>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</si>
  <si>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</si>
  <si>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</si>
  <si>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</si>
  <si>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</si>
  <si>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</si>
  <si>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</si>
  <si>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</si>
  <si>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</si>
  <si>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</si>
  <si>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</si>
  <si>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</si>
  <si>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</si>
  <si>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</si>
  <si>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</si>
  <si>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</si>
  <si>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</si>
  <si>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</si>
  <si>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</si>
  <si>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</si>
  <si>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</si>
  <si>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</si>
  <si>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</si>
  <si>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</si>
  <si>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</si>
  <si>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</si>
  <si>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</si>
  <si>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</si>
  <si>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</si>
  <si>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</si>
  <si>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</si>
  <si>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</si>
  <si>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</si>
  <si>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</si>
  <si>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</si>
  <si>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</si>
  <si>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</si>
  <si>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</si>
  <si>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</si>
  <si>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</si>
  <si>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</si>
  <si>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</si>
  <si>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</si>
  <si>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</si>
  <si>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</si>
  <si>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</si>
  <si>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</si>
  <si>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</si>
  <si>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</si>
  <si>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</si>
  <si>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</si>
  <si>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</si>
  <si>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</si>
  <si>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</si>
  <si>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</si>
  <si>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</si>
  <si>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</si>
  <si>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</si>
  <si>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</si>
  <si>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</si>
  <si>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</si>
  <si>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</si>
  <si>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</si>
  <si>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</si>
  <si>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</si>
  <si>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</si>
  <si>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</si>
  <si>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</si>
  <si>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</si>
  <si>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</si>
  <si>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</si>
  <si>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</si>
  <si>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</si>
  <si>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</si>
  <si>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</si>
  <si>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</si>
  <si>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</si>
  <si>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</si>
  <si>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</si>
  <si>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</si>
  <si>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</si>
  <si>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</si>
  <si>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</si>
  <si>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</si>
  <si>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</si>
  <si>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</si>
  <si>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</si>
  <si>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</si>
  <si>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</si>
  <si>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</si>
  <si>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</si>
  <si>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</si>
  <si>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</si>
  <si>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</si>
  <si>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</si>
  <si>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</si>
  <si>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</si>
  <si>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</si>
  <si>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</si>
  <si>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</si>
  <si>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</si>
  <si>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</si>
  <si>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</si>
  <si>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</si>
  <si>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</si>
  <si>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</si>
  <si>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</si>
  <si>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</si>
  <si>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</si>
  <si>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</si>
  <si>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</si>
  <si>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</si>
  <si>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</si>
  <si>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</si>
  <si>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</si>
  <si>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</si>
  <si>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</si>
  <si>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</si>
  <si>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</si>
  <si>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</si>
  <si>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</si>
  <si>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</si>
  <si>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</si>
  <si>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</si>
  <si>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</si>
  <si>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</si>
  <si>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</si>
  <si>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</si>
  <si>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</si>
  <si>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</si>
  <si>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</si>
  <si>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</si>
  <si>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</si>
  <si>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</si>
  <si>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</si>
  <si>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</si>
  <si>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</si>
  <si>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</si>
  <si>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</si>
  <si>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</si>
  <si>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</si>
  <si>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</si>
  <si>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</si>
  <si>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</si>
  <si>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</si>
  <si>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</si>
  <si>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</si>
  <si>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</si>
  <si>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</si>
  <si>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</si>
  <si>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</si>
  <si>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</si>
  <si>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</si>
  <si>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</si>
  <si>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</si>
  <si>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</si>
  <si>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</si>
  <si>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</si>
  <si>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</si>
  <si>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</si>
  <si>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</si>
  <si>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</si>
  <si>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</si>
  <si>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</si>
  <si>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</si>
  <si>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</si>
  <si>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</si>
  <si>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</si>
  <si>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</si>
  <si>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</si>
  <si>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</si>
  <si>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</si>
  <si>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</si>
  <si>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</si>
  <si>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</si>
  <si>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</si>
  <si>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</si>
  <si>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</si>
  <si>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</si>
  <si>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</si>
  <si>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</si>
  <si>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</si>
  <si>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</si>
  <si>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</si>
  <si>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</si>
  <si>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</si>
  <si>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</si>
  <si>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</si>
  <si>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</si>
  <si>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</si>
  <si>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</si>
  <si>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</si>
  <si>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</si>
  <si>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</si>
  <si>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</si>
  <si>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</si>
  <si>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</si>
  <si>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</si>
  <si>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</si>
  <si>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</si>
  <si>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</si>
  <si>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</si>
  <si>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</si>
  <si>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</si>
  <si>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</si>
  <si>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</si>
  <si>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</si>
  <si>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</si>
  <si>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</si>
  <si>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</si>
  <si>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</si>
  <si>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</si>
  <si>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</si>
  <si>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</si>
  <si>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</si>
  <si>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</si>
  <si>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</si>
  <si>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</si>
  <si>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</si>
  <si>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</si>
  <si>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</si>
  <si>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</si>
  <si>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</si>
  <si>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</si>
  <si>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</si>
  <si>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</si>
  <si>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</si>
  <si>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</si>
  <si>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</si>
  <si>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</si>
  <si>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</si>
  <si>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</si>
  <si>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</si>
  <si>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</si>
  <si>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</si>
  <si>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</si>
  <si>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</si>
  <si>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</si>
  <si>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</si>
  <si>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</si>
  <si>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</si>
  <si>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</si>
  <si>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</si>
  <si>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</si>
  <si>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</si>
  <si>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</si>
  <si>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</si>
  <si>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</si>
  <si>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</si>
  <si>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</si>
  <si>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</si>
  <si>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</si>
  <si>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</si>
  <si>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</si>
  <si>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</si>
  <si>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</si>
  <si>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</si>
  <si>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</si>
  <si>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</si>
  <si>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</si>
  <si>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</si>
  <si>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</si>
  <si>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</si>
  <si>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</si>
  <si>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</si>
  <si>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</si>
  <si>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</si>
  <si>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</si>
  <si>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</si>
  <si>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</si>
  <si>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</si>
  <si>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</si>
  <si>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</si>
  <si>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</si>
  <si>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</si>
  <si>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</si>
  <si>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</si>
  <si>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</si>
  <si>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</si>
  <si>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</si>
  <si>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</si>
  <si>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</si>
  <si>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</si>
  <si>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</si>
  <si>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</si>
  <si>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</si>
  <si>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</si>
  <si>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</si>
  <si>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</si>
  <si>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</si>
  <si>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</si>
  <si>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</si>
  <si>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</si>
  <si>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</si>
  <si>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</si>
  <si>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</si>
  <si>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</si>
  <si>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</si>
  <si>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</si>
  <si>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</si>
  <si>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</si>
  <si>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</si>
  <si>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</si>
  <si>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</si>
  <si>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</si>
  <si>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</si>
  <si>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</si>
  <si>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</si>
  <si>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</si>
  <si>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</si>
  <si>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</si>
  <si>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</si>
  <si>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</si>
  <si>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</si>
  <si>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</si>
  <si>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</si>
  <si>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</si>
  <si>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</si>
  <si>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</si>
  <si>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</si>
  <si>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</si>
  <si>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</si>
  <si>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</si>
  <si>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</si>
  <si>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</si>
  <si>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</si>
  <si>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</si>
  <si>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</si>
  <si>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</si>
  <si>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</si>
  <si>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</si>
  <si>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</si>
  <si>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</si>
  <si>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</si>
  <si>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</si>
  <si>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</si>
  <si>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</si>
  <si>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</si>
  <si>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</si>
  <si>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</si>
  <si>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</si>
  <si>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</si>
  <si>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</si>
  <si>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</si>
  <si>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</si>
  <si>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</si>
  <si>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</si>
  <si>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</si>
  <si>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</si>
  <si>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</si>
  <si>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</si>
  <si>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</si>
  <si>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</si>
  <si>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</si>
  <si>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</si>
  <si>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</si>
  <si>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</si>
  <si>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</si>
  <si>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</si>
  <si>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</si>
  <si>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</si>
  <si>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</si>
  <si>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</si>
  <si>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</si>
  <si>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</si>
  <si>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</si>
  <si>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</si>
  <si>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</si>
  <si>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</si>
  <si>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</si>
  <si>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</si>
  <si>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</si>
  <si>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</si>
  <si>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</si>
  <si>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</si>
  <si>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</si>
  <si>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</si>
  <si>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</si>
  <si>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</si>
  <si>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</si>
  <si>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</si>
  <si>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</si>
  <si>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</si>
  <si>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</si>
  <si>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</si>
  <si>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</si>
  <si>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</si>
  <si>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</si>
  <si>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</si>
  <si>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</si>
  <si>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</si>
  <si>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</si>
  <si>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</si>
  <si>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</si>
  <si>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</si>
  <si>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</si>
  <si>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</si>
  <si>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</si>
  <si>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</si>
  <si>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</si>
  <si>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</si>
  <si>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</si>
  <si>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</si>
  <si>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</si>
  <si>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</si>
  <si>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</si>
  <si>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</si>
  <si>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</si>
  <si>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</si>
  <si>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</si>
  <si>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</si>
  <si>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</si>
  <si>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</si>
  <si>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</si>
  <si>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</si>
  <si>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</si>
  <si>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</si>
  <si>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</si>
  <si>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</si>
  <si>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</si>
  <si>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</si>
  <si>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</si>
  <si>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</si>
  <si>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</si>
  <si>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</si>
  <si>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</si>
  <si>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</si>
  <si>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</si>
  <si>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</si>
  <si>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</si>
  <si>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</si>
  <si>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</si>
  <si>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</si>
  <si>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</si>
  <si>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</si>
  <si>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</si>
  <si>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</si>
  <si>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</si>
  <si>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</si>
  <si>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</si>
  <si>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</si>
  <si>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</si>
  <si>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</si>
  <si>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</si>
  <si>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</si>
  <si>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</si>
  <si>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</si>
  <si>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</si>
  <si>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</si>
  <si>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</si>
  <si>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</si>
  <si>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</si>
  <si>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</si>
  <si>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</si>
  <si>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</si>
  <si>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</si>
  <si>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</si>
  <si>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</si>
  <si>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</si>
  <si>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</si>
  <si>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</si>
  <si>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</si>
  <si>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</si>
  <si>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</si>
  <si>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</si>
  <si>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</si>
  <si>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</si>
  <si>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</si>
  <si>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</si>
  <si>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</si>
  <si>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</si>
  <si>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</si>
  <si>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</si>
  <si>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</si>
  <si>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</si>
  <si>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</si>
  <si>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</si>
  <si>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</si>
  <si>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</si>
  <si>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</si>
  <si>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</si>
  <si>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</si>
  <si>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</si>
  <si>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</si>
  <si>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</si>
  <si>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</si>
  <si>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</si>
  <si>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</si>
  <si>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</si>
  <si>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</si>
  <si>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</si>
  <si>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</si>
  <si>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</si>
  <si>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</si>
  <si>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</si>
  <si>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</si>
  <si>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</si>
  <si>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</si>
  <si>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</si>
  <si>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</si>
  <si>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</si>
  <si>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</si>
  <si>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</si>
  <si>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</si>
  <si>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</si>
  <si>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</si>
  <si>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</si>
  <si>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</si>
  <si>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</si>
  <si>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</si>
  <si>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</si>
  <si>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</si>
  <si>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</si>
  <si>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</si>
  <si>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</si>
  <si>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</si>
  <si>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</si>
  <si>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</si>
  <si>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</si>
  <si>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</si>
  <si>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</si>
  <si>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</si>
  <si>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</si>
  <si>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</si>
  <si>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</si>
  <si>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</si>
  <si>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</si>
  <si>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</si>
  <si>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</si>
  <si>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</si>
  <si>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</si>
  <si>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</si>
  <si>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</si>
  <si>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</si>
  <si>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</si>
  <si>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</si>
  <si>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</si>
  <si>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</si>
  <si>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</si>
  <si>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</si>
  <si>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</si>
  <si>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</si>
  <si>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</si>
  <si>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</si>
  <si>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</si>
  <si>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</si>
  <si>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</si>
  <si>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</si>
  <si>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</si>
  <si>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</si>
  <si>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</si>
  <si>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</si>
  <si>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</si>
  <si>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</si>
  <si>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</si>
  <si>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</si>
  <si>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</si>
  <si>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</si>
  <si>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</si>
  <si>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</si>
  <si>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</si>
  <si>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</si>
  <si>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</si>
  <si>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</si>
  <si>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</si>
  <si>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</si>
  <si>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</si>
  <si>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</si>
  <si>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</si>
  <si>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</si>
  <si>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</si>
  <si>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</si>
  <si>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</si>
  <si>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</si>
  <si>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</si>
  <si>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</si>
  <si>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</si>
  <si>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</si>
  <si>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</si>
  <si>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</si>
  <si>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</si>
  <si>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</si>
  <si>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</si>
  <si>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</si>
  <si>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</si>
  <si>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</si>
  <si>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</si>
  <si>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</si>
  <si>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</si>
  <si>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</si>
  <si>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</si>
  <si>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</si>
  <si>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</si>
  <si>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</si>
  <si>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</si>
  <si>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</si>
  <si>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</si>
  <si>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</si>
  <si>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</si>
  <si>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</si>
  <si>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</si>
  <si>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</si>
  <si>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</si>
  <si>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</si>
  <si>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</si>
  <si>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</si>
  <si>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</si>
  <si>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</si>
  <si>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</si>
  <si>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</si>
  <si>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</si>
  <si>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</si>
  <si>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</si>
  <si>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</si>
  <si>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</si>
  <si>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</si>
  <si>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</si>
  <si>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</si>
  <si>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</si>
  <si>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</si>
  <si>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</si>
  <si>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</si>
  <si>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</si>
  <si>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</si>
  <si>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</si>
  <si>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</si>
  <si>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</si>
  <si>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</si>
  <si>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</si>
  <si>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</si>
  <si>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</si>
  <si>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</si>
  <si>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</si>
  <si>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</si>
  <si>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</si>
  <si>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</si>
  <si>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</si>
  <si>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</si>
  <si>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</si>
  <si>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</si>
  <si>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</si>
  <si>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</si>
  <si>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</si>
  <si>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</si>
  <si>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</si>
  <si>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</si>
  <si>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</si>
  <si>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</si>
  <si>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</si>
  <si>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</si>
  <si>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</si>
  <si>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</si>
  <si>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</si>
  <si>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</si>
  <si>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</si>
  <si>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</si>
  <si>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</si>
  <si>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</si>
  <si>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</si>
  <si>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</si>
  <si>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</si>
  <si>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</si>
  <si>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</si>
  <si>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</si>
  <si>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</si>
  <si>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</si>
  <si>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</si>
  <si>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</si>
  <si>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</si>
  <si>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</si>
  <si>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</si>
  <si>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</si>
  <si>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</si>
  <si>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</si>
  <si>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</si>
  <si>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</si>
  <si>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</si>
  <si>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</si>
  <si>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</si>
  <si>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</si>
  <si>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</si>
  <si>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</si>
  <si>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</si>
  <si>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</si>
  <si>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</si>
  <si>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</si>
  <si>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</si>
  <si>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</si>
  <si>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</si>
  <si>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</si>
  <si>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</si>
  <si>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</si>
  <si>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</si>
  <si>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</si>
  <si>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</si>
  <si>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</si>
  <si>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</si>
  <si>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</si>
  <si>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</si>
  <si>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</si>
  <si>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</si>
  <si>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</si>
  <si>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</si>
  <si>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</si>
  <si>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</si>
  <si>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</si>
  <si>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</si>
  <si>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</si>
  <si>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</si>
  <si>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</si>
  <si>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</si>
  <si>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</si>
  <si>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</si>
  <si>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</si>
  <si>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</si>
  <si>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</si>
  <si>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</si>
  <si>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</si>
  <si>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</si>
  <si>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</si>
  <si>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</si>
  <si>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</si>
  <si>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</si>
  <si>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</si>
  <si>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</si>
  <si>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</si>
  <si>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</si>
  <si>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</si>
  <si>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</si>
  <si>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</si>
  <si>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</si>
  <si>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</si>
  <si>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</si>
  <si>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</si>
  <si>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</si>
  <si>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</si>
  <si>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</si>
  <si>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</si>
  <si>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</si>
  <si>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</si>
  <si>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</si>
  <si>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</si>
  <si>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</si>
  <si>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</si>
  <si>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</si>
  <si>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</si>
  <si>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</si>
  <si>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</si>
  <si>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</si>
  <si>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</si>
  <si>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</si>
  <si>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</si>
  <si>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</si>
  <si>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</si>
  <si>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</si>
  <si>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</si>
  <si>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</si>
  <si>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</si>
  <si>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</si>
  <si>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</si>
  <si>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</si>
  <si>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</si>
  <si>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</si>
  <si>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</si>
  <si>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</si>
  <si>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</si>
  <si>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</si>
  <si>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</si>
  <si>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</si>
  <si>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</si>
  <si>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</si>
  <si>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</si>
  <si>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</si>
  <si>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</si>
  <si>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</si>
  <si>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</si>
  <si>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</si>
  <si>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</si>
  <si>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</si>
  <si>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</si>
  <si>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</si>
  <si>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</si>
  <si>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</si>
  <si>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</si>
  <si>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</si>
  <si>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</si>
  <si>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</si>
  <si>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</si>
  <si>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</si>
  <si>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</si>
  <si>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</si>
  <si>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</si>
  <si>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</si>
  <si>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</si>
  <si>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</si>
  <si>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</si>
  <si>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</si>
  <si>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</si>
  <si>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</si>
  <si>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</si>
  <si>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</si>
  <si>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</si>
  <si>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</si>
  <si>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</si>
  <si>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</si>
  <si>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</si>
  <si>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</si>
  <si>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</si>
  <si>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</si>
  <si>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</si>
  <si>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</si>
  <si>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</si>
  <si>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</si>
  <si>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</si>
  <si>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</si>
  <si>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</si>
  <si>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</si>
  <si>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</si>
  <si>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</si>
  <si>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</si>
  <si>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</si>
  <si>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</si>
  <si>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</si>
  <si>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</si>
  <si>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</si>
  <si>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</si>
  <si>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</si>
  <si>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</si>
  <si>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</si>
  <si>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</si>
  <si>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</si>
  <si>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</si>
  <si>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</si>
  <si>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</si>
  <si>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</si>
  <si>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</si>
  <si>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</si>
  <si>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</si>
  <si>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</si>
  <si>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</si>
  <si>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</si>
  <si>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</si>
  <si>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</si>
  <si>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</si>
  <si>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</si>
  <si>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</si>
  <si>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</si>
  <si>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</si>
  <si>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</si>
  <si>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</si>
  <si>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</si>
  <si>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</si>
  <si>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</si>
  <si>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</si>
  <si>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</si>
  <si>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</si>
  <si>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</si>
  <si>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</si>
  <si>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</si>
  <si>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</si>
  <si>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</si>
  <si>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</si>
  <si>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</si>
  <si>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</si>
  <si>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</si>
  <si>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</si>
  <si>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</si>
  <si>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</si>
  <si>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</si>
  <si>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</si>
  <si>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</si>
  <si>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</si>
  <si>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</si>
  <si>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</si>
  <si>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</si>
  <si>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</si>
  <si>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</si>
  <si>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</si>
  <si>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</si>
  <si>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</si>
  <si>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</si>
  <si>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</si>
  <si>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</si>
  <si>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</si>
  <si>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</si>
  <si>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</si>
  <si>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</si>
  <si>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</si>
  <si>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</si>
  <si>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</si>
  <si>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</si>
  <si>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</si>
  <si>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</si>
  <si>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</si>
  <si>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</si>
  <si>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</si>
  <si>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</si>
  <si>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</si>
  <si>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</si>
  <si>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</si>
  <si>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</si>
  <si>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</si>
  <si>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</si>
  <si>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</si>
  <si>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</si>
  <si>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</si>
  <si>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</si>
  <si>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</si>
  <si>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</si>
  <si>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</si>
  <si>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</si>
  <si>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</si>
  <si>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</si>
  <si>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</si>
  <si>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</si>
  <si>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</si>
  <si>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</si>
  <si>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</si>
  <si>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</si>
  <si>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</si>
  <si>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</si>
  <si>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</si>
  <si>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</si>
  <si>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</si>
  <si>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</si>
  <si>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</si>
  <si>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</si>
  <si>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</si>
  <si>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</si>
  <si>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</si>
  <si>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</si>
  <si>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</si>
  <si>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</si>
  <si>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</si>
  <si>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</si>
  <si>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</si>
  <si>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</si>
  <si>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</si>
  <si>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</si>
  <si>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</si>
  <si>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</si>
  <si>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</si>
  <si>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</si>
  <si>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</si>
  <si>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</si>
  <si>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</si>
  <si>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</si>
  <si>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</si>
  <si>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</si>
  <si>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</si>
  <si>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</si>
  <si>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</si>
  <si>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</si>
  <si>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</si>
  <si>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</si>
  <si>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</si>
  <si>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</si>
  <si>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</si>
  <si>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</si>
  <si>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</si>
  <si>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</si>
  <si>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</si>
  <si>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</si>
  <si>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</si>
  <si>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</si>
  <si>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</si>
  <si>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</si>
  <si>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</si>
  <si>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</si>
  <si>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</si>
  <si>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</si>
  <si>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</si>
  <si>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</si>
  <si>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</si>
  <si>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</si>
  <si>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</si>
  <si>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</si>
  <si>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</si>
  <si>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</si>
  <si>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</si>
  <si>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</si>
  <si>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</si>
  <si>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</si>
  <si>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</si>
  <si>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</si>
  <si>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</si>
  <si>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</si>
  <si>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</si>
  <si>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</si>
  <si>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</si>
  <si>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</si>
  <si>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</si>
  <si>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</si>
  <si>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</si>
  <si>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</si>
  <si>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</si>
  <si>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</si>
  <si>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</si>
  <si>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</si>
  <si>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</si>
  <si>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</si>
  <si>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</si>
  <si>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</si>
  <si>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</si>
  <si>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</si>
  <si>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</si>
  <si>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</si>
  <si>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</si>
  <si>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</si>
  <si>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</si>
  <si>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</si>
  <si>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</si>
  <si>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</si>
  <si>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</si>
  <si>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</si>
  <si>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</si>
  <si>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</si>
  <si>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</si>
  <si>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</si>
  <si>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</si>
  <si>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</si>
  <si>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</si>
  <si>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</si>
  <si>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</si>
  <si>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</si>
  <si>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</si>
  <si>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</si>
  <si>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</si>
  <si>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</si>
  <si>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</si>
  <si>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</si>
  <si>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</si>
  <si>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</si>
  <si>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</si>
  <si>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</si>
  <si>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</si>
  <si>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</si>
  <si>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</si>
  <si>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</si>
  <si>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</si>
  <si>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</si>
  <si>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</si>
  <si>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</si>
  <si>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</si>
  <si>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</si>
  <si>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</si>
  <si>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</si>
  <si>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</si>
  <si>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</si>
  <si>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</si>
  <si>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</si>
  <si>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</si>
  <si>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</si>
  <si>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</si>
  <si>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</si>
  <si>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</si>
  <si>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</si>
  <si>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</si>
  <si>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</si>
  <si>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</si>
  <si>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</si>
  <si>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</si>
  <si>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</si>
  <si>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</si>
  <si>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</si>
  <si>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</si>
  <si>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</si>
  <si>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</si>
  <si>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</si>
  <si>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</si>
  <si>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</si>
  <si>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</si>
  <si>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</si>
  <si>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</si>
  <si>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</si>
  <si>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</si>
  <si>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</si>
  <si>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</si>
  <si>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</si>
  <si>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</si>
  <si>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</si>
  <si>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</si>
  <si>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</si>
  <si>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</si>
  <si>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</si>
  <si>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</si>
  <si>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</si>
  <si>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</si>
  <si>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</si>
  <si>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</si>
  <si>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</si>
  <si>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</si>
  <si>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</si>
  <si>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</si>
  <si>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</si>
  <si>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</si>
  <si>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</si>
  <si>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</si>
  <si>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</si>
  <si>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</si>
  <si>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</si>
  <si>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</si>
  <si>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</si>
  <si>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</si>
  <si>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</si>
  <si>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</si>
  <si>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</si>
  <si>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</si>
  <si>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</si>
  <si>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</si>
  <si>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</si>
  <si>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</si>
  <si>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</si>
  <si>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</si>
  <si>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</si>
  <si>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</si>
  <si>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</si>
  <si>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</si>
  <si>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</si>
  <si>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</si>
  <si>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</si>
  <si>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</si>
  <si>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</si>
  <si>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</si>
  <si>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</si>
  <si>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</si>
  <si>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</si>
  <si>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</si>
  <si>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</si>
  <si>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</si>
  <si>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</si>
  <si>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</si>
  <si>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</si>
  <si>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</si>
  <si>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</si>
  <si>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</si>
  <si>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</si>
  <si>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</si>
  <si>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</si>
  <si>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</si>
  <si>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</si>
  <si>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</si>
  <si>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</si>
  <si>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</si>
  <si>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</si>
  <si>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</si>
  <si>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</si>
  <si>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</si>
  <si>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</si>
  <si>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</si>
  <si>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</si>
  <si>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</si>
  <si>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</si>
  <si>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</si>
  <si>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</si>
  <si>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</si>
  <si>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</si>
  <si>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</si>
  <si>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</si>
  <si>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</si>
  <si>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</si>
  <si>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</si>
  <si>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</si>
  <si>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</si>
  <si>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</si>
  <si>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</si>
  <si>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</si>
  <si>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</si>
  <si>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</si>
  <si>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</si>
  <si>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</si>
  <si>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</si>
  <si>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</si>
  <si>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</si>
  <si>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</si>
  <si>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</si>
  <si>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</si>
  <si>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</si>
  <si>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</si>
  <si>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</si>
  <si>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</si>
  <si>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</si>
  <si>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</si>
  <si>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</si>
  <si>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</si>
  <si>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</si>
  <si>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</si>
  <si>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</si>
  <si>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</si>
  <si>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</si>
  <si>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</si>
  <si>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</si>
  <si>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</si>
  <si>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</si>
  <si>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</si>
  <si>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</si>
  <si>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</si>
  <si>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</si>
  <si>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</si>
  <si>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</si>
  <si>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</si>
  <si>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</si>
  <si>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</si>
  <si>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</si>
  <si>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</si>
  <si>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</si>
  <si>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</si>
  <si>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</si>
  <si>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</si>
  <si>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</si>
  <si>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</si>
  <si>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</si>
  <si>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</si>
  <si>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</si>
  <si>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</si>
  <si>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</si>
  <si>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</si>
  <si>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</si>
  <si>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</si>
  <si>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</si>
  <si>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</si>
  <si>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</si>
  <si>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</si>
  <si>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</si>
  <si>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</si>
  <si>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</si>
  <si>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</si>
  <si>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</si>
  <si>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</si>
  <si>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</si>
  <si>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</si>
  <si>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</si>
  <si>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</si>
  <si>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</si>
  <si>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</si>
  <si>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</si>
  <si>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</si>
  <si>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</si>
  <si>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</si>
  <si>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</si>
  <si>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</si>
  <si>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</si>
  <si>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</si>
  <si>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</si>
  <si>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</si>
  <si>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</si>
  <si>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</si>
  <si>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</si>
  <si>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</si>
  <si>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</si>
  <si>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</si>
  <si>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</si>
  <si>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</si>
  <si>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</si>
  <si>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</si>
  <si>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</si>
  <si>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</si>
  <si>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</si>
  <si>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</si>
  <si>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</si>
  <si>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</si>
  <si>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</si>
  <si>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</si>
  <si>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</si>
  <si>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</si>
  <si>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</si>
  <si>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</si>
  <si>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</si>
  <si>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</si>
  <si>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</si>
  <si>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</si>
  <si>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</si>
  <si>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</si>
  <si>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</si>
  <si>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</si>
  <si>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</si>
  <si>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</si>
  <si>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</si>
  <si>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</si>
  <si>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</si>
  <si>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</si>
  <si>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</si>
  <si>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</si>
  <si>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</si>
  <si>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</si>
  <si>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</si>
  <si>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</si>
  <si>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</si>
  <si>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</si>
  <si>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</si>
  <si>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</si>
  <si>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</si>
  <si>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</si>
  <si>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</si>
  <si>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</si>
  <si>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</si>
  <si>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</si>
  <si>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</si>
  <si>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</si>
  <si>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</si>
  <si>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</si>
  <si>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</si>
  <si>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</si>
  <si>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</si>
  <si>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</si>
  <si>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</si>
  <si>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</si>
  <si>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</si>
  <si>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</si>
  <si>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</si>
  <si>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</si>
  <si>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</si>
  <si>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</si>
  <si>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</si>
  <si>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</si>
  <si>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</si>
  <si>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</si>
  <si>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</si>
  <si>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</si>
  <si>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</si>
  <si>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</si>
  <si>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</si>
  <si>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</si>
  <si>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</si>
  <si>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</si>
  <si>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</si>
  <si>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</si>
  <si>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</si>
  <si>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</si>
  <si>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</si>
  <si>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</si>
  <si>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</si>
  <si>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</si>
  <si>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</si>
  <si>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average donation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</si>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</sst>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206"/>
      <name val="Calibri"/>
      <family val="2"/>
    </font>
    <font>
      <sz val="13"/>
      <color rgb="FF000000"/>
      <name val="Courier Ne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3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4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theme="1"/>
      </font>
      <fill>
        <patternFill patternType="solid">
          <fgColor indexed="64"/>
          <bgColor theme="9" tint="0.39997558519241921"/>
        </patternFill>
      </fill>
    </dxf>
    <dxf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7" tint="0.59999389629810485"/>
        </patternFill>
      </fill>
    </dxf>
    <dxf>
      <font>
        <color auto="1"/>
      </font>
      <fill>
        <patternFill patternType="solid">
          <fgColor indexed="64"/>
          <bgColor theme="4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Sheet2!$A$5:$A$14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10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  <c:pt idx="9">
                  <c:v>349.0</c:v>
                </c:pt>
              </c:numCache>
            </c:numRef>
          </c:val>
        </c:ser>
        <c:ser>
          <c:idx val="1"/>
          <c:order val="1"/>
          <c:tx>
            <c:strRef>
              <c:f>Sheet2!$C$4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Sheet2!$A$5:$A$14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10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  <c:pt idx="9">
                  <c:v>1530.0</c:v>
                </c:pt>
              </c:numCache>
            </c:numRef>
          </c:val>
        </c:ser>
        <c:ser>
          <c:idx val="2"/>
          <c:order val="2"/>
          <c:tx>
            <c:strRef>
              <c:f>Sheet2!$D$4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Sheet2!$A$5:$A$14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10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  <c:pt idx="9">
                  <c:v>50.0</c:v>
                </c:pt>
              </c:numCache>
            </c:numRef>
          </c:val>
        </c:ser>
        <c:ser>
          <c:idx val="3"/>
          <c:order val="3"/>
          <c:tx>
            <c:strRef>
              <c:f>Sheet2!$E$4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Sheet2!$A$5:$A$14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10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  <c:pt idx="9">
                  <c:v>2185.0</c:v>
                </c:pt>
              </c:numCache>
            </c:numRef>
          </c:val>
        </c:ser>
        <c:ser>
          <c:idx val="4"/>
          <c:order val="4"/>
          <c:tx>
            <c:strRef>
              <c:f>Sheet2!$F$4</c:f>
              <c:strCache>
                <c:ptCount val="1"/>
                <c:pt idx="0">
                  <c:v>Grand Total</c:v>
                </c:pt>
              </c:strCache>
            </c:strRef>
          </c:tx>
          <c:invertIfNegative val="0"/>
          <c:cat>
            <c:strRef>
              <c:f>Sheet2!$A$5:$A$14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Sheet2!$F$5:$F$14</c:f>
              <c:numCache>
                <c:formatCode>General</c:formatCode>
                <c:ptCount val="10"/>
                <c:pt idx="0">
                  <c:v>520.0</c:v>
                </c:pt>
                <c:pt idx="1">
                  <c:v>200.0</c:v>
                </c:pt>
                <c:pt idx="2">
                  <c:v>220.0</c:v>
                </c:pt>
                <c:pt idx="3">
                  <c:v>24.0</c:v>
                </c:pt>
                <c:pt idx="4">
                  <c:v>700.0</c:v>
                </c:pt>
                <c:pt idx="5">
                  <c:v>220.0</c:v>
                </c:pt>
                <c:pt idx="6">
                  <c:v>237.0</c:v>
                </c:pt>
                <c:pt idx="7">
                  <c:v>600.0</c:v>
                </c:pt>
                <c:pt idx="8">
                  <c:v>1393.0</c:v>
                </c:pt>
                <c:pt idx="9">
                  <c:v>4114.0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9399832"/>
        <c:axId val="-2121948664"/>
      </c:barChart>
      <c:catAx>
        <c:axId val="20793998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1948664"/>
        <c:crosses val="autoZero"/>
        <c:auto val="1"/>
        <c:lblAlgn val="ctr"/>
        <c:lblOffset val="100"/>
        <c:noMultiLvlLbl val="0"/>
      </c:catAx>
      <c:valAx>
        <c:axId val="-2121948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93998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</c:f>
              <c:strCache>
                <c:ptCount val="1"/>
                <c:pt idx="0">
                  <c:v>Column Labels</c:v>
                </c:pt>
              </c:strCache>
            </c:strRef>
          </c:tx>
          <c:invertIfNegative val="0"/>
          <c:cat>
            <c:strRef>
              <c:f>Sheet3!$A$5:$A$46</c:f>
              <c:strCache>
                <c:ptCount val="42"/>
                <c:pt idx="0">
                  <c:v>Row Labels</c:v>
                </c:pt>
                <c:pt idx="1">
                  <c:v>animation</c:v>
                </c:pt>
                <c:pt idx="2">
                  <c:v>art books</c:v>
                </c:pt>
                <c:pt idx="3">
                  <c:v>audio</c:v>
                </c:pt>
                <c:pt idx="4">
                  <c:v>children's books</c:v>
                </c:pt>
                <c:pt idx="5">
                  <c:v>classical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2"/>
                <c:pt idx="0">
                  <c:v>0.0</c:v>
                </c:pt>
                <c:pt idx="2">
                  <c:v>20.0</c:v>
                </c:pt>
                <c:pt idx="3">
                  <c:v>24.0</c:v>
                </c:pt>
                <c:pt idx="11">
                  <c:v>20.0</c:v>
                </c:pt>
                <c:pt idx="19">
                  <c:v>20.0</c:v>
                </c:pt>
                <c:pt idx="30">
                  <c:v>40.0</c:v>
                </c:pt>
                <c:pt idx="33">
                  <c:v>18.0</c:v>
                </c:pt>
                <c:pt idx="34">
                  <c:v>17.0</c:v>
                </c:pt>
                <c:pt idx="37">
                  <c:v>10.0</c:v>
                </c:pt>
                <c:pt idx="39">
                  <c:v>60.0</c:v>
                </c:pt>
                <c:pt idx="40">
                  <c:v>100.0</c:v>
                </c:pt>
                <c:pt idx="41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Sheet3!$C$4</c:f>
              <c:strCache>
                <c:ptCount val="1"/>
              </c:strCache>
            </c:strRef>
          </c:tx>
          <c:invertIfNegative val="0"/>
          <c:cat>
            <c:strRef>
              <c:f>Sheet3!$A$5:$A$46</c:f>
              <c:strCache>
                <c:ptCount val="42"/>
                <c:pt idx="0">
                  <c:v>Row Labels</c:v>
                </c:pt>
                <c:pt idx="1">
                  <c:v>animation</c:v>
                </c:pt>
                <c:pt idx="2">
                  <c:v>art books</c:v>
                </c:pt>
                <c:pt idx="3">
                  <c:v>audio</c:v>
                </c:pt>
                <c:pt idx="4">
                  <c:v>children's books</c:v>
                </c:pt>
                <c:pt idx="5">
                  <c:v>classical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2"/>
                <c:pt idx="0">
                  <c:v>0.0</c:v>
                </c:pt>
                <c:pt idx="1">
                  <c:v>100.0</c:v>
                </c:pt>
                <c:pt idx="4">
                  <c:v>40.0</c:v>
                </c:pt>
                <c:pt idx="7">
                  <c:v>80.0</c:v>
                </c:pt>
                <c:pt idx="9">
                  <c:v>40.0</c:v>
                </c:pt>
                <c:pt idx="10">
                  <c:v>40.0</c:v>
                </c:pt>
                <c:pt idx="11">
                  <c:v>120.0</c:v>
                </c:pt>
                <c:pt idx="12">
                  <c:v>20.0</c:v>
                </c:pt>
                <c:pt idx="14">
                  <c:v>20.0</c:v>
                </c:pt>
                <c:pt idx="15">
                  <c:v>60.0</c:v>
                </c:pt>
                <c:pt idx="16">
                  <c:v>11.0</c:v>
                </c:pt>
                <c:pt idx="18">
                  <c:v>40.0</c:v>
                </c:pt>
                <c:pt idx="19">
                  <c:v>60.0</c:v>
                </c:pt>
                <c:pt idx="20">
                  <c:v>20.0</c:v>
                </c:pt>
                <c:pt idx="22">
                  <c:v>20.0</c:v>
                </c:pt>
                <c:pt idx="23">
                  <c:v>57.0</c:v>
                </c:pt>
                <c:pt idx="24">
                  <c:v>20.0</c:v>
                </c:pt>
                <c:pt idx="25">
                  <c:v>353.0</c:v>
                </c:pt>
                <c:pt idx="28">
                  <c:v>20.0</c:v>
                </c:pt>
                <c:pt idx="33">
                  <c:v>2.0</c:v>
                </c:pt>
                <c:pt idx="34">
                  <c:v>80.0</c:v>
                </c:pt>
                <c:pt idx="37">
                  <c:v>47.0</c:v>
                </c:pt>
                <c:pt idx="38">
                  <c:v>100.0</c:v>
                </c:pt>
                <c:pt idx="39">
                  <c:v>120.0</c:v>
                </c:pt>
                <c:pt idx="40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Sheet3!$D$4</c:f>
              <c:strCache>
                <c:ptCount val="1"/>
              </c:strCache>
            </c:strRef>
          </c:tx>
          <c:invertIfNegative val="0"/>
          <c:cat>
            <c:strRef>
              <c:f>Sheet3!$A$5:$A$46</c:f>
              <c:strCache>
                <c:ptCount val="42"/>
                <c:pt idx="0">
                  <c:v>Row Labels</c:v>
                </c:pt>
                <c:pt idx="1">
                  <c:v>animation</c:v>
                </c:pt>
                <c:pt idx="2">
                  <c:v>art books</c:v>
                </c:pt>
                <c:pt idx="3">
                  <c:v>audio</c:v>
                </c:pt>
                <c:pt idx="4">
                  <c:v>children's books</c:v>
                </c:pt>
                <c:pt idx="5">
                  <c:v>classical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2"/>
                <c:pt idx="0">
                  <c:v>0.0</c:v>
                </c:pt>
                <c:pt idx="9">
                  <c:v>20.0</c:v>
                </c:pt>
                <c:pt idx="25">
                  <c:v>19.0</c:v>
                </c:pt>
                <c:pt idx="32">
                  <c:v>6.0</c:v>
                </c:pt>
                <c:pt idx="34">
                  <c:v>5.0</c:v>
                </c:pt>
              </c:numCache>
            </c:numRef>
          </c:val>
        </c:ser>
        <c:ser>
          <c:idx val="3"/>
          <c:order val="3"/>
          <c:tx>
            <c:strRef>
              <c:f>Sheet3!$E$4</c:f>
              <c:strCache>
                <c:ptCount val="1"/>
              </c:strCache>
            </c:strRef>
          </c:tx>
          <c:invertIfNegative val="0"/>
          <c:cat>
            <c:strRef>
              <c:f>Sheet3!$A$5:$A$46</c:f>
              <c:strCache>
                <c:ptCount val="42"/>
                <c:pt idx="0">
                  <c:v>Row Labels</c:v>
                </c:pt>
                <c:pt idx="1">
                  <c:v>animation</c:v>
                </c:pt>
                <c:pt idx="2">
                  <c:v>art books</c:v>
                </c:pt>
                <c:pt idx="3">
                  <c:v>audio</c:v>
                </c:pt>
                <c:pt idx="4">
                  <c:v>children's books</c:v>
                </c:pt>
                <c:pt idx="5">
                  <c:v>classical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2"/>
                <c:pt idx="0">
                  <c:v>0.0</c:v>
                </c:pt>
                <c:pt idx="5">
                  <c:v>40.0</c:v>
                </c:pt>
                <c:pt idx="6">
                  <c:v>180.0</c:v>
                </c:pt>
                <c:pt idx="8">
                  <c:v>40.0</c:v>
                </c:pt>
                <c:pt idx="13">
                  <c:v>140.0</c:v>
                </c:pt>
                <c:pt idx="14">
                  <c:v>140.0</c:v>
                </c:pt>
                <c:pt idx="16">
                  <c:v>9.0</c:v>
                </c:pt>
                <c:pt idx="17">
                  <c:v>20.0</c:v>
                </c:pt>
                <c:pt idx="19">
                  <c:v>60.0</c:v>
                </c:pt>
                <c:pt idx="21">
                  <c:v>60.0</c:v>
                </c:pt>
                <c:pt idx="23">
                  <c:v>103.0</c:v>
                </c:pt>
                <c:pt idx="25">
                  <c:v>694.0</c:v>
                </c:pt>
                <c:pt idx="26">
                  <c:v>40.0</c:v>
                </c:pt>
                <c:pt idx="27">
                  <c:v>20.0</c:v>
                </c:pt>
                <c:pt idx="29">
                  <c:v>260.0</c:v>
                </c:pt>
                <c:pt idx="31">
                  <c:v>60.0</c:v>
                </c:pt>
                <c:pt idx="32">
                  <c:v>34.0</c:v>
                </c:pt>
                <c:pt idx="33">
                  <c:v>40.0</c:v>
                </c:pt>
                <c:pt idx="34">
                  <c:v>85.0</c:v>
                </c:pt>
                <c:pt idx="35">
                  <c:v>80.0</c:v>
                </c:pt>
                <c:pt idx="36">
                  <c:v>60.0</c:v>
                </c:pt>
                <c:pt idx="39">
                  <c:v>20.0</c:v>
                </c:pt>
              </c:numCache>
            </c:numRef>
          </c:val>
        </c:ser>
        <c:ser>
          <c:idx val="4"/>
          <c:order val="4"/>
          <c:tx>
            <c:strRef>
              <c:f>Sheet3!$F$4</c:f>
              <c:strCache>
                <c:ptCount val="1"/>
              </c:strCache>
            </c:strRef>
          </c:tx>
          <c:invertIfNegative val="0"/>
          <c:cat>
            <c:strRef>
              <c:f>Sheet3!$A$5:$A$46</c:f>
              <c:strCache>
                <c:ptCount val="42"/>
                <c:pt idx="0">
                  <c:v>Row Labels</c:v>
                </c:pt>
                <c:pt idx="1">
                  <c:v>animation</c:v>
                </c:pt>
                <c:pt idx="2">
                  <c:v>art books</c:v>
                </c:pt>
                <c:pt idx="3">
                  <c:v>audio</c:v>
                </c:pt>
                <c:pt idx="4">
                  <c:v>children's books</c:v>
                </c:pt>
                <c:pt idx="5">
                  <c:v>classical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Sheet3!$F$5:$F$46</c:f>
              <c:numCache>
                <c:formatCode>General</c:formatCode>
                <c:ptCount val="42"/>
                <c:pt idx="0">
                  <c:v>0.0</c:v>
                </c:pt>
                <c:pt idx="1">
                  <c:v>100.0</c:v>
                </c:pt>
                <c:pt idx="2">
                  <c:v>20.0</c:v>
                </c:pt>
                <c:pt idx="3">
                  <c:v>24.0</c:v>
                </c:pt>
                <c:pt idx="4">
                  <c:v>40.0</c:v>
                </c:pt>
                <c:pt idx="5">
                  <c:v>40.0</c:v>
                </c:pt>
                <c:pt idx="6">
                  <c:v>180.0</c:v>
                </c:pt>
                <c:pt idx="7">
                  <c:v>80.0</c:v>
                </c:pt>
                <c:pt idx="8">
                  <c:v>40.0</c:v>
                </c:pt>
                <c:pt idx="9">
                  <c:v>60.0</c:v>
                </c:pt>
                <c:pt idx="10">
                  <c:v>40.0</c:v>
                </c:pt>
                <c:pt idx="11">
                  <c:v>140.0</c:v>
                </c:pt>
                <c:pt idx="12">
                  <c:v>20.0</c:v>
                </c:pt>
                <c:pt idx="13">
                  <c:v>140.0</c:v>
                </c:pt>
                <c:pt idx="14">
                  <c:v>160.0</c:v>
                </c:pt>
                <c:pt idx="15">
                  <c:v>60.0</c:v>
                </c:pt>
                <c:pt idx="16">
                  <c:v>20.0</c:v>
                </c:pt>
                <c:pt idx="17">
                  <c:v>20.0</c:v>
                </c:pt>
                <c:pt idx="18">
                  <c:v>40.0</c:v>
                </c:pt>
                <c:pt idx="19">
                  <c:v>140.0</c:v>
                </c:pt>
                <c:pt idx="20">
                  <c:v>20.0</c:v>
                </c:pt>
                <c:pt idx="21">
                  <c:v>60.0</c:v>
                </c:pt>
                <c:pt idx="22">
                  <c:v>20.0</c:v>
                </c:pt>
                <c:pt idx="23">
                  <c:v>160.0</c:v>
                </c:pt>
                <c:pt idx="24">
                  <c:v>20.0</c:v>
                </c:pt>
                <c:pt idx="25">
                  <c:v>1066.0</c:v>
                </c:pt>
                <c:pt idx="26">
                  <c:v>40.0</c:v>
                </c:pt>
                <c:pt idx="27">
                  <c:v>20.0</c:v>
                </c:pt>
                <c:pt idx="28">
                  <c:v>20.0</c:v>
                </c:pt>
                <c:pt idx="29">
                  <c:v>260.0</c:v>
                </c:pt>
                <c:pt idx="30">
                  <c:v>40.0</c:v>
                </c:pt>
                <c:pt idx="31">
                  <c:v>60.0</c:v>
                </c:pt>
                <c:pt idx="32">
                  <c:v>40.0</c:v>
                </c:pt>
                <c:pt idx="33">
                  <c:v>60.0</c:v>
                </c:pt>
                <c:pt idx="34">
                  <c:v>187.0</c:v>
                </c:pt>
                <c:pt idx="35">
                  <c:v>80.0</c:v>
                </c:pt>
                <c:pt idx="36">
                  <c:v>60.0</c:v>
                </c:pt>
                <c:pt idx="37">
                  <c:v>57.0</c:v>
                </c:pt>
                <c:pt idx="38">
                  <c:v>100.0</c:v>
                </c:pt>
                <c:pt idx="39">
                  <c:v>200.0</c:v>
                </c:pt>
                <c:pt idx="40">
                  <c:v>160.0</c:v>
                </c:pt>
                <c:pt idx="41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8880024"/>
        <c:axId val="-2048876856"/>
      </c:barChart>
      <c:catAx>
        <c:axId val="-204888002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8876856"/>
        <c:crosses val="autoZero"/>
        <c:auto val="1"/>
        <c:lblAlgn val="ctr"/>
        <c:lblOffset val="100"/>
        <c:noMultiLvlLbl val="0"/>
      </c:catAx>
      <c:valAx>
        <c:axId val="-2048876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88800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12</xdr:row>
      <xdr:rowOff>139700</xdr:rowOff>
    </xdr:from>
    <xdr:to>
      <xdr:col>13</xdr:col>
      <xdr:colOff>171450</xdr:colOff>
      <xdr:row>28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12</xdr:row>
      <xdr:rowOff>146050</xdr:rowOff>
    </xdr:from>
    <xdr:to>
      <xdr:col>13</xdr:col>
      <xdr:colOff>19050</xdr:colOff>
      <xdr:row>28</xdr:row>
      <xdr:rowOff>44450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iread" refreshedDate="43505.563002662035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9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iread" refreshedDate="43505.615536689817" createdVersion="4" refreshedVersion="4" minRefreshableVersion="3" recordCount="4114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9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1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O1" zoomScale="55" zoomScaleNormal="55" zoomScalePageLayoutView="55" workbookViewId="0">
      <selection activeCell="S1" sqref="S1:S1048576"/>
    </sheetView>
  </sheetViews>
  <sheetFormatPr baseColWidth="10" defaultColWidth="8.83203125" defaultRowHeight="14" x14ac:dyDescent="0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4.33203125" customWidth="1"/>
    <col min="17" max="17" width="16.1640625" customWidth="1"/>
    <col min="18" max="18" width="22.1640625" customWidth="1"/>
    <col min="19" max="19" width="27" style="12" customWidth="1"/>
    <col min="20" max="20" width="20.83203125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8309</v>
      </c>
      <c r="Q1" s="1" t="s">
        <v>8307</v>
      </c>
      <c r="R1" s="1" t="s">
        <v>8308</v>
      </c>
      <c r="S1" s="10" t="s">
        <v>8365</v>
      </c>
      <c r="T1" s="1" t="s">
        <v>8366</v>
      </c>
    </row>
    <row r="2" spans="1:20" ht="4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5">
        <f>E2/L2</f>
        <v>63.917582417582416</v>
      </c>
      <c r="Q2" s="6" t="str">
        <f>LEFT(N2, FIND("/", N2,1)-1)</f>
        <v>film &amp; video</v>
      </c>
      <c r="R2" t="str">
        <f>RIGHT(N2,LEN(N2)-FIND("/", N2,1))</f>
        <v>television</v>
      </c>
      <c r="S2" s="11">
        <f>((J2/86400)+25569+(-5/24))</f>
        <v>42176.798738425925</v>
      </c>
      <c r="T2" s="11">
        <f>((I2/86400)+25569+(-5/24))</f>
        <v>42207.916666666664</v>
      </c>
    </row>
    <row r="3" spans="1:20" ht="29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5">
        <f t="shared" ref="P3:P66" si="1">E3/L3</f>
        <v>185.48101265822785</v>
      </c>
      <c r="Q3" s="6" t="str">
        <f t="shared" ref="Q3:Q66" si="2">LEFT(N3, FIND("/", N3,1)-1)</f>
        <v>film &amp; video</v>
      </c>
      <c r="R3" t="str">
        <f t="shared" ref="R3:R66" si="3">RIGHT(N3,LEN(N3)-FIND("/", N3,1))</f>
        <v>television</v>
      </c>
      <c r="S3" s="11">
        <f t="shared" ref="S3:S66" si="4">((J3/86400)+25569+(-5/24))</f>
        <v>42766.392164351848</v>
      </c>
      <c r="T3" s="11">
        <f t="shared" ref="T3:T66" si="5">((I3/86400)+25569+(-5/24))</f>
        <v>42796.392164351848</v>
      </c>
    </row>
    <row r="4" spans="1:20" ht="4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5">
        <f t="shared" si="1"/>
        <v>15</v>
      </c>
      <c r="Q4" s="6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29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5">
        <f t="shared" si="1"/>
        <v>69.266666666666666</v>
      </c>
      <c r="Q5" s="6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57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5">
        <f t="shared" si="1"/>
        <v>190.55028169014085</v>
      </c>
      <c r="Q6" s="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5">
        <f t="shared" si="1"/>
        <v>93.40425531914893</v>
      </c>
      <c r="Q7" s="6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4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5">
        <f t="shared" si="1"/>
        <v>146.87931034482759</v>
      </c>
      <c r="Q8" s="6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4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5">
        <f t="shared" si="1"/>
        <v>159.82456140350877</v>
      </c>
      <c r="Q9" s="6" t="str">
        <f t="shared" si="2"/>
        <v>film &amp; video</v>
      </c>
      <c r="R9" t="str">
        <f t="shared" si="3"/>
        <v>television</v>
      </c>
      <c r="S9" s="11">
        <f t="shared" si="4"/>
        <v>42515.838738425919</v>
      </c>
      <c r="T9" s="11">
        <f t="shared" si="5"/>
        <v>42555.838738425919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5">
        <f t="shared" si="1"/>
        <v>291.79333333333335</v>
      </c>
      <c r="Q10" s="6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5">
        <f t="shared" si="1"/>
        <v>31.499500000000001</v>
      </c>
      <c r="Q11" s="6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4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5">
        <f t="shared" si="1"/>
        <v>158.68421052631578</v>
      </c>
      <c r="Q12" s="6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4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5">
        <f t="shared" si="1"/>
        <v>80.333333333333329</v>
      </c>
      <c r="Q13" s="6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4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5">
        <f t="shared" si="1"/>
        <v>59.961305925030231</v>
      </c>
      <c r="Q14" s="6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29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5">
        <f t="shared" si="1"/>
        <v>109.78431372549019</v>
      </c>
      <c r="Q15" s="6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29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5">
        <f t="shared" si="1"/>
        <v>147.70731707317074</v>
      </c>
      <c r="Q16" s="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5">
        <f t="shared" si="1"/>
        <v>21.755102040816325</v>
      </c>
      <c r="Q17" s="6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4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5">
        <f t="shared" si="1"/>
        <v>171.84285714285716</v>
      </c>
      <c r="Q18" s="6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4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5">
        <f t="shared" si="1"/>
        <v>41.944444444444443</v>
      </c>
      <c r="Q19" s="6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5">
        <f t="shared" si="1"/>
        <v>93.264122807017543</v>
      </c>
      <c r="Q20" s="6" t="str">
        <f t="shared" si="2"/>
        <v>film &amp; video</v>
      </c>
      <c r="R20" t="str">
        <f t="shared" si="3"/>
        <v>television</v>
      </c>
      <c r="S20" s="11">
        <f t="shared" si="4"/>
        <v>41869.333981481475</v>
      </c>
      <c r="T20" s="11">
        <f t="shared" si="5"/>
        <v>41899.333981481475</v>
      </c>
    </row>
    <row r="21" spans="1:20" ht="4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5">
        <f t="shared" si="1"/>
        <v>56.136363636363633</v>
      </c>
      <c r="Q21" s="6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5">
        <f t="shared" si="1"/>
        <v>80.16</v>
      </c>
      <c r="Q22" s="6" t="str">
        <f t="shared" si="2"/>
        <v>film &amp; video</v>
      </c>
      <c r="R22" t="str">
        <f t="shared" si="3"/>
        <v>television</v>
      </c>
      <c r="S22" s="11">
        <f t="shared" si="4"/>
        <v>42200.549907407403</v>
      </c>
      <c r="T22" s="11">
        <f t="shared" si="5"/>
        <v>42260.549907407403</v>
      </c>
    </row>
    <row r="23" spans="1:20" ht="4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5">
        <f t="shared" si="1"/>
        <v>199.9009900990099</v>
      </c>
      <c r="Q23" s="6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29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5">
        <f t="shared" si="1"/>
        <v>51.25</v>
      </c>
      <c r="Q24" s="6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5">
        <f t="shared" si="1"/>
        <v>103.04347826086956</v>
      </c>
      <c r="Q25" s="6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29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5">
        <f t="shared" si="1"/>
        <v>66.346149825783982</v>
      </c>
      <c r="Q26" s="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42262.610416666663</v>
      </c>
    </row>
    <row r="27" spans="1:20" ht="4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5">
        <f t="shared" si="1"/>
        <v>57.142857142857146</v>
      </c>
      <c r="Q27" s="6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29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5">
        <f t="shared" si="1"/>
        <v>102.10526315789474</v>
      </c>
      <c r="Q28" s="6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5">
        <f t="shared" si="1"/>
        <v>148.96666666666667</v>
      </c>
      <c r="Q29" s="6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29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5">
        <f t="shared" si="1"/>
        <v>169.6056338028169</v>
      </c>
      <c r="Q30" s="6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4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5">
        <f t="shared" si="1"/>
        <v>31.623931623931625</v>
      </c>
      <c r="Q31" s="6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5">
        <f t="shared" si="1"/>
        <v>76.45264150943396</v>
      </c>
      <c r="Q32" s="6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5">
        <f t="shared" si="1"/>
        <v>13</v>
      </c>
      <c r="Q33" s="6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4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5">
        <f t="shared" si="1"/>
        <v>320.44943820224717</v>
      </c>
      <c r="Q34" s="6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4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5">
        <f t="shared" si="1"/>
        <v>83.75</v>
      </c>
      <c r="Q35" s="6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42316.494224537033</v>
      </c>
    </row>
    <row r="36" spans="1:20" ht="4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5">
        <f t="shared" si="1"/>
        <v>49.882352941176471</v>
      </c>
      <c r="Q36" s="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29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5">
        <f t="shared" si="1"/>
        <v>59.464285714285715</v>
      </c>
      <c r="Q37" s="6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29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5">
        <f t="shared" si="1"/>
        <v>193.84090909090909</v>
      </c>
      <c r="Q38" s="6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4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5">
        <f t="shared" si="1"/>
        <v>159.51383399209487</v>
      </c>
      <c r="Q39" s="6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5">
        <f t="shared" si="1"/>
        <v>41.68181818181818</v>
      </c>
      <c r="Q40" s="6" t="str">
        <f t="shared" si="2"/>
        <v>film &amp; video</v>
      </c>
      <c r="R40" t="str">
        <f t="shared" si="3"/>
        <v>television</v>
      </c>
      <c r="S40" s="11">
        <f t="shared" si="4"/>
        <v>41374.84888888889</v>
      </c>
      <c r="T40" s="11">
        <f t="shared" si="5"/>
        <v>41404.84888888889</v>
      </c>
    </row>
    <row r="41" spans="1:20" ht="4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5">
        <f t="shared" si="1"/>
        <v>150.89861751152074</v>
      </c>
      <c r="Q41" s="6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4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5">
        <f t="shared" si="1"/>
        <v>126.6875</v>
      </c>
      <c r="Q42" s="6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4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5">
        <f t="shared" si="1"/>
        <v>105.26315789473684</v>
      </c>
      <c r="Q43" s="6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5">
        <f t="shared" si="1"/>
        <v>117.51479289940828</v>
      </c>
      <c r="Q44" s="6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4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5">
        <f t="shared" si="1"/>
        <v>117.36121673003802</v>
      </c>
      <c r="Q45" s="6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4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5">
        <f t="shared" si="1"/>
        <v>133.33333333333334</v>
      </c>
      <c r="Q46" s="6" t="str">
        <f t="shared" si="2"/>
        <v>film &amp; video</v>
      </c>
      <c r="R46" t="str">
        <f t="shared" si="3"/>
        <v>television</v>
      </c>
      <c r="S46" s="11">
        <f t="shared" si="4"/>
        <v>41873.890474537031</v>
      </c>
      <c r="T46" s="11">
        <f t="shared" si="5"/>
        <v>41918.890474537031</v>
      </c>
    </row>
    <row r="47" spans="1:20" ht="4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5">
        <f t="shared" si="1"/>
        <v>98.360655737704917</v>
      </c>
      <c r="Q47" s="6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5">
        <f t="shared" si="1"/>
        <v>194.44444444444446</v>
      </c>
      <c r="Q48" s="6" t="str">
        <f t="shared" si="2"/>
        <v>film &amp; video</v>
      </c>
      <c r="R48" t="str">
        <f t="shared" si="3"/>
        <v>television</v>
      </c>
      <c r="S48" s="11">
        <f t="shared" si="4"/>
        <v>42323.756643518514</v>
      </c>
      <c r="T48" s="11">
        <f t="shared" si="5"/>
        <v>42353.756643518514</v>
      </c>
    </row>
    <row r="49" spans="1:20" ht="4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5">
        <f t="shared" si="1"/>
        <v>76.865000000000009</v>
      </c>
      <c r="Q49" s="6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4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5">
        <f t="shared" si="1"/>
        <v>56.815789473684212</v>
      </c>
      <c r="Q50" s="6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5">
        <f t="shared" si="1"/>
        <v>137.93103448275863</v>
      </c>
      <c r="Q51" s="6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5">
        <f t="shared" si="1"/>
        <v>27.272727272727273</v>
      </c>
      <c r="Q52" s="6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4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5">
        <f t="shared" si="1"/>
        <v>118.33613445378151</v>
      </c>
      <c r="Q53" s="6" t="str">
        <f t="shared" si="2"/>
        <v>film &amp; video</v>
      </c>
      <c r="R53" t="str">
        <f t="shared" si="3"/>
        <v>television</v>
      </c>
      <c r="S53" s="11">
        <f t="shared" si="4"/>
        <v>42196.72033564814</v>
      </c>
      <c r="T53" s="11">
        <f t="shared" si="5"/>
        <v>42226.72033564814</v>
      </c>
    </row>
    <row r="54" spans="1:20" ht="4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5">
        <f t="shared" si="1"/>
        <v>223.48076923076923</v>
      </c>
      <c r="Q54" s="6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29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5">
        <f t="shared" si="1"/>
        <v>28.111111111111111</v>
      </c>
      <c r="Q55" s="6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4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5">
        <f t="shared" si="1"/>
        <v>194.23076923076923</v>
      </c>
      <c r="Q56" s="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5">
        <f t="shared" si="1"/>
        <v>128.95348837209303</v>
      </c>
      <c r="Q57" s="6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29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5">
        <f t="shared" si="1"/>
        <v>49.316091954022987</v>
      </c>
      <c r="Q58" s="6" t="str">
        <f t="shared" si="2"/>
        <v>film &amp; video</v>
      </c>
      <c r="R58" t="str">
        <f t="shared" si="3"/>
        <v>television</v>
      </c>
      <c r="S58" s="11">
        <f t="shared" si="4"/>
        <v>42149.340555555558</v>
      </c>
      <c r="T58" s="11">
        <f t="shared" si="5"/>
        <v>42163.458333333336</v>
      </c>
    </row>
    <row r="59" spans="1:20" ht="4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5">
        <f t="shared" si="1"/>
        <v>221.52173913043478</v>
      </c>
      <c r="Q59" s="6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29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5">
        <f t="shared" si="1"/>
        <v>137.21333333333334</v>
      </c>
      <c r="Q60" s="6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4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5">
        <f t="shared" si="1"/>
        <v>606.82242424242418</v>
      </c>
      <c r="Q61" s="6" t="str">
        <f t="shared" si="2"/>
        <v>film &amp; video</v>
      </c>
      <c r="R61" t="str">
        <f t="shared" si="3"/>
        <v>television</v>
      </c>
      <c r="S61" s="11">
        <f t="shared" si="4"/>
        <v>42230.027499999997</v>
      </c>
      <c r="T61" s="11">
        <f t="shared" si="5"/>
        <v>42261.666666666664</v>
      </c>
    </row>
    <row r="62" spans="1:20" ht="4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5">
        <f t="shared" si="1"/>
        <v>43.040092592592593</v>
      </c>
      <c r="Q62" s="6" t="str">
        <f t="shared" si="2"/>
        <v>film &amp; video</v>
      </c>
      <c r="R62" t="str">
        <f t="shared" si="3"/>
        <v>shorts</v>
      </c>
      <c r="S62" s="11">
        <f t="shared" si="4"/>
        <v>41701.693483796298</v>
      </c>
      <c r="T62" s="11">
        <f t="shared" si="5"/>
        <v>41720.791666666664</v>
      </c>
    </row>
    <row r="63" spans="1:20" ht="4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5">
        <f t="shared" si="1"/>
        <v>322.39130434782606</v>
      </c>
      <c r="Q63" s="6" t="str">
        <f t="shared" si="2"/>
        <v>film &amp; video</v>
      </c>
      <c r="R63" t="str">
        <f t="shared" si="3"/>
        <v>shorts</v>
      </c>
      <c r="S63" s="11">
        <f t="shared" si="4"/>
        <v>41409.605983796289</v>
      </c>
      <c r="T63" s="11">
        <f t="shared" si="5"/>
        <v>41431.605983796289</v>
      </c>
    </row>
    <row r="64" spans="1:20" ht="4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5">
        <f t="shared" si="1"/>
        <v>96.708333333333329</v>
      </c>
      <c r="Q64" s="6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5">
        <f t="shared" si="1"/>
        <v>35.474531249999998</v>
      </c>
      <c r="Q65" s="6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4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5">
        <f t="shared" si="1"/>
        <v>86.666666666666671</v>
      </c>
      <c r="Q66" s="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29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</f>
        <v>1.0752857142857142</v>
      </c>
      <c r="P67" s="5">
        <f t="shared" ref="P67:P130" si="7">E67/L67</f>
        <v>132.05263157894737</v>
      </c>
      <c r="Q67" s="6" t="str">
        <f t="shared" ref="Q67:Q130" si="8">LEFT(N67, FIND("/", N67,1)-1)</f>
        <v>film &amp; video</v>
      </c>
      <c r="R67" t="str">
        <f t="shared" ref="R67:R130" si="9">RIGHT(N67,LEN(N67)-FIND("/", N67,1))</f>
        <v>shorts</v>
      </c>
      <c r="S67" s="11">
        <f t="shared" ref="S67:S130" si="10">((J67/86400)+25569+(-5/24))</f>
        <v>41835.612893518519</v>
      </c>
      <c r="T67" s="11">
        <f t="shared" ref="T67:T130" si="11">((I67/86400)+25569+(-5/24))</f>
        <v>41862.040972222218</v>
      </c>
    </row>
    <row r="68" spans="1:20" ht="29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5">
        <f t="shared" si="7"/>
        <v>91.230769230769226</v>
      </c>
      <c r="Q68" s="6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5">
        <f t="shared" si="7"/>
        <v>116.25</v>
      </c>
      <c r="Q69" s="6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57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5">
        <f t="shared" si="7"/>
        <v>21.194444444444443</v>
      </c>
      <c r="Q70" s="6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5">
        <f t="shared" si="7"/>
        <v>62.327134831460668</v>
      </c>
      <c r="Q71" s="6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5">
        <f t="shared" si="7"/>
        <v>37.411764705882355</v>
      </c>
      <c r="Q72" s="6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5">
        <f t="shared" si="7"/>
        <v>69.71875</v>
      </c>
      <c r="Q73" s="6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5">
        <f t="shared" si="7"/>
        <v>58.170731707317074</v>
      </c>
      <c r="Q74" s="6" t="str">
        <f t="shared" si="8"/>
        <v>film &amp; video</v>
      </c>
      <c r="R74" t="str">
        <f t="shared" si="9"/>
        <v>shorts</v>
      </c>
      <c r="S74" s="11">
        <f t="shared" si="10"/>
        <v>41207.801863425928</v>
      </c>
      <c r="T74" s="11">
        <f t="shared" si="11"/>
        <v>41227.791666666664</v>
      </c>
    </row>
    <row r="75" spans="1:20" ht="4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5">
        <f t="shared" si="7"/>
        <v>50</v>
      </c>
      <c r="Q75" s="6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5">
        <f t="shared" si="7"/>
        <v>19.471034482758618</v>
      </c>
      <c r="Q76" s="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5">
        <f t="shared" si="7"/>
        <v>85.957446808510639</v>
      </c>
      <c r="Q77" s="6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5">
        <f t="shared" si="7"/>
        <v>30.666666666666668</v>
      </c>
      <c r="Q78" s="6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5">
        <f t="shared" si="7"/>
        <v>60.384615384615387</v>
      </c>
      <c r="Q79" s="6" t="str">
        <f t="shared" si="8"/>
        <v>film &amp; video</v>
      </c>
      <c r="R79" t="str">
        <f t="shared" si="9"/>
        <v>shorts</v>
      </c>
      <c r="S79" s="11">
        <f t="shared" si="10"/>
        <v>40996.936539351846</v>
      </c>
      <c r="T79" s="11">
        <f t="shared" si="11"/>
        <v>41049.915972222218</v>
      </c>
    </row>
    <row r="80" spans="1:20" ht="8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5">
        <f t="shared" si="7"/>
        <v>38.6</v>
      </c>
      <c r="Q80" s="6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5">
        <f t="shared" si="7"/>
        <v>40.268292682926827</v>
      </c>
      <c r="Q81" s="6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5">
        <f t="shared" si="7"/>
        <v>273.82978723404256</v>
      </c>
      <c r="Q82" s="6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5">
        <f t="shared" si="7"/>
        <v>53.035714285714285</v>
      </c>
      <c r="Q83" s="6" t="str">
        <f t="shared" si="8"/>
        <v>film &amp; video</v>
      </c>
      <c r="R83" t="str">
        <f t="shared" si="9"/>
        <v>shorts</v>
      </c>
      <c r="S83" s="11">
        <f t="shared" si="10"/>
        <v>41099.950543981475</v>
      </c>
      <c r="T83" s="11">
        <f t="shared" si="11"/>
        <v>41103.918055555558</v>
      </c>
    </row>
    <row r="84" spans="1:20" ht="4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5">
        <f t="shared" si="7"/>
        <v>40.005000000000003</v>
      </c>
      <c r="Q84" s="6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5">
        <f t="shared" si="7"/>
        <v>15.76923076923077</v>
      </c>
      <c r="Q85" s="6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5">
        <f t="shared" si="7"/>
        <v>71.428571428571431</v>
      </c>
      <c r="Q86" s="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5">
        <f t="shared" si="7"/>
        <v>71.714285714285708</v>
      </c>
      <c r="Q87" s="6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4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5">
        <f t="shared" si="7"/>
        <v>375.76470588235293</v>
      </c>
      <c r="Q88" s="6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5">
        <f t="shared" si="7"/>
        <v>104.6</v>
      </c>
      <c r="Q89" s="6" t="str">
        <f t="shared" si="8"/>
        <v>film &amp; video</v>
      </c>
      <c r="R89" t="str">
        <f t="shared" si="9"/>
        <v>shorts</v>
      </c>
      <c r="S89" s="11">
        <f t="shared" si="10"/>
        <v>40322.331053240741</v>
      </c>
      <c r="T89" s="11">
        <f t="shared" si="11"/>
        <v>40331.861805555549</v>
      </c>
    </row>
    <row r="90" spans="1:20" ht="4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5">
        <f t="shared" si="7"/>
        <v>60</v>
      </c>
      <c r="Q90" s="6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5">
        <f t="shared" si="7"/>
        <v>123.28571428571429</v>
      </c>
      <c r="Q91" s="6" t="str">
        <f t="shared" si="8"/>
        <v>film &amp; video</v>
      </c>
      <c r="R91" t="str">
        <f t="shared" si="9"/>
        <v>shorts</v>
      </c>
      <c r="S91" s="11">
        <f t="shared" si="10"/>
        <v>41402.543888888882</v>
      </c>
      <c r="T91" s="11">
        <f t="shared" si="11"/>
        <v>41427.543888888882</v>
      </c>
    </row>
    <row r="92" spans="1:20" ht="29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5">
        <f t="shared" si="7"/>
        <v>31.375</v>
      </c>
      <c r="Q92" s="6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5">
        <f t="shared" si="7"/>
        <v>78.260869565217391</v>
      </c>
      <c r="Q93" s="6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5">
        <f t="shared" si="7"/>
        <v>122.32558139534883</v>
      </c>
      <c r="Q94" s="6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4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5">
        <f t="shared" si="7"/>
        <v>73.733333333333334</v>
      </c>
      <c r="Q95" s="6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5">
        <f t="shared" si="7"/>
        <v>21.666666666666668</v>
      </c>
      <c r="Q96" s="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5">
        <f t="shared" si="7"/>
        <v>21.904761904761905</v>
      </c>
      <c r="Q97" s="6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4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5">
        <f t="shared" si="7"/>
        <v>50.588235294117645</v>
      </c>
      <c r="Q98" s="6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5">
        <f t="shared" si="7"/>
        <v>53.125</v>
      </c>
      <c r="Q99" s="6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5">
        <f t="shared" si="7"/>
        <v>56.666666666666664</v>
      </c>
      <c r="Q100" s="6" t="str">
        <f t="shared" si="8"/>
        <v>film &amp; video</v>
      </c>
      <c r="R100" t="str">
        <f t="shared" si="9"/>
        <v>shorts</v>
      </c>
      <c r="S100" s="11">
        <f t="shared" si="10"/>
        <v>41214.586504629631</v>
      </c>
      <c r="T100" s="11">
        <f t="shared" si="11"/>
        <v>41250.770833333328</v>
      </c>
    </row>
    <row r="101" spans="1:20" ht="29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5">
        <f t="shared" si="7"/>
        <v>40.776666666666664</v>
      </c>
      <c r="Q101" s="6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5">
        <f t="shared" si="7"/>
        <v>192.30769230769232</v>
      </c>
      <c r="Q102" s="6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5">
        <f t="shared" si="7"/>
        <v>100</v>
      </c>
      <c r="Q103" s="6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5">
        <f t="shared" si="7"/>
        <v>117.92307692307692</v>
      </c>
      <c r="Q104" s="6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29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5">
        <f t="shared" si="7"/>
        <v>27.897959183673468</v>
      </c>
      <c r="Q105" s="6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29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5">
        <f t="shared" si="7"/>
        <v>60</v>
      </c>
      <c r="Q106" s="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5">
        <f t="shared" si="7"/>
        <v>39.383333333333333</v>
      </c>
      <c r="Q107" s="6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5">
        <f t="shared" si="7"/>
        <v>186.11111111111111</v>
      </c>
      <c r="Q108" s="6" t="str">
        <f t="shared" si="8"/>
        <v>film &amp; video</v>
      </c>
      <c r="R108" t="str">
        <f t="shared" si="9"/>
        <v>shorts</v>
      </c>
      <c r="S108" s="11">
        <f t="shared" si="10"/>
        <v>40987.568298611106</v>
      </c>
      <c r="T108" s="11">
        <f t="shared" si="11"/>
        <v>41001.568298611106</v>
      </c>
    </row>
    <row r="109" spans="1:20" ht="4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5">
        <f t="shared" si="7"/>
        <v>111.37681159420291</v>
      </c>
      <c r="Q109" s="6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5">
        <f t="shared" si="7"/>
        <v>78.723404255319153</v>
      </c>
      <c r="Q110" s="6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5">
        <f t="shared" si="7"/>
        <v>46.702127659574465</v>
      </c>
      <c r="Q111" s="6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5">
        <f t="shared" si="7"/>
        <v>65.384615384615387</v>
      </c>
      <c r="Q112" s="6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5">
        <f t="shared" si="7"/>
        <v>102.0754716981132</v>
      </c>
      <c r="Q113" s="6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5">
        <f t="shared" si="7"/>
        <v>64.197530864197532</v>
      </c>
      <c r="Q114" s="6" t="str">
        <f t="shared" si="8"/>
        <v>film &amp; video</v>
      </c>
      <c r="R114" t="str">
        <f t="shared" si="9"/>
        <v>shorts</v>
      </c>
      <c r="S114" s="11">
        <f t="shared" si="10"/>
        <v>41717.834699074076</v>
      </c>
      <c r="T114" s="11">
        <f t="shared" si="11"/>
        <v>41741.875</v>
      </c>
    </row>
    <row r="115" spans="1:20" ht="29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5">
        <f t="shared" si="7"/>
        <v>90.384615384615387</v>
      </c>
      <c r="Q115" s="6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5">
        <f t="shared" si="7"/>
        <v>88.571428571428569</v>
      </c>
      <c r="Q116" s="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5">
        <f t="shared" si="7"/>
        <v>28.727272727272727</v>
      </c>
      <c r="Q117" s="6" t="str">
        <f t="shared" si="8"/>
        <v>film &amp; video</v>
      </c>
      <c r="R117" t="str">
        <f t="shared" si="9"/>
        <v>shorts</v>
      </c>
      <c r="S117" s="11">
        <f t="shared" si="10"/>
        <v>40918.530601851853</v>
      </c>
      <c r="T117" s="11">
        <f t="shared" si="11"/>
        <v>40943.530601851853</v>
      </c>
    </row>
    <row r="118" spans="1:20" ht="4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5">
        <f t="shared" si="7"/>
        <v>69.78947368421052</v>
      </c>
      <c r="Q118" s="6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4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5">
        <f t="shared" si="7"/>
        <v>167.48962962962963</v>
      </c>
      <c r="Q119" s="6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29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5">
        <f t="shared" si="7"/>
        <v>144.91230769230768</v>
      </c>
      <c r="Q120" s="6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5">
        <f t="shared" si="7"/>
        <v>91.840540540540545</v>
      </c>
      <c r="Q121" s="6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4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5">
        <f t="shared" si="7"/>
        <v>10</v>
      </c>
      <c r="Q122" s="6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4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5">
        <f t="shared" si="7"/>
        <v>1</v>
      </c>
      <c r="Q123" s="6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29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 t="e">
        <f t="shared" si="7"/>
        <v>#DIV/0!</v>
      </c>
      <c r="Q124" s="6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4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5">
        <f t="shared" si="7"/>
        <v>25.166666666666668</v>
      </c>
      <c r="Q125" s="6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 t="e">
        <f t="shared" si="7"/>
        <v>#DIV/0!</v>
      </c>
      <c r="Q126" s="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5">
        <f t="shared" si="7"/>
        <v>11.666666666666666</v>
      </c>
      <c r="Q127" s="6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5">
        <f t="shared" si="7"/>
        <v>106.69230769230769</v>
      </c>
      <c r="Q128" s="6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5">
        <f t="shared" si="7"/>
        <v>47.5</v>
      </c>
      <c r="Q129" s="6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29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5">
        <f t="shared" si="7"/>
        <v>311.16666666666669</v>
      </c>
      <c r="Q130" s="6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4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</f>
        <v>0</v>
      </c>
      <c r="P131" s="5" t="e">
        <f t="shared" ref="P131:P194" si="13">E131/L131</f>
        <v>#DIV/0!</v>
      </c>
      <c r="Q131" s="6" t="str">
        <f t="shared" ref="Q131:Q194" si="14">LEFT(N131, FIND("/", N131,1)-1)</f>
        <v>film &amp; video</v>
      </c>
      <c r="R131" t="str">
        <f t="shared" ref="R131:R194" si="15">RIGHT(N131,LEN(N131)-FIND("/", N131,1))</f>
        <v>science fiction</v>
      </c>
      <c r="S131" s="11">
        <f t="shared" ref="S131:S194" si="16">((J131/86400)+25569+(-5/24))</f>
        <v>41882.728969907403</v>
      </c>
      <c r="T131" s="11">
        <f t="shared" ref="T131:T194" si="17">((I131/86400)+25569+(-5/24))</f>
        <v>41942.728969907403</v>
      </c>
    </row>
    <row r="132" spans="1:20" ht="4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5" t="e">
        <f t="shared" si="13"/>
        <v>#DIV/0!</v>
      </c>
      <c r="Q132" s="6" t="str">
        <f t="shared" si="14"/>
        <v>film &amp; video</v>
      </c>
      <c r="R132" t="str">
        <f t="shared" si="15"/>
        <v>science fiction</v>
      </c>
      <c r="S132" s="11">
        <f t="shared" si="16"/>
        <v>41778.707083333335</v>
      </c>
      <c r="T132" s="11">
        <f t="shared" si="17"/>
        <v>41806.636111111111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5" t="e">
        <f t="shared" si="13"/>
        <v>#DIV/0!</v>
      </c>
      <c r="Q133" s="6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4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5">
        <f t="shared" si="13"/>
        <v>94.506172839506178</v>
      </c>
      <c r="Q134" s="6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29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5" t="e">
        <f t="shared" si="13"/>
        <v>#DIV/0!</v>
      </c>
      <c r="Q135" s="6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29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5" t="e">
        <f t="shared" si="13"/>
        <v>#DIV/0!</v>
      </c>
      <c r="Q136" s="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5">
        <f t="shared" si="13"/>
        <v>80.599999999999994</v>
      </c>
      <c r="Q137" s="6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4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5" t="e">
        <f t="shared" si="13"/>
        <v>#DIV/0!</v>
      </c>
      <c r="Q138" s="6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5" t="e">
        <f t="shared" si="13"/>
        <v>#DIV/0!</v>
      </c>
      <c r="Q139" s="6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5">
        <f t="shared" si="13"/>
        <v>81.241379310344826</v>
      </c>
      <c r="Q140" s="6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29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5">
        <f t="shared" si="13"/>
        <v>500</v>
      </c>
      <c r="Q141" s="6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5" t="e">
        <f t="shared" si="13"/>
        <v>#DIV/0!</v>
      </c>
      <c r="Q142" s="6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5">
        <f t="shared" si="13"/>
        <v>46.178571428571431</v>
      </c>
      <c r="Q143" s="6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5">
        <f t="shared" si="13"/>
        <v>10</v>
      </c>
      <c r="Q144" s="6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5" t="e">
        <f t="shared" si="13"/>
        <v>#DIV/0!</v>
      </c>
      <c r="Q145" s="6" t="str">
        <f t="shared" si="14"/>
        <v>film &amp; video</v>
      </c>
      <c r="R145" t="str">
        <f t="shared" si="15"/>
        <v>science fiction</v>
      </c>
      <c r="S145" s="11">
        <f t="shared" si="16"/>
        <v>42558.855810185181</v>
      </c>
      <c r="T145" s="11">
        <f t="shared" si="17"/>
        <v>42616.038194444445</v>
      </c>
    </row>
    <row r="146" spans="1:20" ht="4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5">
        <f t="shared" si="13"/>
        <v>55.945945945945944</v>
      </c>
      <c r="Q146" s="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5">
        <f t="shared" si="13"/>
        <v>37.555555555555557</v>
      </c>
      <c r="Q147" s="6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5">
        <f t="shared" si="13"/>
        <v>38.333333333333336</v>
      </c>
      <c r="Q148" s="6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29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5" t="e">
        <f t="shared" si="13"/>
        <v>#DIV/0!</v>
      </c>
      <c r="Q149" s="6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5">
        <f t="shared" si="13"/>
        <v>20</v>
      </c>
      <c r="Q150" s="6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5">
        <f t="shared" si="13"/>
        <v>15.333333333333334</v>
      </c>
      <c r="Q151" s="6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5">
        <f t="shared" si="13"/>
        <v>449.43283582089555</v>
      </c>
      <c r="Q152" s="6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5">
        <f t="shared" si="13"/>
        <v>28</v>
      </c>
      <c r="Q153" s="6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29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5">
        <f t="shared" si="13"/>
        <v>15</v>
      </c>
      <c r="Q154" s="6" t="str">
        <f t="shared" si="14"/>
        <v>film &amp; video</v>
      </c>
      <c r="R154" t="str">
        <f t="shared" si="15"/>
        <v>science fiction</v>
      </c>
      <c r="S154" s="11">
        <f t="shared" si="16"/>
        <v>41874.869212962956</v>
      </c>
      <c r="T154" s="11">
        <f t="shared" si="17"/>
        <v>41904.869212962956</v>
      </c>
    </row>
    <row r="155" spans="1:20" ht="4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5">
        <f t="shared" si="13"/>
        <v>35.9</v>
      </c>
      <c r="Q155" s="6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29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5">
        <f t="shared" si="13"/>
        <v>13.333333333333334</v>
      </c>
      <c r="Q156" s="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57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5">
        <f t="shared" si="13"/>
        <v>20.25</v>
      </c>
      <c r="Q157" s="6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4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5">
        <f t="shared" si="13"/>
        <v>119</v>
      </c>
      <c r="Q158" s="6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5">
        <f t="shared" si="13"/>
        <v>4</v>
      </c>
      <c r="Q159" s="6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5" t="e">
        <f t="shared" si="13"/>
        <v>#DIV/0!</v>
      </c>
      <c r="Q160" s="6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5">
        <f t="shared" si="13"/>
        <v>10</v>
      </c>
      <c r="Q161" s="6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5" t="e">
        <f t="shared" si="13"/>
        <v>#DIV/0!</v>
      </c>
      <c r="Q162" s="6" t="str">
        <f t="shared" si="14"/>
        <v>film &amp; video</v>
      </c>
      <c r="R162" t="str">
        <f t="shared" si="15"/>
        <v>drama</v>
      </c>
      <c r="S162" s="11">
        <f t="shared" si="16"/>
        <v>42171.70475694444</v>
      </c>
      <c r="T162" s="11">
        <f t="shared" si="17"/>
        <v>42231.70475694444</v>
      </c>
    </row>
    <row r="163" spans="1:20" ht="4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5">
        <f t="shared" si="13"/>
        <v>5</v>
      </c>
      <c r="Q163" s="6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5">
        <f t="shared" si="13"/>
        <v>43.5</v>
      </c>
      <c r="Q164" s="6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57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5" t="e">
        <f t="shared" si="13"/>
        <v>#DIV/0!</v>
      </c>
      <c r="Q165" s="6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4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5">
        <f t="shared" si="13"/>
        <v>91.428571428571431</v>
      </c>
      <c r="Q166" s="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29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5" t="e">
        <f t="shared" si="13"/>
        <v>#DIV/0!</v>
      </c>
      <c r="Q167" s="6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5">
        <f t="shared" si="13"/>
        <v>3000</v>
      </c>
      <c r="Q168" s="6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5">
        <f t="shared" si="13"/>
        <v>5.5</v>
      </c>
      <c r="Q169" s="6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5">
        <f t="shared" si="13"/>
        <v>108.33333333333333</v>
      </c>
      <c r="Q170" s="6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5">
        <f t="shared" si="13"/>
        <v>56</v>
      </c>
      <c r="Q171" s="6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4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5">
        <f t="shared" si="13"/>
        <v>32.5</v>
      </c>
      <c r="Q172" s="6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5">
        <f t="shared" si="13"/>
        <v>1</v>
      </c>
      <c r="Q173" s="6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5" t="e">
        <f t="shared" si="13"/>
        <v>#DIV/0!</v>
      </c>
      <c r="Q174" s="6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42082.144942129627</v>
      </c>
    </row>
    <row r="175" spans="1:20" ht="4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5" t="e">
        <f t="shared" si="13"/>
        <v>#DIV/0!</v>
      </c>
      <c r="Q175" s="6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5" t="e">
        <f t="shared" si="13"/>
        <v>#DIV/0!</v>
      </c>
      <c r="Q176" s="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4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5">
        <f t="shared" si="13"/>
        <v>49.884615384615387</v>
      </c>
      <c r="Q177" s="6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5" t="e">
        <f t="shared" si="13"/>
        <v>#DIV/0!</v>
      </c>
      <c r="Q178" s="6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29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5">
        <f t="shared" si="13"/>
        <v>25.714285714285715</v>
      </c>
      <c r="Q179" s="6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29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5" t="e">
        <f t="shared" si="13"/>
        <v>#DIV/0!</v>
      </c>
      <c r="Q180" s="6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29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5">
        <f t="shared" si="13"/>
        <v>100</v>
      </c>
      <c r="Q181" s="6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5">
        <f t="shared" si="13"/>
        <v>30.846153846153847</v>
      </c>
      <c r="Q182" s="6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5">
        <f t="shared" si="13"/>
        <v>180.5</v>
      </c>
      <c r="Q183" s="6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4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5" t="e">
        <f t="shared" si="13"/>
        <v>#DIV/0!</v>
      </c>
      <c r="Q184" s="6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5">
        <f t="shared" si="13"/>
        <v>373.5</v>
      </c>
      <c r="Q185" s="6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4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5">
        <f t="shared" si="13"/>
        <v>25.5</v>
      </c>
      <c r="Q186" s="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5">
        <f t="shared" si="13"/>
        <v>220</v>
      </c>
      <c r="Q187" s="6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5" t="e">
        <f t="shared" si="13"/>
        <v>#DIV/0!</v>
      </c>
      <c r="Q188" s="6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29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5">
        <f t="shared" si="13"/>
        <v>160</v>
      </c>
      <c r="Q189" s="6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4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5" t="e">
        <f t="shared" si="13"/>
        <v>#DIV/0!</v>
      </c>
      <c r="Q190" s="6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5">
        <f t="shared" si="13"/>
        <v>69</v>
      </c>
      <c r="Q191" s="6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5">
        <f t="shared" si="13"/>
        <v>50</v>
      </c>
      <c r="Q192" s="6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5">
        <f t="shared" si="13"/>
        <v>83.333333333333329</v>
      </c>
      <c r="Q193" s="6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4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5">
        <f t="shared" si="13"/>
        <v>5.666666666666667</v>
      </c>
      <c r="Q194" s="6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4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</f>
        <v>0</v>
      </c>
      <c r="P195" s="5" t="e">
        <f t="shared" ref="P195:P258" si="19">E195/L195</f>
        <v>#DIV/0!</v>
      </c>
      <c r="Q195" s="6" t="str">
        <f t="shared" ref="Q195:Q258" si="20">LEFT(N195, FIND("/", N195,1)-1)</f>
        <v>film &amp; video</v>
      </c>
      <c r="R195" t="str">
        <f t="shared" ref="R195:R258" si="21">RIGHT(N195,LEN(N195)-FIND("/", N195,1))</f>
        <v>drama</v>
      </c>
      <c r="S195" s="11">
        <f t="shared" ref="S195:S258" si="22">((J195/86400)+25569+(-5/24))</f>
        <v>41911.726458333331</v>
      </c>
      <c r="T195" s="11">
        <f t="shared" ref="T195:T258" si="23">((I195/86400)+25569+(-5/24))</f>
        <v>41971.768124999995</v>
      </c>
    </row>
    <row r="196" spans="1:20" ht="4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5">
        <f t="shared" si="19"/>
        <v>1</v>
      </c>
      <c r="Q196" s="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5" t="e">
        <f t="shared" si="19"/>
        <v>#DIV/0!</v>
      </c>
      <c r="Q197" s="6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5">
        <f t="shared" si="19"/>
        <v>77.10526315789474</v>
      </c>
      <c r="Q198" s="6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5">
        <f t="shared" si="19"/>
        <v>32.75</v>
      </c>
      <c r="Q199" s="6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5">
        <f t="shared" si="19"/>
        <v>46.5</v>
      </c>
      <c r="Q200" s="6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5" t="e">
        <f t="shared" si="19"/>
        <v>#DIV/0!</v>
      </c>
      <c r="Q201" s="6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29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5">
        <f t="shared" si="19"/>
        <v>87.308333333333337</v>
      </c>
      <c r="Q202" s="6" t="str">
        <f t="shared" si="20"/>
        <v>film &amp; video</v>
      </c>
      <c r="R202" t="str">
        <f t="shared" si="21"/>
        <v>drama</v>
      </c>
      <c r="S202" s="11">
        <f t="shared" si="22"/>
        <v>41866.875034722216</v>
      </c>
      <c r="T202" s="11">
        <f t="shared" si="23"/>
        <v>41896.875034722216</v>
      </c>
    </row>
    <row r="203" spans="1:20" ht="4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5">
        <f t="shared" si="19"/>
        <v>54.285714285714285</v>
      </c>
      <c r="Q203" s="6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5" t="e">
        <f t="shared" si="19"/>
        <v>#DIV/0!</v>
      </c>
      <c r="Q204" s="6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5">
        <f t="shared" si="19"/>
        <v>93.25</v>
      </c>
      <c r="Q205" s="6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5">
        <f t="shared" si="19"/>
        <v>117.68368136117556</v>
      </c>
      <c r="Q206" s="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5">
        <f t="shared" si="19"/>
        <v>76.470588235294116</v>
      </c>
      <c r="Q207" s="6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5" t="e">
        <f t="shared" si="19"/>
        <v>#DIV/0!</v>
      </c>
      <c r="Q208" s="6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5">
        <f t="shared" si="19"/>
        <v>163.84615384615384</v>
      </c>
      <c r="Q209" s="6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4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5" t="e">
        <f t="shared" si="19"/>
        <v>#DIV/0!</v>
      </c>
      <c r="Q210" s="6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4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5" t="e">
        <f t="shared" si="19"/>
        <v>#DIV/0!</v>
      </c>
      <c r="Q211" s="6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5">
        <f t="shared" si="19"/>
        <v>91.818181818181813</v>
      </c>
      <c r="Q212" s="6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5">
        <f t="shared" si="19"/>
        <v>185.83333333333334</v>
      </c>
      <c r="Q213" s="6" t="str">
        <f t="shared" si="20"/>
        <v>film &amp; video</v>
      </c>
      <c r="R213" t="str">
        <f t="shared" si="21"/>
        <v>drama</v>
      </c>
      <c r="S213" s="11">
        <f t="shared" si="22"/>
        <v>42235.951585648145</v>
      </c>
      <c r="T213" s="11">
        <f t="shared" si="23"/>
        <v>42265.951585648145</v>
      </c>
    </row>
    <row r="214" spans="1:20" ht="29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5">
        <f t="shared" si="19"/>
        <v>1</v>
      </c>
      <c r="Q214" s="6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5">
        <f t="shared" si="19"/>
        <v>20</v>
      </c>
      <c r="Q215" s="6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4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5">
        <f t="shared" si="19"/>
        <v>1</v>
      </c>
      <c r="Q216" s="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5">
        <f t="shared" si="19"/>
        <v>10</v>
      </c>
      <c r="Q217" s="6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5">
        <f t="shared" si="19"/>
        <v>331.53833333333336</v>
      </c>
      <c r="Q218" s="6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5">
        <f t="shared" si="19"/>
        <v>314.28947368421052</v>
      </c>
      <c r="Q219" s="6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5">
        <f t="shared" si="19"/>
        <v>100</v>
      </c>
      <c r="Q220" s="6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29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5">
        <f t="shared" si="19"/>
        <v>115.98684210526316</v>
      </c>
      <c r="Q221" s="6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5">
        <f t="shared" si="19"/>
        <v>120</v>
      </c>
      <c r="Q222" s="6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42236.629166666666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5" t="e">
        <f t="shared" si="19"/>
        <v>#DIV/0!</v>
      </c>
      <c r="Q223" s="6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5">
        <f t="shared" si="19"/>
        <v>65</v>
      </c>
      <c r="Q224" s="6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4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5" t="e">
        <f t="shared" si="19"/>
        <v>#DIV/0!</v>
      </c>
      <c r="Q225" s="6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4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5" t="e">
        <f t="shared" si="19"/>
        <v>#DIV/0!</v>
      </c>
      <c r="Q226" s="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5" t="e">
        <f t="shared" si="19"/>
        <v>#DIV/0!</v>
      </c>
      <c r="Q227" s="6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5">
        <f t="shared" si="19"/>
        <v>125</v>
      </c>
      <c r="Q228" s="6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5" t="e">
        <f t="shared" si="19"/>
        <v>#DIV/0!</v>
      </c>
      <c r="Q229" s="6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29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5" t="e">
        <f t="shared" si="19"/>
        <v>#DIV/0!</v>
      </c>
      <c r="Q230" s="6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5" t="e">
        <f t="shared" si="19"/>
        <v>#DIV/0!</v>
      </c>
      <c r="Q231" s="6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5">
        <f t="shared" si="19"/>
        <v>30</v>
      </c>
      <c r="Q232" s="6" t="str">
        <f t="shared" si="20"/>
        <v>film &amp; video</v>
      </c>
      <c r="R232" t="str">
        <f t="shared" si="21"/>
        <v>drama</v>
      </c>
      <c r="S232" s="11">
        <f t="shared" si="22"/>
        <v>42129.568877314814</v>
      </c>
      <c r="T232" s="11">
        <f t="shared" si="23"/>
        <v>42159.568877314814</v>
      </c>
    </row>
    <row r="233" spans="1:20" ht="4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5" t="e">
        <f t="shared" si="19"/>
        <v>#DIV/0!</v>
      </c>
      <c r="Q233" s="6" t="str">
        <f t="shared" si="20"/>
        <v>film &amp; video</v>
      </c>
      <c r="R233" t="str">
        <f t="shared" si="21"/>
        <v>drama</v>
      </c>
      <c r="S233" s="11">
        <f t="shared" si="22"/>
        <v>42341.75059027777</v>
      </c>
      <c r="T233" s="11">
        <f t="shared" si="23"/>
        <v>42371.75059027777</v>
      </c>
    </row>
    <row r="234" spans="1:20" ht="4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5">
        <f t="shared" si="19"/>
        <v>15.714285714285714</v>
      </c>
      <c r="Q234" s="6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5" t="e">
        <f t="shared" si="19"/>
        <v>#DIV/0!</v>
      </c>
      <c r="Q235" s="6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4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5">
        <f t="shared" si="19"/>
        <v>80.2</v>
      </c>
      <c r="Q236" s="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29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5" t="e">
        <f t="shared" si="19"/>
        <v>#DIV/0!</v>
      </c>
      <c r="Q237" s="6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5" t="e">
        <f t="shared" si="19"/>
        <v>#DIV/0!</v>
      </c>
      <c r="Q238" s="6" t="str">
        <f t="shared" si="20"/>
        <v>film &amp; video</v>
      </c>
      <c r="R238" t="str">
        <f t="shared" si="21"/>
        <v>drama</v>
      </c>
      <c r="S238" s="11">
        <f t="shared" si="22"/>
        <v>42320.876145833332</v>
      </c>
      <c r="T238" s="11">
        <f t="shared" si="23"/>
        <v>42373.791666666664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5">
        <f t="shared" si="19"/>
        <v>50</v>
      </c>
      <c r="Q239" s="6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5" t="e">
        <f t="shared" si="19"/>
        <v>#DIV/0!</v>
      </c>
      <c r="Q240" s="6" t="str">
        <f t="shared" si="20"/>
        <v>film &amp; video</v>
      </c>
      <c r="R240" t="str">
        <f t="shared" si="21"/>
        <v>drama</v>
      </c>
      <c r="S240" s="11">
        <f t="shared" si="22"/>
        <v>42713.754166666666</v>
      </c>
      <c r="T240" s="11">
        <f t="shared" si="23"/>
        <v>42734.166666666664</v>
      </c>
    </row>
    <row r="241" spans="1:20" ht="4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5">
        <f t="shared" si="19"/>
        <v>50</v>
      </c>
      <c r="Q241" s="6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4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5">
        <f t="shared" si="19"/>
        <v>117.84759124087591</v>
      </c>
      <c r="Q242" s="6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5">
        <f t="shared" si="19"/>
        <v>109.04255319148936</v>
      </c>
      <c r="Q243" s="6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5">
        <f t="shared" si="19"/>
        <v>73.019801980198025</v>
      </c>
      <c r="Q244" s="6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5">
        <f t="shared" si="19"/>
        <v>78.195121951219505</v>
      </c>
      <c r="Q245" s="6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4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5">
        <f t="shared" si="19"/>
        <v>47.398809523809526</v>
      </c>
      <c r="Q246" s="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40253.087500000001</v>
      </c>
    </row>
    <row r="247" spans="1:20" ht="4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5">
        <f t="shared" si="19"/>
        <v>54.020833333333336</v>
      </c>
      <c r="Q247" s="6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5">
        <f t="shared" si="19"/>
        <v>68.488789237668158</v>
      </c>
      <c r="Q248" s="6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57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5">
        <f t="shared" si="19"/>
        <v>108.14516129032258</v>
      </c>
      <c r="Q249" s="6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4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5">
        <f t="shared" si="19"/>
        <v>589.95205479452056</v>
      </c>
      <c r="Q250" s="6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57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5">
        <f t="shared" si="19"/>
        <v>48.051063829787232</v>
      </c>
      <c r="Q251" s="6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5">
        <f t="shared" si="19"/>
        <v>72.482837528604122</v>
      </c>
      <c r="Q252" s="6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5">
        <f t="shared" si="19"/>
        <v>57.077922077922075</v>
      </c>
      <c r="Q253" s="6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5">
        <f t="shared" si="19"/>
        <v>85.444444444444443</v>
      </c>
      <c r="Q254" s="6" t="str">
        <f t="shared" si="20"/>
        <v>film &amp; video</v>
      </c>
      <c r="R254" t="str">
        <f t="shared" si="21"/>
        <v>documentary</v>
      </c>
      <c r="S254" s="11">
        <f t="shared" si="22"/>
        <v>40266.454374999994</v>
      </c>
      <c r="T254" s="11">
        <f t="shared" si="23"/>
        <v>40329.957638888889</v>
      </c>
    </row>
    <row r="255" spans="1:20" ht="4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5">
        <f t="shared" si="19"/>
        <v>215.85714285714286</v>
      </c>
      <c r="Q255" s="6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5">
        <f t="shared" si="19"/>
        <v>89.38643312101911</v>
      </c>
      <c r="Q256" s="6" t="str">
        <f t="shared" si="20"/>
        <v>film &amp; video</v>
      </c>
      <c r="R256" t="str">
        <f t="shared" si="21"/>
        <v>documentary</v>
      </c>
      <c r="S256" s="11">
        <f t="shared" si="22"/>
        <v>42263.744328703702</v>
      </c>
      <c r="T256" s="11">
        <f t="shared" si="23"/>
        <v>42293.874999999993</v>
      </c>
    </row>
    <row r="257" spans="1:20" ht="29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5">
        <f t="shared" si="19"/>
        <v>45.418404255319146</v>
      </c>
      <c r="Q257" s="6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4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5">
        <f t="shared" si="19"/>
        <v>65.756363636363631</v>
      </c>
      <c r="Q258" s="6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</f>
        <v>1.0672648571428571</v>
      </c>
      <c r="P259" s="5">
        <f t="shared" ref="P259:P322" si="25">E259/L259</f>
        <v>66.70405357142856</v>
      </c>
      <c r="Q259" s="6" t="str">
        <f t="shared" ref="Q259:Q322" si="26">LEFT(N259, FIND("/", N259,1)-1)</f>
        <v>film &amp; video</v>
      </c>
      <c r="R259" t="str">
        <f t="shared" ref="R259:R322" si="27">RIGHT(N259,LEN(N259)-FIND("/", N259,1))</f>
        <v>documentary</v>
      </c>
      <c r="S259" s="11">
        <f t="shared" ref="S259:S322" si="28">((J259/86400)+25569+(-5/24))</f>
        <v>42479.418541666666</v>
      </c>
      <c r="T259" s="11">
        <f t="shared" ref="T259:T322" si="29">((I259/86400)+25569+(-5/24))</f>
        <v>42509.418541666666</v>
      </c>
    </row>
    <row r="260" spans="1:20" ht="4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5">
        <f t="shared" si="25"/>
        <v>83.345930232558146</v>
      </c>
      <c r="Q260" s="6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4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5">
        <f t="shared" si="25"/>
        <v>105.04609341825902</v>
      </c>
      <c r="Q261" s="6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29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5">
        <f t="shared" si="25"/>
        <v>120.90909090909091</v>
      </c>
      <c r="Q262" s="6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29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5">
        <f t="shared" si="25"/>
        <v>97.63636363636364</v>
      </c>
      <c r="Q263" s="6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29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5">
        <f t="shared" si="25"/>
        <v>41.379310344827587</v>
      </c>
      <c r="Q264" s="6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57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5">
        <f t="shared" si="25"/>
        <v>30.654485981308412</v>
      </c>
      <c r="Q265" s="6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57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5">
        <f t="shared" si="25"/>
        <v>64.945054945054949</v>
      </c>
      <c r="Q266" s="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57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5">
        <f t="shared" si="25"/>
        <v>95.775862068965523</v>
      </c>
      <c r="Q267" s="6" t="str">
        <f t="shared" si="26"/>
        <v>film &amp; video</v>
      </c>
      <c r="R267" t="str">
        <f t="shared" si="27"/>
        <v>documentary</v>
      </c>
      <c r="S267" s="11">
        <f t="shared" si="28"/>
        <v>40267.03738425926</v>
      </c>
      <c r="T267" s="11">
        <f t="shared" si="29"/>
        <v>40308.636111111111</v>
      </c>
    </row>
    <row r="268" spans="1:20" ht="4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5">
        <f t="shared" si="25"/>
        <v>40.416666666666664</v>
      </c>
      <c r="Q268" s="6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5">
        <f t="shared" si="25"/>
        <v>78.578424242424248</v>
      </c>
      <c r="Q269" s="6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5">
        <f t="shared" si="25"/>
        <v>50.18018018018018</v>
      </c>
      <c r="Q270" s="6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5">
        <f t="shared" si="25"/>
        <v>92.251735588972423</v>
      </c>
      <c r="Q271" s="6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5">
        <f t="shared" si="25"/>
        <v>57.540983606557376</v>
      </c>
      <c r="Q272" s="6" t="str">
        <f t="shared" si="26"/>
        <v>film &amp; video</v>
      </c>
      <c r="R272" t="str">
        <f t="shared" si="27"/>
        <v>documentary</v>
      </c>
      <c r="S272" s="11">
        <f t="shared" si="28"/>
        <v>40637.658217592594</v>
      </c>
      <c r="T272" s="11">
        <f t="shared" si="29"/>
        <v>40687.958333333328</v>
      </c>
    </row>
    <row r="273" spans="1:20" ht="4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5">
        <f t="shared" si="25"/>
        <v>109.42160278745645</v>
      </c>
      <c r="Q273" s="6" t="str">
        <f t="shared" si="26"/>
        <v>film &amp; video</v>
      </c>
      <c r="R273" t="str">
        <f t="shared" si="27"/>
        <v>documentary</v>
      </c>
      <c r="S273" s="11">
        <f t="shared" si="28"/>
        <v>41611.891909722217</v>
      </c>
      <c r="T273" s="11">
        <f t="shared" si="29"/>
        <v>41641.125</v>
      </c>
    </row>
    <row r="274" spans="1:20" ht="4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5">
        <f t="shared" si="25"/>
        <v>81.892461538461546</v>
      </c>
      <c r="Q274" s="6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4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5">
        <f t="shared" si="25"/>
        <v>45.667711864406776</v>
      </c>
      <c r="Q275" s="6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5">
        <f t="shared" si="25"/>
        <v>55.221238938053098</v>
      </c>
      <c r="Q276" s="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5">
        <f t="shared" si="25"/>
        <v>65.298192771084331</v>
      </c>
      <c r="Q277" s="6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5">
        <f t="shared" si="25"/>
        <v>95.225806451612897</v>
      </c>
      <c r="Q278" s="6" t="str">
        <f t="shared" si="26"/>
        <v>film &amp; video</v>
      </c>
      <c r="R278" t="str">
        <f t="shared" si="27"/>
        <v>documentary</v>
      </c>
      <c r="S278" s="11">
        <f t="shared" si="28"/>
        <v>40966.873541666668</v>
      </c>
      <c r="T278" s="11">
        <f t="shared" si="29"/>
        <v>41026.831874999996</v>
      </c>
    </row>
    <row r="279" spans="1:20" ht="4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5">
        <f t="shared" si="25"/>
        <v>75.444794952681391</v>
      </c>
      <c r="Q279" s="6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29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5">
        <f t="shared" si="25"/>
        <v>97.816867469879512</v>
      </c>
      <c r="Q280" s="6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5">
        <f t="shared" si="25"/>
        <v>87.685606557377056</v>
      </c>
      <c r="Q281" s="6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5">
        <f t="shared" si="25"/>
        <v>54.748948106591868</v>
      </c>
      <c r="Q282" s="6" t="str">
        <f t="shared" si="26"/>
        <v>film &amp; video</v>
      </c>
      <c r="R282" t="str">
        <f t="shared" si="27"/>
        <v>documentary</v>
      </c>
      <c r="S282" s="11">
        <f t="shared" si="28"/>
        <v>41744.382349537038</v>
      </c>
      <c r="T282" s="11">
        <f t="shared" si="29"/>
        <v>41789.382349537038</v>
      </c>
    </row>
    <row r="283" spans="1:20" ht="4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5">
        <f t="shared" si="25"/>
        <v>83.953417721518989</v>
      </c>
      <c r="Q283" s="6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5">
        <f t="shared" si="25"/>
        <v>254.38547486033519</v>
      </c>
      <c r="Q284" s="6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29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5">
        <f t="shared" si="25"/>
        <v>101.8269801980198</v>
      </c>
      <c r="Q285" s="6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5">
        <f t="shared" si="25"/>
        <v>55.066394736842106</v>
      </c>
      <c r="Q286" s="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5">
        <f t="shared" si="25"/>
        <v>56.901438721136763</v>
      </c>
      <c r="Q287" s="6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5">
        <f t="shared" si="25"/>
        <v>121.28148148148148</v>
      </c>
      <c r="Q288" s="6" t="str">
        <f t="shared" si="26"/>
        <v>film &amp; video</v>
      </c>
      <c r="R288" t="str">
        <f t="shared" si="27"/>
        <v>documentary</v>
      </c>
      <c r="S288" s="11">
        <f t="shared" si="28"/>
        <v>41313.607916666668</v>
      </c>
      <c r="T288" s="11">
        <f t="shared" si="29"/>
        <v>41358.566249999996</v>
      </c>
    </row>
    <row r="289" spans="1:20" ht="29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5">
        <f t="shared" si="25"/>
        <v>91.189655172413794</v>
      </c>
      <c r="Q289" s="6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4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5">
        <f t="shared" si="25"/>
        <v>115.44812080536913</v>
      </c>
      <c r="Q290" s="6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5">
        <f t="shared" si="25"/>
        <v>67.771551724137936</v>
      </c>
      <c r="Q291" s="6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29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5">
        <f t="shared" si="25"/>
        <v>28.576190476190476</v>
      </c>
      <c r="Q292" s="6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5">
        <f t="shared" si="25"/>
        <v>46.8828125</v>
      </c>
      <c r="Q293" s="6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4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5">
        <f t="shared" si="25"/>
        <v>154.42231237322514</v>
      </c>
      <c r="Q294" s="6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5">
        <f t="shared" si="25"/>
        <v>201.22137404580153</v>
      </c>
      <c r="Q295" s="6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4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5">
        <f t="shared" si="25"/>
        <v>100</v>
      </c>
      <c r="Q296" s="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5">
        <f t="shared" si="25"/>
        <v>100.08204511278196</v>
      </c>
      <c r="Q297" s="6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5">
        <f t="shared" si="25"/>
        <v>230.08953488372092</v>
      </c>
      <c r="Q298" s="6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5">
        <f t="shared" si="25"/>
        <v>141.74647887323943</v>
      </c>
      <c r="Q299" s="6" t="str">
        <f t="shared" si="26"/>
        <v>film &amp; video</v>
      </c>
      <c r="R299" t="str">
        <f t="shared" si="27"/>
        <v>documentary</v>
      </c>
      <c r="S299" s="11">
        <f t="shared" si="28"/>
        <v>42089.519687499997</v>
      </c>
      <c r="T299" s="11">
        <f t="shared" si="29"/>
        <v>42124.957638888889</v>
      </c>
    </row>
    <row r="300" spans="1:20" ht="29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5">
        <f t="shared" si="25"/>
        <v>56.344351395730705</v>
      </c>
      <c r="Q300" s="6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4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5">
        <f t="shared" si="25"/>
        <v>73.341188524590166</v>
      </c>
      <c r="Q301" s="6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5">
        <f t="shared" si="25"/>
        <v>85.337785234899329</v>
      </c>
      <c r="Q302" s="6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5">
        <f t="shared" si="25"/>
        <v>61.496215139442228</v>
      </c>
      <c r="Q303" s="6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4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5">
        <f t="shared" si="25"/>
        <v>93.018518518518519</v>
      </c>
      <c r="Q304" s="6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5">
        <f t="shared" si="25"/>
        <v>50.292682926829265</v>
      </c>
      <c r="Q305" s="6" t="str">
        <f t="shared" si="26"/>
        <v>film &amp; video</v>
      </c>
      <c r="R305" t="str">
        <f t="shared" si="27"/>
        <v>documentary</v>
      </c>
      <c r="S305" s="11">
        <f t="shared" si="28"/>
        <v>41031.862800925919</v>
      </c>
      <c r="T305" s="11">
        <f t="shared" si="29"/>
        <v>41061.862800925919</v>
      </c>
    </row>
    <row r="306" spans="1:20" ht="29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5">
        <f t="shared" si="25"/>
        <v>106.43243243243244</v>
      </c>
      <c r="Q306" s="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29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5">
        <f t="shared" si="25"/>
        <v>51.719576719576722</v>
      </c>
      <c r="Q307" s="6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29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5">
        <f t="shared" si="25"/>
        <v>36.612499999999997</v>
      </c>
      <c r="Q308" s="6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41353.587187499994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5">
        <f t="shared" si="25"/>
        <v>42.517361111111114</v>
      </c>
      <c r="Q309" s="6" t="str">
        <f t="shared" si="26"/>
        <v>film &amp; video</v>
      </c>
      <c r="R309" t="str">
        <f t="shared" si="27"/>
        <v>documentary</v>
      </c>
      <c r="S309" s="11">
        <f t="shared" si="28"/>
        <v>41282.736122685186</v>
      </c>
      <c r="T309" s="11">
        <f t="shared" si="29"/>
        <v>41312.736122685186</v>
      </c>
    </row>
    <row r="310" spans="1:20" ht="4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5">
        <f t="shared" si="25"/>
        <v>62.712871287128714</v>
      </c>
      <c r="Q310" s="6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5">
        <f t="shared" si="25"/>
        <v>89.957983193277315</v>
      </c>
      <c r="Q311" s="6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5">
        <f t="shared" si="25"/>
        <v>28.924722222222222</v>
      </c>
      <c r="Q312" s="6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29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5">
        <f t="shared" si="25"/>
        <v>138.8022</v>
      </c>
      <c r="Q313" s="6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4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5">
        <f t="shared" si="25"/>
        <v>61.301369863013697</v>
      </c>
      <c r="Q314" s="6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4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5">
        <f t="shared" si="25"/>
        <v>80.202702702702709</v>
      </c>
      <c r="Q315" s="6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5">
        <f t="shared" si="25"/>
        <v>32.095833333333331</v>
      </c>
      <c r="Q316" s="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5">
        <f t="shared" si="25"/>
        <v>200.88888888888889</v>
      </c>
      <c r="Q317" s="6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29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5">
        <f t="shared" si="25"/>
        <v>108.01265822784811</v>
      </c>
      <c r="Q318" s="6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29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5">
        <f t="shared" si="25"/>
        <v>95.699367088607602</v>
      </c>
      <c r="Q319" s="6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5">
        <f t="shared" si="25"/>
        <v>49.880281690140848</v>
      </c>
      <c r="Q320" s="6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57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5">
        <f t="shared" si="25"/>
        <v>110.47058823529412</v>
      </c>
      <c r="Q321" s="6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5">
        <f t="shared" si="25"/>
        <v>134.91139240506328</v>
      </c>
      <c r="Q322" s="6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</f>
        <v>1.0266285714285714</v>
      </c>
      <c r="P323" s="5">
        <f t="shared" ref="P323:P386" si="31">E323/L323</f>
        <v>106.62314540059347</v>
      </c>
      <c r="Q323" s="6" t="str">
        <f t="shared" ref="Q323:Q386" si="32">LEFT(N323, FIND("/", N323,1)-1)</f>
        <v>film &amp; video</v>
      </c>
      <c r="R323" t="str">
        <f t="shared" ref="R323:R386" si="33">RIGHT(N323,LEN(N323)-FIND("/", N323,1))</f>
        <v>documentary</v>
      </c>
      <c r="S323" s="11">
        <f t="shared" ref="S323:S386" si="34">((J323/86400)+25569+(-5/24))</f>
        <v>42647.238263888888</v>
      </c>
      <c r="T323" s="11">
        <f t="shared" ref="T323:T386" si="35">((I323/86400)+25569+(-5/24))</f>
        <v>42682.279930555553</v>
      </c>
    </row>
    <row r="324" spans="1:20" ht="4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5">
        <f t="shared" si="31"/>
        <v>145.04301075268816</v>
      </c>
      <c r="Q324" s="6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5">
        <f t="shared" si="31"/>
        <v>114.58620689655173</v>
      </c>
      <c r="Q325" s="6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5">
        <f t="shared" si="31"/>
        <v>105.3170731707317</v>
      </c>
      <c r="Q326" s="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5">
        <f t="shared" si="31"/>
        <v>70.921195652173907</v>
      </c>
      <c r="Q327" s="6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5">
        <f t="shared" si="31"/>
        <v>147.17167680278018</v>
      </c>
      <c r="Q328" s="6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5">
        <f t="shared" si="31"/>
        <v>160.47058823529412</v>
      </c>
      <c r="Q329" s="6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5">
        <f t="shared" si="31"/>
        <v>156.04578313253012</v>
      </c>
      <c r="Q330" s="6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5">
        <f t="shared" si="31"/>
        <v>63.17365269461078</v>
      </c>
      <c r="Q331" s="6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5">
        <f t="shared" si="31"/>
        <v>104.82352941176471</v>
      </c>
      <c r="Q332" s="6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5">
        <f t="shared" si="31"/>
        <v>97.356164383561648</v>
      </c>
      <c r="Q333" s="6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5">
        <f t="shared" si="31"/>
        <v>203.63063063063063</v>
      </c>
      <c r="Q334" s="6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5">
        <f t="shared" si="31"/>
        <v>188.31203007518798</v>
      </c>
      <c r="Q335" s="6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4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5">
        <f t="shared" si="31"/>
        <v>146.65217391304347</v>
      </c>
      <c r="Q336" s="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5">
        <f t="shared" si="31"/>
        <v>109.1875</v>
      </c>
      <c r="Q337" s="6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5">
        <f t="shared" si="31"/>
        <v>59.249046653144013</v>
      </c>
      <c r="Q338" s="6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5">
        <f t="shared" si="31"/>
        <v>97.904838709677421</v>
      </c>
      <c r="Q339" s="6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5">
        <f t="shared" si="31"/>
        <v>70.000169491525426</v>
      </c>
      <c r="Q340" s="6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5">
        <f t="shared" si="31"/>
        <v>72.865168539325836</v>
      </c>
      <c r="Q341" s="6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5">
        <f t="shared" si="31"/>
        <v>146.34782608695653</v>
      </c>
      <c r="Q342" s="6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5">
        <f t="shared" si="31"/>
        <v>67.909090909090907</v>
      </c>
      <c r="Q343" s="6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29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5">
        <f t="shared" si="31"/>
        <v>169.85083076923075</v>
      </c>
      <c r="Q344" s="6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4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5">
        <f t="shared" si="31"/>
        <v>58.413339694656486</v>
      </c>
      <c r="Q345" s="6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4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5">
        <f t="shared" si="31"/>
        <v>119.99298245614035</v>
      </c>
      <c r="Q346" s="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5">
        <f t="shared" si="31"/>
        <v>99.860335195530723</v>
      </c>
      <c r="Q347" s="6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5">
        <f t="shared" si="31"/>
        <v>90.579148936170213</v>
      </c>
      <c r="Q348" s="6" t="str">
        <f t="shared" si="32"/>
        <v>film &amp; video</v>
      </c>
      <c r="R348" t="str">
        <f t="shared" si="33"/>
        <v>documentary</v>
      </c>
      <c r="S348" s="11">
        <f t="shared" si="34"/>
        <v>42261.291909722218</v>
      </c>
      <c r="T348" s="11">
        <f t="shared" si="35"/>
        <v>42291.291909722218</v>
      </c>
    </row>
    <row r="349" spans="1:20" ht="4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5">
        <f t="shared" si="31"/>
        <v>117.77361477572559</v>
      </c>
      <c r="Q349" s="6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5">
        <f t="shared" si="31"/>
        <v>86.554621848739501</v>
      </c>
      <c r="Q350" s="6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29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5">
        <f t="shared" si="31"/>
        <v>71.899281437125751</v>
      </c>
      <c r="Q351" s="6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5">
        <f t="shared" si="31"/>
        <v>129.81900452488688</v>
      </c>
      <c r="Q352" s="6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4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5">
        <f t="shared" si="31"/>
        <v>44.912863070539416</v>
      </c>
      <c r="Q353" s="6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5">
        <f t="shared" si="31"/>
        <v>40.755244755244753</v>
      </c>
      <c r="Q354" s="6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4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5">
        <f t="shared" si="31"/>
        <v>103.52394779771615</v>
      </c>
      <c r="Q355" s="6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5">
        <f t="shared" si="31"/>
        <v>125.44827586206897</v>
      </c>
      <c r="Q356" s="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29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5">
        <f t="shared" si="31"/>
        <v>246.60606060606059</v>
      </c>
      <c r="Q357" s="6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29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5">
        <f t="shared" si="31"/>
        <v>79.401340206185566</v>
      </c>
      <c r="Q358" s="6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4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5">
        <f t="shared" si="31"/>
        <v>86.138613861386133</v>
      </c>
      <c r="Q359" s="6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5">
        <f t="shared" si="31"/>
        <v>193.04868913857678</v>
      </c>
      <c r="Q360" s="6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5">
        <f t="shared" si="31"/>
        <v>84.023178807947019</v>
      </c>
      <c r="Q361" s="6" t="str">
        <f t="shared" si="32"/>
        <v>film &amp; video</v>
      </c>
      <c r="R361" t="str">
        <f t="shared" si="33"/>
        <v>documentary</v>
      </c>
      <c r="S361" s="11">
        <f t="shared" si="34"/>
        <v>41934.86215277778</v>
      </c>
      <c r="T361" s="11">
        <f t="shared" si="35"/>
        <v>41957.008333333331</v>
      </c>
    </row>
    <row r="362" spans="1:20" ht="4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5">
        <f t="shared" si="31"/>
        <v>139.82758620689654</v>
      </c>
      <c r="Q362" s="6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5">
        <f t="shared" si="31"/>
        <v>109.82189265536722</v>
      </c>
      <c r="Q363" s="6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4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5">
        <f t="shared" si="31"/>
        <v>139.53488372093022</v>
      </c>
      <c r="Q364" s="6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4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5">
        <f t="shared" si="31"/>
        <v>347.84615384615387</v>
      </c>
      <c r="Q365" s="6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5">
        <f t="shared" si="31"/>
        <v>68.24159292035398</v>
      </c>
      <c r="Q366" s="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5">
        <f t="shared" si="31"/>
        <v>239.93846153846152</v>
      </c>
      <c r="Q367" s="6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5">
        <f t="shared" si="31"/>
        <v>287.31343283582089</v>
      </c>
      <c r="Q368" s="6" t="str">
        <f t="shared" si="32"/>
        <v>film &amp; video</v>
      </c>
      <c r="R368" t="str">
        <f t="shared" si="33"/>
        <v>documentary</v>
      </c>
      <c r="S368" s="11">
        <f t="shared" si="34"/>
        <v>41019.584699074076</v>
      </c>
      <c r="T368" s="11">
        <f t="shared" si="35"/>
        <v>41049.584699074076</v>
      </c>
    </row>
    <row r="369" spans="1:20" ht="4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5">
        <f t="shared" si="31"/>
        <v>86.84882352941176</v>
      </c>
      <c r="Q369" s="6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5">
        <f t="shared" si="31"/>
        <v>81.84905660377359</v>
      </c>
      <c r="Q370" s="6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5">
        <f t="shared" si="31"/>
        <v>42.874970059880241</v>
      </c>
      <c r="Q371" s="6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5">
        <f t="shared" si="31"/>
        <v>709.41860465116281</v>
      </c>
      <c r="Q372" s="6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4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5">
        <f t="shared" si="31"/>
        <v>161.25517890772127</v>
      </c>
      <c r="Q373" s="6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29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5">
        <f t="shared" si="31"/>
        <v>41.777777777777779</v>
      </c>
      <c r="Q374" s="6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5">
        <f t="shared" si="31"/>
        <v>89.887640449438209</v>
      </c>
      <c r="Q375" s="6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5">
        <f t="shared" si="31"/>
        <v>45.051724137931032</v>
      </c>
      <c r="Q376" s="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5">
        <f t="shared" si="31"/>
        <v>42.857142857142854</v>
      </c>
      <c r="Q377" s="6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4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5">
        <f t="shared" si="31"/>
        <v>54.083333333333336</v>
      </c>
      <c r="Q378" s="6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5">
        <f t="shared" si="31"/>
        <v>103.21804511278195</v>
      </c>
      <c r="Q379" s="6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4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5">
        <f t="shared" si="31"/>
        <v>40.397590361445786</v>
      </c>
      <c r="Q380" s="6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5">
        <f t="shared" si="31"/>
        <v>116.85906040268456</v>
      </c>
      <c r="Q381" s="6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4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5">
        <f t="shared" si="31"/>
        <v>115.51020408163265</v>
      </c>
      <c r="Q382" s="6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5">
        <f t="shared" si="31"/>
        <v>104.31274900398407</v>
      </c>
      <c r="Q383" s="6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4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5">
        <f t="shared" si="31"/>
        <v>69.772727272727266</v>
      </c>
      <c r="Q384" s="6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5">
        <f t="shared" si="31"/>
        <v>43.020833333333336</v>
      </c>
      <c r="Q385" s="6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5">
        <f t="shared" si="31"/>
        <v>58.540469973890339</v>
      </c>
      <c r="Q386" s="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</f>
        <v>1.05982</v>
      </c>
      <c r="P387" s="5">
        <f t="shared" ref="P387:P450" si="37">E387/L387</f>
        <v>111.79535864978902</v>
      </c>
      <c r="Q387" s="6" t="str">
        <f t="shared" ref="Q387:Q450" si="38">LEFT(N387, FIND("/", N387,1)-1)</f>
        <v>film &amp; video</v>
      </c>
      <c r="R387" t="str">
        <f t="shared" ref="R387:R450" si="39">RIGHT(N387,LEN(N387)-FIND("/", N387,1))</f>
        <v>documentary</v>
      </c>
      <c r="S387" s="11">
        <f t="shared" ref="S387:S450" si="40">((J387/86400)+25569+(-5/24))</f>
        <v>41934.376168981478</v>
      </c>
      <c r="T387" s="11">
        <f t="shared" ref="T387:T450" si="41">((I387/86400)+25569+(-5/24))</f>
        <v>41964.41783564815</v>
      </c>
    </row>
    <row r="388" spans="1:20" ht="4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5">
        <f t="shared" si="37"/>
        <v>46.230769230769234</v>
      </c>
      <c r="Q388" s="6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4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5">
        <f t="shared" si="37"/>
        <v>144.69039145907473</v>
      </c>
      <c r="Q389" s="6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5">
        <f t="shared" si="37"/>
        <v>88.845070422535215</v>
      </c>
      <c r="Q390" s="6" t="str">
        <f t="shared" si="38"/>
        <v>film &amp; video</v>
      </c>
      <c r="R390" t="str">
        <f t="shared" si="39"/>
        <v>documentary</v>
      </c>
      <c r="S390" s="11">
        <f t="shared" si="40"/>
        <v>42548.86782407407</v>
      </c>
      <c r="T390" s="11">
        <f t="shared" si="41"/>
        <v>42578.86782407407</v>
      </c>
    </row>
    <row r="391" spans="1:20" ht="4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5">
        <f t="shared" si="37"/>
        <v>81.75107284768211</v>
      </c>
      <c r="Q391" s="6" t="str">
        <f t="shared" si="38"/>
        <v>film &amp; video</v>
      </c>
      <c r="R391" t="str">
        <f t="shared" si="39"/>
        <v>documentary</v>
      </c>
      <c r="S391" s="11">
        <f t="shared" si="40"/>
        <v>41673.854745370372</v>
      </c>
      <c r="T391" s="11">
        <f t="shared" si="41"/>
        <v>41705.749305555553</v>
      </c>
    </row>
    <row r="392" spans="1:20" ht="4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5">
        <f t="shared" si="37"/>
        <v>71.428571428571431</v>
      </c>
      <c r="Q392" s="6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5">
        <f t="shared" si="37"/>
        <v>104.25906735751295</v>
      </c>
      <c r="Q393" s="6" t="str">
        <f t="shared" si="38"/>
        <v>film &amp; video</v>
      </c>
      <c r="R393" t="str">
        <f t="shared" si="39"/>
        <v>documentary</v>
      </c>
      <c r="S393" s="11">
        <f t="shared" si="40"/>
        <v>40864.833923611106</v>
      </c>
      <c r="T393" s="11">
        <f t="shared" si="41"/>
        <v>40894.832638888889</v>
      </c>
    </row>
    <row r="394" spans="1:20" ht="4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5">
        <f t="shared" si="37"/>
        <v>90.616504854368927</v>
      </c>
      <c r="Q394" s="6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29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5">
        <f t="shared" si="37"/>
        <v>157.33048433048432</v>
      </c>
      <c r="Q395" s="6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5">
        <f t="shared" si="37"/>
        <v>105.18</v>
      </c>
      <c r="Q396" s="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5">
        <f t="shared" si="37"/>
        <v>58.719836956521746</v>
      </c>
      <c r="Q397" s="6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5">
        <f t="shared" si="37"/>
        <v>81.632653061224488</v>
      </c>
      <c r="Q398" s="6" t="str">
        <f t="shared" si="38"/>
        <v>film &amp; video</v>
      </c>
      <c r="R398" t="str">
        <f t="shared" si="39"/>
        <v>documentary</v>
      </c>
      <c r="S398" s="11">
        <f t="shared" si="40"/>
        <v>41082.356550925928</v>
      </c>
      <c r="T398" s="11">
        <f t="shared" si="41"/>
        <v>41097.356550925928</v>
      </c>
    </row>
    <row r="399" spans="1:20" ht="57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5">
        <f t="shared" si="37"/>
        <v>56.460043668122275</v>
      </c>
      <c r="Q399" s="6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5">
        <f t="shared" si="37"/>
        <v>140.1044776119403</v>
      </c>
      <c r="Q400" s="6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4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5">
        <f t="shared" si="37"/>
        <v>224.85263157894738</v>
      </c>
      <c r="Q401" s="6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5">
        <f t="shared" si="37"/>
        <v>181.13306451612902</v>
      </c>
      <c r="Q402" s="6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5">
        <f t="shared" si="37"/>
        <v>711.04109589041093</v>
      </c>
      <c r="Q403" s="6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4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5">
        <f t="shared" si="37"/>
        <v>65.883720930232556</v>
      </c>
      <c r="Q404" s="6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5">
        <f t="shared" si="37"/>
        <v>75.185714285714283</v>
      </c>
      <c r="Q405" s="6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5">
        <f t="shared" si="37"/>
        <v>133.14391143911439</v>
      </c>
      <c r="Q406" s="6" t="str">
        <f t="shared" si="38"/>
        <v>film &amp; video</v>
      </c>
      <c r="R406" t="str">
        <f t="shared" si="39"/>
        <v>documentary</v>
      </c>
      <c r="S406" s="11">
        <f t="shared" si="40"/>
        <v>41646.419699074067</v>
      </c>
      <c r="T406" s="11">
        <f t="shared" si="41"/>
        <v>41675.75277777778</v>
      </c>
    </row>
    <row r="407" spans="1:20" ht="29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5">
        <f t="shared" si="37"/>
        <v>55.2</v>
      </c>
      <c r="Q407" s="6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5">
        <f t="shared" si="37"/>
        <v>86.163714285714292</v>
      </c>
      <c r="Q408" s="6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5">
        <f t="shared" si="37"/>
        <v>92.318181818181813</v>
      </c>
      <c r="Q409" s="6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5">
        <f t="shared" si="37"/>
        <v>160.16473684210527</v>
      </c>
      <c r="Q410" s="6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5">
        <f t="shared" si="37"/>
        <v>45.6</v>
      </c>
      <c r="Q411" s="6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5">
        <f t="shared" si="37"/>
        <v>183.28571428571428</v>
      </c>
      <c r="Q412" s="6" t="str">
        <f t="shared" si="38"/>
        <v>film &amp; video</v>
      </c>
      <c r="R412" t="str">
        <f t="shared" si="39"/>
        <v>documentary</v>
      </c>
      <c r="S412" s="11">
        <f t="shared" si="40"/>
        <v>42113.773113425923</v>
      </c>
      <c r="T412" s="11">
        <f t="shared" si="41"/>
        <v>42173.773113425923</v>
      </c>
    </row>
    <row r="413" spans="1:20" ht="4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5">
        <f t="shared" si="37"/>
        <v>125.78838174273859</v>
      </c>
      <c r="Q413" s="6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4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5">
        <f t="shared" si="37"/>
        <v>57.654545454545456</v>
      </c>
      <c r="Q414" s="6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5">
        <f t="shared" si="37"/>
        <v>78.660818713450297</v>
      </c>
      <c r="Q415" s="6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5">
        <f t="shared" si="37"/>
        <v>91.480769230769226</v>
      </c>
      <c r="Q416" s="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57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5">
        <f t="shared" si="37"/>
        <v>68.09809523809524</v>
      </c>
      <c r="Q417" s="6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29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5">
        <f t="shared" si="37"/>
        <v>48.086800000000004</v>
      </c>
      <c r="Q418" s="6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5">
        <f t="shared" si="37"/>
        <v>202.42307692307693</v>
      </c>
      <c r="Q419" s="6" t="str">
        <f t="shared" si="38"/>
        <v>film &amp; video</v>
      </c>
      <c r="R419" t="str">
        <f t="shared" si="39"/>
        <v>documentary</v>
      </c>
      <c r="S419" s="11">
        <f t="shared" si="40"/>
        <v>41360.762268518512</v>
      </c>
      <c r="T419" s="11">
        <f t="shared" si="41"/>
        <v>41371.981249999997</v>
      </c>
    </row>
    <row r="420" spans="1:20" ht="4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5">
        <f t="shared" si="37"/>
        <v>216.75</v>
      </c>
      <c r="Q420" s="6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5">
        <f t="shared" si="37"/>
        <v>110.06849315068493</v>
      </c>
      <c r="Q421" s="6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5">
        <f t="shared" si="37"/>
        <v>4.833333333333333</v>
      </c>
      <c r="Q422" s="6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4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5">
        <f t="shared" si="37"/>
        <v>50.166666666666664</v>
      </c>
      <c r="Q423" s="6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5">
        <f t="shared" si="37"/>
        <v>35.833333333333336</v>
      </c>
      <c r="Q424" s="6" t="str">
        <f t="shared" si="38"/>
        <v>film &amp; video</v>
      </c>
      <c r="R424" t="str">
        <f t="shared" si="39"/>
        <v>animation</v>
      </c>
      <c r="S424" s="11">
        <f t="shared" si="40"/>
        <v>41863.052048611113</v>
      </c>
      <c r="T424" s="11">
        <f t="shared" si="41"/>
        <v>41893.052048611113</v>
      </c>
    </row>
    <row r="425" spans="1:20" ht="4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5">
        <f t="shared" si="37"/>
        <v>11.76923076923077</v>
      </c>
      <c r="Q425" s="6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5">
        <f t="shared" si="37"/>
        <v>40.78</v>
      </c>
      <c r="Q426" s="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5">
        <f t="shared" si="37"/>
        <v>3</v>
      </c>
      <c r="Q427" s="6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5">
        <f t="shared" si="37"/>
        <v>16.625</v>
      </c>
      <c r="Q428" s="6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4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5" t="e">
        <f t="shared" si="37"/>
        <v>#DIV/0!</v>
      </c>
      <c r="Q429" s="6" t="str">
        <f t="shared" si="38"/>
        <v>film &amp; video</v>
      </c>
      <c r="R429" t="str">
        <f t="shared" si="39"/>
        <v>animation</v>
      </c>
      <c r="S429" s="11">
        <f t="shared" si="40"/>
        <v>42285.700694444444</v>
      </c>
      <c r="T429" s="11">
        <f t="shared" si="41"/>
        <v>42299.582638888889</v>
      </c>
    </row>
    <row r="430" spans="1:20" ht="29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5">
        <f t="shared" si="37"/>
        <v>52</v>
      </c>
      <c r="Q430" s="6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57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5" t="e">
        <f t="shared" si="37"/>
        <v>#DIV/0!</v>
      </c>
      <c r="Q431" s="6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29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5">
        <f t="shared" si="37"/>
        <v>4.8</v>
      </c>
      <c r="Q432" s="6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5">
        <f t="shared" si="37"/>
        <v>51.875</v>
      </c>
      <c r="Q433" s="6" t="str">
        <f t="shared" si="38"/>
        <v>film &amp; video</v>
      </c>
      <c r="R433" t="str">
        <f t="shared" si="39"/>
        <v>animation</v>
      </c>
      <c r="S433" s="11">
        <f t="shared" si="40"/>
        <v>42526.662997685184</v>
      </c>
      <c r="T433" s="11">
        <f t="shared" si="41"/>
        <v>42556.662997685184</v>
      </c>
    </row>
    <row r="434" spans="1:20" ht="4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5">
        <f t="shared" si="37"/>
        <v>71.25</v>
      </c>
      <c r="Q434" s="6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57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5" t="e">
        <f t="shared" si="37"/>
        <v>#DIV/0!</v>
      </c>
      <c r="Q435" s="6" t="str">
        <f t="shared" si="38"/>
        <v>film &amp; video</v>
      </c>
      <c r="R435" t="str">
        <f t="shared" si="39"/>
        <v>animation</v>
      </c>
      <c r="S435" s="11">
        <f t="shared" si="40"/>
        <v>42228.421550925923</v>
      </c>
      <c r="T435" s="11">
        <f t="shared" si="41"/>
        <v>42288.421550925923</v>
      </c>
    </row>
    <row r="436" spans="1:20" ht="4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5">
        <f t="shared" si="37"/>
        <v>62.5</v>
      </c>
      <c r="Q436" s="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4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5">
        <f t="shared" si="37"/>
        <v>1</v>
      </c>
      <c r="Q437" s="6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5" t="e">
        <f t="shared" si="37"/>
        <v>#DIV/0!</v>
      </c>
      <c r="Q438" s="6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5" t="e">
        <f t="shared" si="37"/>
        <v>#DIV/0!</v>
      </c>
      <c r="Q439" s="6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5">
        <f t="shared" si="37"/>
        <v>170.54545454545453</v>
      </c>
      <c r="Q440" s="6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5" t="e">
        <f t="shared" si="37"/>
        <v>#DIV/0!</v>
      </c>
      <c r="Q441" s="6" t="str">
        <f t="shared" si="38"/>
        <v>film &amp; video</v>
      </c>
      <c r="R441" t="str">
        <f t="shared" si="39"/>
        <v>animation</v>
      </c>
      <c r="S441" s="11">
        <f t="shared" si="40"/>
        <v>41919.553449074076</v>
      </c>
      <c r="T441" s="11">
        <f t="shared" si="41"/>
        <v>41929.553449074076</v>
      </c>
    </row>
    <row r="442" spans="1:20" ht="4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5">
        <f t="shared" si="37"/>
        <v>5</v>
      </c>
      <c r="Q442" s="6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5" t="e">
        <f t="shared" si="37"/>
        <v>#DIV/0!</v>
      </c>
      <c r="Q443" s="6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5">
        <f t="shared" si="37"/>
        <v>393.58823529411762</v>
      </c>
      <c r="Q444" s="6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5">
        <f t="shared" si="37"/>
        <v>5</v>
      </c>
      <c r="Q445" s="6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29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5">
        <f t="shared" si="37"/>
        <v>50</v>
      </c>
      <c r="Q446" s="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5">
        <f t="shared" si="37"/>
        <v>1</v>
      </c>
      <c r="Q447" s="6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5">
        <f t="shared" si="37"/>
        <v>47.875</v>
      </c>
      <c r="Q448" s="6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4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5">
        <f t="shared" si="37"/>
        <v>5</v>
      </c>
      <c r="Q449" s="6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5">
        <f t="shared" si="37"/>
        <v>20.502500000000001</v>
      </c>
      <c r="Q450" s="6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</f>
        <v>2.2499999999999999E-2</v>
      </c>
      <c r="P451" s="5">
        <f t="shared" ref="P451:P514" si="43">E451/L451</f>
        <v>9</v>
      </c>
      <c r="Q451" s="6" t="str">
        <f t="shared" ref="Q451:Q514" si="44">LEFT(N451, FIND("/", N451,1)-1)</f>
        <v>film &amp; video</v>
      </c>
      <c r="R451" t="str">
        <f t="shared" ref="R451:R514" si="45">RIGHT(N451,LEN(N451)-FIND("/", N451,1))</f>
        <v>animation</v>
      </c>
      <c r="S451" s="11">
        <f t="shared" ref="S451:S514" si="46">((J451/86400)+25569+(-5/24))</f>
        <v>41534.359780092593</v>
      </c>
      <c r="T451" s="11">
        <f t="shared" ref="T451:T514" si="47">((I451/86400)+25569+(-5/24))</f>
        <v>41564.359780092593</v>
      </c>
    </row>
    <row r="452" spans="1:20" ht="4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5">
        <f t="shared" si="43"/>
        <v>56.571428571428569</v>
      </c>
      <c r="Q452" s="6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5" t="e">
        <f t="shared" si="43"/>
        <v>#DIV/0!</v>
      </c>
      <c r="Q453" s="6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29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5">
        <f t="shared" si="43"/>
        <v>40</v>
      </c>
      <c r="Q454" s="6" t="str">
        <f t="shared" si="44"/>
        <v>film &amp; video</v>
      </c>
      <c r="R454" t="str">
        <f t="shared" si="45"/>
        <v>animation</v>
      </c>
      <c r="S454" s="11">
        <f t="shared" si="46"/>
        <v>42107.49554398148</v>
      </c>
      <c r="T454" s="11">
        <f t="shared" si="47"/>
        <v>42137.49554398148</v>
      </c>
    </row>
    <row r="455" spans="1:20" ht="4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5">
        <f t="shared" si="43"/>
        <v>13</v>
      </c>
      <c r="Q455" s="6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5">
        <f t="shared" si="43"/>
        <v>16.399999999999999</v>
      </c>
      <c r="Q456" s="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5">
        <f t="shared" si="43"/>
        <v>22.5</v>
      </c>
      <c r="Q457" s="6" t="str">
        <f t="shared" si="44"/>
        <v>film &amp; video</v>
      </c>
      <c r="R457" t="str">
        <f t="shared" si="45"/>
        <v>animation</v>
      </c>
      <c r="S457" s="11">
        <f t="shared" si="46"/>
        <v>40970.794236111113</v>
      </c>
      <c r="T457" s="11">
        <f t="shared" si="47"/>
        <v>41015.813194444439</v>
      </c>
    </row>
    <row r="458" spans="1:20" ht="4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5">
        <f t="shared" si="43"/>
        <v>20.333333333333332</v>
      </c>
      <c r="Q458" s="6" t="str">
        <f t="shared" si="44"/>
        <v>film &amp; video</v>
      </c>
      <c r="R458" t="str">
        <f t="shared" si="45"/>
        <v>animation</v>
      </c>
      <c r="S458" s="11">
        <f t="shared" si="46"/>
        <v>41547.486122685186</v>
      </c>
      <c r="T458" s="11">
        <f t="shared" si="47"/>
        <v>41568.957638888889</v>
      </c>
    </row>
    <row r="459" spans="1:20" ht="4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5" t="e">
        <f t="shared" si="43"/>
        <v>#DIV/0!</v>
      </c>
      <c r="Q459" s="6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5">
        <f t="shared" si="43"/>
        <v>16.755102040816325</v>
      </c>
      <c r="Q460" s="6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5">
        <f t="shared" si="43"/>
        <v>25</v>
      </c>
      <c r="Q461" s="6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29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5">
        <f t="shared" si="43"/>
        <v>12.5</v>
      </c>
      <c r="Q462" s="6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5" t="e">
        <f t="shared" si="43"/>
        <v>#DIV/0!</v>
      </c>
      <c r="Q463" s="6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4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5" t="e">
        <f t="shared" si="43"/>
        <v>#DIV/0!</v>
      </c>
      <c r="Q464" s="6" t="str">
        <f t="shared" si="44"/>
        <v>film &amp; video</v>
      </c>
      <c r="R464" t="str">
        <f t="shared" si="45"/>
        <v>animation</v>
      </c>
      <c r="S464" s="11">
        <f t="shared" si="46"/>
        <v>40704.918298611105</v>
      </c>
      <c r="T464" s="11">
        <f t="shared" si="47"/>
        <v>40764.918298611105</v>
      </c>
    </row>
    <row r="465" spans="1:20" ht="4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5">
        <f t="shared" si="43"/>
        <v>113.63636363636364</v>
      </c>
      <c r="Q465" s="6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29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5">
        <f t="shared" si="43"/>
        <v>1</v>
      </c>
      <c r="Q466" s="6" t="str">
        <f t="shared" si="44"/>
        <v>film &amp; video</v>
      </c>
      <c r="R466" t="str">
        <f t="shared" si="45"/>
        <v>animation</v>
      </c>
      <c r="S466" s="11">
        <f t="shared" si="46"/>
        <v>42488.640451388885</v>
      </c>
      <c r="T466" s="11">
        <f t="shared" si="47"/>
        <v>42508.640451388885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5">
        <f t="shared" si="43"/>
        <v>17.25</v>
      </c>
      <c r="Q467" s="6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5">
        <f t="shared" si="43"/>
        <v>15.2</v>
      </c>
      <c r="Q468" s="6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4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5">
        <f t="shared" si="43"/>
        <v>110.64102564102564</v>
      </c>
      <c r="Q469" s="6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5" t="e">
        <f t="shared" si="43"/>
        <v>#DIV/0!</v>
      </c>
      <c r="Q470" s="6" t="str">
        <f t="shared" si="44"/>
        <v>film &amp; video</v>
      </c>
      <c r="R470" t="str">
        <f t="shared" si="45"/>
        <v>animation</v>
      </c>
      <c r="S470" s="11">
        <f t="shared" si="46"/>
        <v>41040.959293981483</v>
      </c>
      <c r="T470" s="11">
        <f t="shared" si="47"/>
        <v>41100.952141203699</v>
      </c>
    </row>
    <row r="471" spans="1:20" ht="29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5" t="e">
        <f t="shared" si="43"/>
        <v>#DIV/0!</v>
      </c>
      <c r="Q471" s="6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5">
        <f t="shared" si="43"/>
        <v>25.5</v>
      </c>
      <c r="Q472" s="6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57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5">
        <f t="shared" si="43"/>
        <v>38.476470588235294</v>
      </c>
      <c r="Q473" s="6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5">
        <f t="shared" si="43"/>
        <v>28.2</v>
      </c>
      <c r="Q474" s="6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5">
        <f t="shared" si="43"/>
        <v>61.5</v>
      </c>
      <c r="Q475" s="6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5">
        <f t="shared" si="43"/>
        <v>1</v>
      </c>
      <c r="Q476" s="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4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5" t="e">
        <f t="shared" si="43"/>
        <v>#DIV/0!</v>
      </c>
      <c r="Q477" s="6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16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5">
        <f t="shared" si="43"/>
        <v>39.569274193548388</v>
      </c>
      <c r="Q478" s="6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4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5" t="e">
        <f t="shared" si="43"/>
        <v>#DIV/0!</v>
      </c>
      <c r="Q479" s="6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5" t="e">
        <f t="shared" si="43"/>
        <v>#DIV/0!</v>
      </c>
      <c r="Q480" s="6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5">
        <f t="shared" si="43"/>
        <v>88.8</v>
      </c>
      <c r="Q481" s="6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5">
        <f t="shared" si="43"/>
        <v>55.457142857142856</v>
      </c>
      <c r="Q482" s="6" t="str">
        <f t="shared" si="44"/>
        <v>film &amp; video</v>
      </c>
      <c r="R482" t="str">
        <f t="shared" si="45"/>
        <v>animation</v>
      </c>
      <c r="S482" s="11">
        <f t="shared" si="46"/>
        <v>41465.29184027778</v>
      </c>
      <c r="T482" s="11">
        <f t="shared" si="47"/>
        <v>41495.29184027778</v>
      </c>
    </row>
    <row r="483" spans="1:20" ht="4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5">
        <f t="shared" si="43"/>
        <v>87.142857142857139</v>
      </c>
      <c r="Q483" s="6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5">
        <f t="shared" si="43"/>
        <v>10</v>
      </c>
      <c r="Q484" s="6" t="str">
        <f t="shared" si="44"/>
        <v>film &amp; video</v>
      </c>
      <c r="R484" t="str">
        <f t="shared" si="45"/>
        <v>animation</v>
      </c>
      <c r="S484" s="11">
        <f t="shared" si="46"/>
        <v>42447.688541666663</v>
      </c>
      <c r="T484" s="11">
        <f t="shared" si="47"/>
        <v>42474.398611111108</v>
      </c>
    </row>
    <row r="485" spans="1:20" ht="4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5">
        <f t="shared" si="43"/>
        <v>51.224489795918366</v>
      </c>
      <c r="Q485" s="6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57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5">
        <f t="shared" si="43"/>
        <v>13.545454545454545</v>
      </c>
      <c r="Q486" s="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29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5">
        <f t="shared" si="43"/>
        <v>66.520080000000007</v>
      </c>
      <c r="Q487" s="6" t="str">
        <f t="shared" si="44"/>
        <v>film &amp; video</v>
      </c>
      <c r="R487" t="str">
        <f t="shared" si="45"/>
        <v>animation</v>
      </c>
      <c r="S487" s="11">
        <f t="shared" si="46"/>
        <v>41381.297442129631</v>
      </c>
      <c r="T487" s="11">
        <f t="shared" si="47"/>
        <v>41411.297442129631</v>
      </c>
    </row>
    <row r="488" spans="1:20" ht="4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5">
        <f t="shared" si="43"/>
        <v>50</v>
      </c>
      <c r="Q488" s="6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5" t="e">
        <f t="shared" si="43"/>
        <v>#DIV/0!</v>
      </c>
      <c r="Q489" s="6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29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5" t="e">
        <f t="shared" si="43"/>
        <v>#DIV/0!</v>
      </c>
      <c r="Q490" s="6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5">
        <f t="shared" si="43"/>
        <v>71.666666666666671</v>
      </c>
      <c r="Q491" s="6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5" t="e">
        <f t="shared" si="43"/>
        <v>#DIV/0!</v>
      </c>
      <c r="Q492" s="6" t="str">
        <f t="shared" si="44"/>
        <v>film &amp; video</v>
      </c>
      <c r="R492" t="str">
        <f t="shared" si="45"/>
        <v>animation</v>
      </c>
      <c r="S492" s="11">
        <f t="shared" si="46"/>
        <v>41113.760243055549</v>
      </c>
      <c r="T492" s="11">
        <f t="shared" si="47"/>
        <v>41143.760243055549</v>
      </c>
    </row>
    <row r="493" spans="1:20" ht="4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5" t="e">
        <f t="shared" si="43"/>
        <v>#DIV/0!</v>
      </c>
      <c r="Q493" s="6" t="str">
        <f t="shared" si="44"/>
        <v>film &amp; video</v>
      </c>
      <c r="R493" t="str">
        <f t="shared" si="45"/>
        <v>animation</v>
      </c>
      <c r="S493" s="11">
        <f t="shared" si="46"/>
        <v>42366.774293981478</v>
      </c>
      <c r="T493" s="11">
        <f t="shared" si="47"/>
        <v>42396.774293981478</v>
      </c>
    </row>
    <row r="494" spans="1:20" ht="4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5" t="e">
        <f t="shared" si="43"/>
        <v>#DIV/0!</v>
      </c>
      <c r="Q494" s="6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5" t="e">
        <f t="shared" si="43"/>
        <v>#DIV/0!</v>
      </c>
      <c r="Q495" s="6" t="str">
        <f t="shared" si="44"/>
        <v>film &amp; video</v>
      </c>
      <c r="R495" t="str">
        <f t="shared" si="45"/>
        <v>animation</v>
      </c>
      <c r="S495" s="11">
        <f t="shared" si="46"/>
        <v>42114.517800925925</v>
      </c>
      <c r="T495" s="11">
        <f t="shared" si="47"/>
        <v>42144.517800925925</v>
      </c>
    </row>
    <row r="496" spans="1:20" ht="4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5">
        <f t="shared" si="43"/>
        <v>10.333333333333334</v>
      </c>
      <c r="Q496" s="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5" t="e">
        <f t="shared" si="43"/>
        <v>#DIV/0!</v>
      </c>
      <c r="Q497" s="6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29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5">
        <f t="shared" si="43"/>
        <v>1</v>
      </c>
      <c r="Q498" s="6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5">
        <f t="shared" si="43"/>
        <v>10</v>
      </c>
      <c r="Q499" s="6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5">
        <f t="shared" si="43"/>
        <v>136.09090909090909</v>
      </c>
      <c r="Q500" s="6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71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5">
        <f t="shared" si="43"/>
        <v>73.461538461538467</v>
      </c>
      <c r="Q501" s="6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57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5">
        <f t="shared" si="43"/>
        <v>53.75</v>
      </c>
      <c r="Q502" s="6" t="str">
        <f t="shared" si="44"/>
        <v>film &amp; video</v>
      </c>
      <c r="R502" t="str">
        <f t="shared" si="45"/>
        <v>animation</v>
      </c>
      <c r="S502" s="11">
        <f t="shared" si="46"/>
        <v>40247.677673611106</v>
      </c>
      <c r="T502" s="11">
        <f t="shared" si="47"/>
        <v>40306.719444444439</v>
      </c>
    </row>
    <row r="503" spans="1:20" ht="4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5" t="e">
        <f t="shared" si="43"/>
        <v>#DIV/0!</v>
      </c>
      <c r="Q503" s="6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4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5">
        <f t="shared" si="43"/>
        <v>57.5</v>
      </c>
      <c r="Q504" s="6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5">
        <f t="shared" si="43"/>
        <v>12.666666666666666</v>
      </c>
      <c r="Q505" s="6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5">
        <f t="shared" si="43"/>
        <v>67</v>
      </c>
      <c r="Q506" s="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5">
        <f t="shared" si="43"/>
        <v>3.7142857142857144</v>
      </c>
      <c r="Q507" s="6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5">
        <f t="shared" si="43"/>
        <v>250</v>
      </c>
      <c r="Q508" s="6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5">
        <f t="shared" si="43"/>
        <v>64</v>
      </c>
      <c r="Q509" s="6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4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5">
        <f t="shared" si="43"/>
        <v>133.33333333333334</v>
      </c>
      <c r="Q510" s="6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5">
        <f t="shared" si="43"/>
        <v>10</v>
      </c>
      <c r="Q511" s="6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5" t="e">
        <f t="shared" si="43"/>
        <v>#DIV/0!</v>
      </c>
      <c r="Q512" s="6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5">
        <f t="shared" si="43"/>
        <v>30</v>
      </c>
      <c r="Q513" s="6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5">
        <f t="shared" si="43"/>
        <v>5.5</v>
      </c>
      <c r="Q514" s="6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29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</f>
        <v>0.13924</v>
      </c>
      <c r="P515" s="5">
        <f t="shared" ref="P515:P578" si="49">E515/L515</f>
        <v>102.38235294117646</v>
      </c>
      <c r="Q515" s="6" t="str">
        <f t="shared" ref="Q515:Q578" si="50">LEFT(N515, FIND("/", N515,1)-1)</f>
        <v>film &amp; video</v>
      </c>
      <c r="R515" t="str">
        <f t="shared" ref="R515:R578" si="51">RIGHT(N515,LEN(N515)-FIND("/", N515,1))</f>
        <v>animation</v>
      </c>
      <c r="S515" s="11">
        <f t="shared" ref="S515:S578" si="52">((J515/86400)+25569+(-5/24))</f>
        <v>42552.445659722223</v>
      </c>
      <c r="T515" s="11">
        <f t="shared" ref="T515:T578" si="53">((I515/86400)+25569+(-5/24))</f>
        <v>42597.083333333336</v>
      </c>
    </row>
    <row r="516" spans="1:20" ht="4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5">
        <f t="shared" si="49"/>
        <v>16.666666666666668</v>
      </c>
      <c r="Q516" s="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5">
        <f t="shared" si="49"/>
        <v>725.02941176470586</v>
      </c>
      <c r="Q517" s="6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29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5" t="e">
        <f t="shared" si="49"/>
        <v>#DIV/0!</v>
      </c>
      <c r="Q518" s="6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5">
        <f t="shared" si="49"/>
        <v>68.333333333333329</v>
      </c>
      <c r="Q519" s="6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4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5" t="e">
        <f t="shared" si="49"/>
        <v>#DIV/0!</v>
      </c>
      <c r="Q520" s="6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5">
        <f t="shared" si="49"/>
        <v>39.228571428571428</v>
      </c>
      <c r="Q521" s="6" t="str">
        <f t="shared" si="50"/>
        <v>film &amp; video</v>
      </c>
      <c r="R521" t="str">
        <f t="shared" si="51"/>
        <v>animation</v>
      </c>
      <c r="S521" s="11">
        <f t="shared" si="52"/>
        <v>41218.183113425919</v>
      </c>
      <c r="T521" s="11">
        <f t="shared" si="53"/>
        <v>41248.183113425919</v>
      </c>
    </row>
    <row r="522" spans="1:20" ht="4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5">
        <f t="shared" si="49"/>
        <v>150.14705882352942</v>
      </c>
      <c r="Q522" s="6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4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5">
        <f t="shared" si="49"/>
        <v>93.428571428571431</v>
      </c>
      <c r="Q523" s="6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5">
        <f t="shared" si="49"/>
        <v>110.96774193548387</v>
      </c>
      <c r="Q524" s="6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5">
        <f t="shared" si="49"/>
        <v>71.785714285714292</v>
      </c>
      <c r="Q525" s="6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5">
        <f t="shared" si="49"/>
        <v>29.258076923076924</v>
      </c>
      <c r="Q526" s="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4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5">
        <f t="shared" si="49"/>
        <v>1000</v>
      </c>
      <c r="Q527" s="6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5">
        <f t="shared" si="49"/>
        <v>74.347826086956516</v>
      </c>
      <c r="Q528" s="6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4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5">
        <f t="shared" si="49"/>
        <v>63.829113924050631</v>
      </c>
      <c r="Q529" s="6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5">
        <f t="shared" si="49"/>
        <v>44.333333333333336</v>
      </c>
      <c r="Q530" s="6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5">
        <f t="shared" si="49"/>
        <v>86.944444444444443</v>
      </c>
      <c r="Q531" s="6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5">
        <f t="shared" si="49"/>
        <v>126.55172413793103</v>
      </c>
      <c r="Q532" s="6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5">
        <f t="shared" si="49"/>
        <v>129.03225806451613</v>
      </c>
      <c r="Q533" s="6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5">
        <f t="shared" si="49"/>
        <v>71.242774566473983</v>
      </c>
      <c r="Q534" s="6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5">
        <f t="shared" si="49"/>
        <v>117.88235294117646</v>
      </c>
      <c r="Q535" s="6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5">
        <f t="shared" si="49"/>
        <v>327.08333333333331</v>
      </c>
      <c r="Q536" s="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29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5">
        <f t="shared" si="49"/>
        <v>34.745762711864408</v>
      </c>
      <c r="Q537" s="6" t="str">
        <f t="shared" si="50"/>
        <v>theater</v>
      </c>
      <c r="R537" t="str">
        <f t="shared" si="51"/>
        <v>plays</v>
      </c>
      <c r="S537" s="11">
        <f t="shared" si="52"/>
        <v>42711.336863425924</v>
      </c>
      <c r="T537" s="11">
        <f t="shared" si="53"/>
        <v>42741.336863425924</v>
      </c>
    </row>
    <row r="538" spans="1:20" ht="4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5">
        <f t="shared" si="49"/>
        <v>100.06410256410257</v>
      </c>
      <c r="Q538" s="6" t="str">
        <f t="shared" si="50"/>
        <v>theater</v>
      </c>
      <c r="R538" t="str">
        <f t="shared" si="51"/>
        <v>plays</v>
      </c>
      <c r="S538" s="11">
        <f t="shared" si="52"/>
        <v>42179.136655092589</v>
      </c>
      <c r="T538" s="11">
        <f t="shared" si="53"/>
        <v>42219.541666666664</v>
      </c>
    </row>
    <row r="539" spans="1:20" ht="4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5">
        <f t="shared" si="49"/>
        <v>40.847457627118644</v>
      </c>
      <c r="Q539" s="6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5">
        <f t="shared" si="49"/>
        <v>252.01666666666668</v>
      </c>
      <c r="Q540" s="6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5">
        <f t="shared" si="49"/>
        <v>25.161000000000001</v>
      </c>
      <c r="Q541" s="6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57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5">
        <f t="shared" si="49"/>
        <v>1</v>
      </c>
      <c r="Q542" s="6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5">
        <f t="shared" si="49"/>
        <v>25</v>
      </c>
      <c r="Q543" s="6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5">
        <f t="shared" si="49"/>
        <v>1</v>
      </c>
      <c r="Q544" s="6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5">
        <f t="shared" si="49"/>
        <v>35</v>
      </c>
      <c r="Q545" s="6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4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5">
        <f t="shared" si="49"/>
        <v>3</v>
      </c>
      <c r="Q546" s="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4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5">
        <f t="shared" si="49"/>
        <v>402.70588235294116</v>
      </c>
      <c r="Q547" s="6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5">
        <f t="shared" si="49"/>
        <v>26</v>
      </c>
      <c r="Q548" s="6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4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5" t="e">
        <f t="shared" si="49"/>
        <v>#DIV/0!</v>
      </c>
      <c r="Q549" s="6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5">
        <f t="shared" si="49"/>
        <v>9</v>
      </c>
      <c r="Q550" s="6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4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5">
        <f t="shared" si="49"/>
        <v>8.5</v>
      </c>
      <c r="Q551" s="6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5">
        <f t="shared" si="49"/>
        <v>8.75</v>
      </c>
      <c r="Q552" s="6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5">
        <f t="shared" si="49"/>
        <v>135.03571428571428</v>
      </c>
      <c r="Q553" s="6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5" t="e">
        <f t="shared" si="49"/>
        <v>#DIV/0!</v>
      </c>
      <c r="Q554" s="6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5">
        <f t="shared" si="49"/>
        <v>20.5</v>
      </c>
      <c r="Q555" s="6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5">
        <f t="shared" si="49"/>
        <v>64.36363636363636</v>
      </c>
      <c r="Q556" s="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5" t="e">
        <f t="shared" si="49"/>
        <v>#DIV/0!</v>
      </c>
      <c r="Q557" s="6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29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5">
        <f t="shared" si="49"/>
        <v>200</v>
      </c>
      <c r="Q558" s="6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5">
        <f t="shared" si="49"/>
        <v>68.3</v>
      </c>
      <c r="Q559" s="6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5" t="e">
        <f t="shared" si="49"/>
        <v>#DIV/0!</v>
      </c>
      <c r="Q560" s="6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4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5">
        <f t="shared" si="49"/>
        <v>50</v>
      </c>
      <c r="Q561" s="6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5">
        <f t="shared" si="49"/>
        <v>4</v>
      </c>
      <c r="Q562" s="6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5">
        <f t="shared" si="49"/>
        <v>27.5</v>
      </c>
      <c r="Q563" s="6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5" t="e">
        <f t="shared" si="49"/>
        <v>#DIV/0!</v>
      </c>
      <c r="Q564" s="6" t="str">
        <f t="shared" si="50"/>
        <v>technology</v>
      </c>
      <c r="R564" t="str">
        <f t="shared" si="51"/>
        <v>web</v>
      </c>
      <c r="S564" s="11">
        <f t="shared" si="52"/>
        <v>42692.180729166663</v>
      </c>
      <c r="T564" s="11">
        <f t="shared" si="53"/>
        <v>42722.180729166663</v>
      </c>
    </row>
    <row r="565" spans="1:20" ht="4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5">
        <f t="shared" si="49"/>
        <v>34</v>
      </c>
      <c r="Q565" s="6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4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5">
        <f t="shared" si="49"/>
        <v>1</v>
      </c>
      <c r="Q566" s="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5" t="e">
        <f t="shared" si="49"/>
        <v>#DIV/0!</v>
      </c>
      <c r="Q567" s="6" t="str">
        <f t="shared" si="50"/>
        <v>technology</v>
      </c>
      <c r="R567" t="str">
        <f t="shared" si="51"/>
        <v>web</v>
      </c>
      <c r="S567" s="11">
        <f t="shared" si="52"/>
        <v>42165.576956018514</v>
      </c>
      <c r="T567" s="11">
        <f t="shared" si="53"/>
        <v>42195.576956018514</v>
      </c>
    </row>
    <row r="568" spans="1:20" ht="4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5">
        <f t="shared" si="49"/>
        <v>1</v>
      </c>
      <c r="Q568" s="6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5" t="e">
        <f t="shared" si="49"/>
        <v>#DIV/0!</v>
      </c>
      <c r="Q569" s="6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57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5">
        <f t="shared" si="49"/>
        <v>49</v>
      </c>
      <c r="Q570" s="6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5">
        <f t="shared" si="49"/>
        <v>20</v>
      </c>
      <c r="Q571" s="6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29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5">
        <f t="shared" si="49"/>
        <v>142</v>
      </c>
      <c r="Q572" s="6" t="str">
        <f t="shared" si="50"/>
        <v>technology</v>
      </c>
      <c r="R572" t="str">
        <f t="shared" si="51"/>
        <v>web</v>
      </c>
      <c r="S572" s="11">
        <f t="shared" si="52"/>
        <v>42388.589918981474</v>
      </c>
      <c r="T572" s="11">
        <f t="shared" si="53"/>
        <v>42418.589918981474</v>
      </c>
    </row>
    <row r="573" spans="1:20" ht="4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5">
        <f t="shared" si="49"/>
        <v>53</v>
      </c>
      <c r="Q573" s="6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5" t="e">
        <f t="shared" si="49"/>
        <v>#DIV/0!</v>
      </c>
      <c r="Q574" s="6" t="str">
        <f t="shared" si="50"/>
        <v>technology</v>
      </c>
      <c r="R574" t="str">
        <f t="shared" si="51"/>
        <v>web</v>
      </c>
      <c r="S574" s="11">
        <f t="shared" si="52"/>
        <v>42282.507962962962</v>
      </c>
      <c r="T574" s="11">
        <f t="shared" si="53"/>
        <v>42312.549629629626</v>
      </c>
    </row>
    <row r="575" spans="1:20" ht="4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5">
        <f t="shared" si="49"/>
        <v>38.444444444444443</v>
      </c>
      <c r="Q575" s="6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4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5">
        <f t="shared" si="49"/>
        <v>20</v>
      </c>
      <c r="Q576" s="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4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5">
        <f t="shared" si="49"/>
        <v>64.75</v>
      </c>
      <c r="Q577" s="6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5">
        <f t="shared" si="49"/>
        <v>1</v>
      </c>
      <c r="Q578" s="6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</f>
        <v>2E-3</v>
      </c>
      <c r="P579" s="5">
        <f t="shared" ref="P579:P642" si="55">E579/L579</f>
        <v>10</v>
      </c>
      <c r="Q579" s="6" t="str">
        <f t="shared" ref="Q579:Q642" si="56">LEFT(N579, FIND("/", N579,1)-1)</f>
        <v>technology</v>
      </c>
      <c r="R579" t="str">
        <f t="shared" ref="R579:R642" si="57">RIGHT(N579,LEN(N579)-FIND("/", N579,1))</f>
        <v>web</v>
      </c>
      <c r="S579" s="11">
        <f t="shared" ref="S579:S642" si="58">((J579/86400)+25569+(-5/24))</f>
        <v>42450.380810185183</v>
      </c>
      <c r="T579" s="11">
        <f t="shared" ref="T579:T642" si="59">((I579/86400)+25569+(-5/24))</f>
        <v>42510.380810185183</v>
      </c>
    </row>
    <row r="580" spans="1:20" ht="29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5">
        <f t="shared" si="55"/>
        <v>2</v>
      </c>
      <c r="Q580" s="6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29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5">
        <f t="shared" si="55"/>
        <v>35</v>
      </c>
      <c r="Q581" s="6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5">
        <f t="shared" si="55"/>
        <v>1</v>
      </c>
      <c r="Q582" s="6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4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5" t="e">
        <f t="shared" si="55"/>
        <v>#DIV/0!</v>
      </c>
      <c r="Q583" s="6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4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5" t="e">
        <f t="shared" si="55"/>
        <v>#DIV/0!</v>
      </c>
      <c r="Q584" s="6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29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5">
        <f t="shared" si="55"/>
        <v>1</v>
      </c>
      <c r="Q585" s="6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29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5">
        <f t="shared" si="55"/>
        <v>5</v>
      </c>
      <c r="Q586" s="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5" t="e">
        <f t="shared" si="55"/>
        <v>#DIV/0!</v>
      </c>
      <c r="Q587" s="6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5">
        <f t="shared" si="55"/>
        <v>14</v>
      </c>
      <c r="Q588" s="6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1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5">
        <f t="shared" si="55"/>
        <v>389.28571428571428</v>
      </c>
      <c r="Q589" s="6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5">
        <f t="shared" si="55"/>
        <v>150.5</v>
      </c>
      <c r="Q590" s="6" t="str">
        <f t="shared" si="56"/>
        <v>technology</v>
      </c>
      <c r="R590" t="str">
        <f t="shared" si="57"/>
        <v>web</v>
      </c>
      <c r="S590" s="11">
        <f t="shared" si="58"/>
        <v>42631.561180555553</v>
      </c>
      <c r="T590" s="11">
        <f t="shared" si="59"/>
        <v>42691.602847222217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5">
        <f t="shared" si="55"/>
        <v>1</v>
      </c>
      <c r="Q591" s="6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4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5">
        <f t="shared" si="55"/>
        <v>24.777777777777779</v>
      </c>
      <c r="Q592" s="6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5">
        <f t="shared" si="55"/>
        <v>30.5</v>
      </c>
      <c r="Q593" s="6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4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5">
        <f t="shared" si="55"/>
        <v>250</v>
      </c>
      <c r="Q594" s="6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4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5">
        <f t="shared" si="55"/>
        <v>16.428571428571427</v>
      </c>
      <c r="Q595" s="6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29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5">
        <f t="shared" si="55"/>
        <v>13</v>
      </c>
      <c r="Q596" s="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5">
        <f t="shared" si="55"/>
        <v>53.25</v>
      </c>
      <c r="Q597" s="6" t="str">
        <f t="shared" si="56"/>
        <v>technology</v>
      </c>
      <c r="R597" t="str">
        <f t="shared" si="57"/>
        <v>web</v>
      </c>
      <c r="S597" s="11">
        <f t="shared" si="58"/>
        <v>42082.861550925925</v>
      </c>
      <c r="T597" s="11">
        <f t="shared" si="59"/>
        <v>42127.861550925925</v>
      </c>
    </row>
    <row r="598" spans="1:20" ht="29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5">
        <f t="shared" si="55"/>
        <v>3</v>
      </c>
      <c r="Q598" s="6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5">
        <f t="shared" si="55"/>
        <v>10</v>
      </c>
      <c r="Q599" s="6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29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5">
        <f t="shared" si="55"/>
        <v>121.42857142857143</v>
      </c>
      <c r="Q600" s="6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4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5">
        <f t="shared" si="55"/>
        <v>15.5</v>
      </c>
      <c r="Q601" s="6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29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5">
        <f t="shared" si="55"/>
        <v>100</v>
      </c>
      <c r="Q602" s="6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5">
        <f t="shared" si="55"/>
        <v>23.333333333333332</v>
      </c>
      <c r="Q603" s="6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5" t="e">
        <f t="shared" si="55"/>
        <v>#DIV/0!</v>
      </c>
      <c r="Q604" s="6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5">
        <f t="shared" si="55"/>
        <v>45.386153846153846</v>
      </c>
      <c r="Q605" s="6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5" t="e">
        <f t="shared" si="55"/>
        <v>#DIV/0!</v>
      </c>
      <c r="Q606" s="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29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5">
        <f t="shared" si="55"/>
        <v>16.375</v>
      </c>
      <c r="Q607" s="6" t="str">
        <f t="shared" si="56"/>
        <v>technology</v>
      </c>
      <c r="R607" t="str">
        <f t="shared" si="57"/>
        <v>web</v>
      </c>
      <c r="S607" s="11">
        <f t="shared" si="58"/>
        <v>42194.149398148147</v>
      </c>
      <c r="T607" s="11">
        <f t="shared" si="59"/>
        <v>42239.149398148147</v>
      </c>
    </row>
    <row r="608" spans="1:20" ht="4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5">
        <f t="shared" si="55"/>
        <v>10</v>
      </c>
      <c r="Q608" s="6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5" t="e">
        <f t="shared" si="55"/>
        <v>#DIV/0!</v>
      </c>
      <c r="Q609" s="6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5">
        <f t="shared" si="55"/>
        <v>292.2</v>
      </c>
      <c r="Q610" s="6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5">
        <f t="shared" si="55"/>
        <v>5</v>
      </c>
      <c r="Q611" s="6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5" t="e">
        <f t="shared" si="55"/>
        <v>#DIV/0!</v>
      </c>
      <c r="Q612" s="6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5" t="e">
        <f t="shared" si="55"/>
        <v>#DIV/0!</v>
      </c>
      <c r="Q613" s="6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29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5" t="e">
        <f t="shared" si="55"/>
        <v>#DIV/0!</v>
      </c>
      <c r="Q614" s="6" t="str">
        <f t="shared" si="56"/>
        <v>technology</v>
      </c>
      <c r="R614" t="str">
        <f t="shared" si="57"/>
        <v>web</v>
      </c>
      <c r="S614" s="11">
        <f t="shared" si="58"/>
        <v>42584.823449074072</v>
      </c>
      <c r="T614" s="11">
        <f t="shared" si="59"/>
        <v>42614.823449074072</v>
      </c>
    </row>
    <row r="615" spans="1:20" ht="4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5">
        <f t="shared" si="55"/>
        <v>105.93388429752066</v>
      </c>
      <c r="Q615" s="6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5" t="e">
        <f t="shared" si="55"/>
        <v>#DIV/0!</v>
      </c>
      <c r="Q616" s="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5" t="e">
        <f t="shared" si="55"/>
        <v>#DIV/0!</v>
      </c>
      <c r="Q617" s="6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5" t="e">
        <f t="shared" si="55"/>
        <v>#DIV/0!</v>
      </c>
      <c r="Q618" s="6" t="str">
        <f t="shared" si="56"/>
        <v>technology</v>
      </c>
      <c r="R618" t="str">
        <f t="shared" si="57"/>
        <v>web</v>
      </c>
      <c r="S618" s="11">
        <f t="shared" si="58"/>
        <v>42761.167905092589</v>
      </c>
      <c r="T618" s="11">
        <f t="shared" si="59"/>
        <v>42791.167905092589</v>
      </c>
    </row>
    <row r="619" spans="1:20" ht="4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5">
        <f t="shared" si="55"/>
        <v>20</v>
      </c>
      <c r="Q619" s="6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5" t="e">
        <f t="shared" si="55"/>
        <v>#DIV/0!</v>
      </c>
      <c r="Q620" s="6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29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5">
        <f t="shared" si="55"/>
        <v>1</v>
      </c>
      <c r="Q621" s="6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5">
        <f t="shared" si="55"/>
        <v>300</v>
      </c>
      <c r="Q622" s="6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4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5">
        <f t="shared" si="55"/>
        <v>87</v>
      </c>
      <c r="Q623" s="6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4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5">
        <f t="shared" si="55"/>
        <v>37.888888888888886</v>
      </c>
      <c r="Q624" s="6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4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5" t="e">
        <f t="shared" si="55"/>
        <v>#DIV/0!</v>
      </c>
      <c r="Q625" s="6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5" t="e">
        <f t="shared" si="55"/>
        <v>#DIV/0!</v>
      </c>
      <c r="Q626" s="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5" t="e">
        <f t="shared" si="55"/>
        <v>#DIV/0!</v>
      </c>
      <c r="Q627" s="6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5">
        <f t="shared" si="55"/>
        <v>111.41025641025641</v>
      </c>
      <c r="Q628" s="6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5">
        <f t="shared" si="55"/>
        <v>90</v>
      </c>
      <c r="Q629" s="6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5" t="e">
        <f t="shared" si="55"/>
        <v>#DIV/0!</v>
      </c>
      <c r="Q630" s="6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5">
        <f t="shared" si="55"/>
        <v>116.66666666666667</v>
      </c>
      <c r="Q631" s="6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4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5">
        <f t="shared" si="55"/>
        <v>10</v>
      </c>
      <c r="Q632" s="6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29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5">
        <f t="shared" si="55"/>
        <v>76.666666666666671</v>
      </c>
      <c r="Q633" s="6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29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5" t="e">
        <f t="shared" si="55"/>
        <v>#DIV/0!</v>
      </c>
      <c r="Q634" s="6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5">
        <f t="shared" si="55"/>
        <v>49.8</v>
      </c>
      <c r="Q635" s="6" t="str">
        <f t="shared" si="56"/>
        <v>technology</v>
      </c>
      <c r="R635" t="str">
        <f t="shared" si="57"/>
        <v>web</v>
      </c>
      <c r="S635" s="11">
        <f t="shared" si="58"/>
        <v>42507.090995370367</v>
      </c>
      <c r="T635" s="11">
        <f t="shared" si="59"/>
        <v>42538.749999999993</v>
      </c>
    </row>
    <row r="636" spans="1:20" ht="29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5">
        <f t="shared" si="55"/>
        <v>1</v>
      </c>
      <c r="Q636" s="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29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5">
        <f t="shared" si="55"/>
        <v>2</v>
      </c>
      <c r="Q637" s="6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29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5">
        <f t="shared" si="55"/>
        <v>4</v>
      </c>
      <c r="Q638" s="6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5" t="e">
        <f t="shared" si="55"/>
        <v>#DIV/0!</v>
      </c>
      <c r="Q639" s="6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5">
        <f t="shared" si="55"/>
        <v>3</v>
      </c>
      <c r="Q640" s="6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29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5">
        <f t="shared" si="55"/>
        <v>1</v>
      </c>
      <c r="Q641" s="6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5">
        <f t="shared" si="55"/>
        <v>50.5</v>
      </c>
      <c r="Q642" s="6" t="str">
        <f t="shared" si="56"/>
        <v>technology</v>
      </c>
      <c r="R642" t="str">
        <f t="shared" si="57"/>
        <v>wearables</v>
      </c>
      <c r="S642" s="11">
        <f t="shared" si="58"/>
        <v>42683.211979166663</v>
      </c>
      <c r="T642" s="11">
        <f t="shared" si="59"/>
        <v>42698.749999999993</v>
      </c>
    </row>
    <row r="643" spans="1:20" ht="4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</f>
        <v>1.1916249999999999</v>
      </c>
      <c r="P643" s="5">
        <f t="shared" ref="P643:P706" si="61">E643/L643</f>
        <v>151.31746031746033</v>
      </c>
      <c r="Q643" s="6" t="str">
        <f t="shared" ref="Q643:Q706" si="62">LEFT(N643, FIND("/", N643,1)-1)</f>
        <v>technology</v>
      </c>
      <c r="R643" t="str">
        <f t="shared" ref="R643:R706" si="63">RIGHT(N643,LEN(N643)-FIND("/", N643,1))</f>
        <v>wearables</v>
      </c>
      <c r="S643" s="11">
        <f t="shared" ref="S643:S706" si="64">((J643/86400)+25569+(-5/24))</f>
        <v>42199.361666666664</v>
      </c>
      <c r="T643" s="11">
        <f t="shared" ref="T643:T706" si="65">((I643/86400)+25569+(-5/24))</f>
        <v>42229.361666666664</v>
      </c>
    </row>
    <row r="644" spans="1:20" ht="4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5">
        <f t="shared" si="61"/>
        <v>134.3592456301748</v>
      </c>
      <c r="Q644" s="6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29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5">
        <f t="shared" si="61"/>
        <v>174.02631578947367</v>
      </c>
      <c r="Q645" s="6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5">
        <f t="shared" si="61"/>
        <v>73.486268364348675</v>
      </c>
      <c r="Q646" s="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29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5">
        <f t="shared" si="61"/>
        <v>23.518987341772153</v>
      </c>
      <c r="Q647" s="6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5">
        <f t="shared" si="61"/>
        <v>39.074444444444445</v>
      </c>
      <c r="Q648" s="6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4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5">
        <f t="shared" si="61"/>
        <v>125.94117647058823</v>
      </c>
      <c r="Q649" s="6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29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5">
        <f t="shared" si="61"/>
        <v>1644</v>
      </c>
      <c r="Q650" s="6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5">
        <f t="shared" si="61"/>
        <v>42.670731707317074</v>
      </c>
      <c r="Q651" s="6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5">
        <f t="shared" si="61"/>
        <v>35.125</v>
      </c>
      <c r="Q652" s="6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5">
        <f t="shared" si="61"/>
        <v>239.35238095238094</v>
      </c>
      <c r="Q653" s="6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4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5">
        <f t="shared" si="61"/>
        <v>107.64285714285714</v>
      </c>
      <c r="Q654" s="6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4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5">
        <f t="shared" si="61"/>
        <v>95.830623306233065</v>
      </c>
      <c r="Q655" s="6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5">
        <f t="shared" si="61"/>
        <v>31.663376110562684</v>
      </c>
      <c r="Q656" s="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5">
        <f t="shared" si="61"/>
        <v>42.886861313868614</v>
      </c>
      <c r="Q657" s="6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5">
        <f t="shared" si="61"/>
        <v>122.73563218390805</v>
      </c>
      <c r="Q658" s="6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42477.554618055554</v>
      </c>
    </row>
    <row r="659" spans="1:20" ht="4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5">
        <f t="shared" si="61"/>
        <v>190.45454545454547</v>
      </c>
      <c r="Q659" s="6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4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5">
        <f t="shared" si="61"/>
        <v>109.33695652173913</v>
      </c>
      <c r="Q660" s="6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5">
        <f t="shared" si="61"/>
        <v>143.66666666666666</v>
      </c>
      <c r="Q661" s="6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4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5">
        <f t="shared" si="61"/>
        <v>84.944444444444443</v>
      </c>
      <c r="Q662" s="6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</v>
      </c>
    </row>
    <row r="663" spans="1:20" ht="4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5">
        <f t="shared" si="61"/>
        <v>10.555555555555555</v>
      </c>
      <c r="Q663" s="6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29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5">
        <f t="shared" si="61"/>
        <v>39</v>
      </c>
      <c r="Q664" s="6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4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5">
        <f t="shared" si="61"/>
        <v>100</v>
      </c>
      <c r="Q665" s="6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5">
        <f t="shared" si="61"/>
        <v>31.172413793103448</v>
      </c>
      <c r="Q666" s="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4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5">
        <f t="shared" si="61"/>
        <v>155.33333333333334</v>
      </c>
      <c r="Q667" s="6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5">
        <f t="shared" si="61"/>
        <v>2</v>
      </c>
      <c r="Q668" s="6" t="str">
        <f t="shared" si="62"/>
        <v>technology</v>
      </c>
      <c r="R668" t="str">
        <f t="shared" si="63"/>
        <v>wearables</v>
      </c>
      <c r="S668" s="11">
        <f t="shared" si="64"/>
        <v>41838.623819444438</v>
      </c>
      <c r="T668" s="11">
        <f t="shared" si="65"/>
        <v>41868.623819444438</v>
      </c>
    </row>
    <row r="669" spans="1:20" ht="4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5">
        <f t="shared" si="61"/>
        <v>178.92857142857142</v>
      </c>
      <c r="Q669" s="6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5">
        <f t="shared" si="61"/>
        <v>27.36</v>
      </c>
      <c r="Q670" s="6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57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5">
        <f t="shared" si="61"/>
        <v>1536.25</v>
      </c>
      <c r="Q671" s="6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4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5">
        <f t="shared" si="61"/>
        <v>84.99677419354839</v>
      </c>
      <c r="Q672" s="6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4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5">
        <f t="shared" si="61"/>
        <v>788.5333333333333</v>
      </c>
      <c r="Q673" s="6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5">
        <f t="shared" si="61"/>
        <v>50.29767441860465</v>
      </c>
      <c r="Q674" s="6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4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5">
        <f t="shared" si="61"/>
        <v>68.333333333333329</v>
      </c>
      <c r="Q675" s="6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29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5">
        <f t="shared" si="61"/>
        <v>7.5</v>
      </c>
      <c r="Q676" s="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5">
        <f t="shared" si="61"/>
        <v>34.269230769230766</v>
      </c>
      <c r="Q677" s="6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57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5">
        <f t="shared" si="61"/>
        <v>61.291666666666664</v>
      </c>
      <c r="Q678" s="6" t="str">
        <f t="shared" si="62"/>
        <v>technology</v>
      </c>
      <c r="R678" t="str">
        <f t="shared" si="63"/>
        <v>wearables</v>
      </c>
      <c r="S678" s="11">
        <f t="shared" si="64"/>
        <v>42012.559965277775</v>
      </c>
      <c r="T678" s="11">
        <f t="shared" si="65"/>
        <v>42042.559965277775</v>
      </c>
    </row>
    <row r="679" spans="1:20" ht="4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5">
        <f t="shared" si="61"/>
        <v>133.25</v>
      </c>
      <c r="Q679" s="6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5">
        <f t="shared" si="61"/>
        <v>65.17647058823529</v>
      </c>
      <c r="Q680" s="6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5">
        <f t="shared" si="61"/>
        <v>93.90425531914893</v>
      </c>
      <c r="Q681" s="6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4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5">
        <f t="shared" si="61"/>
        <v>150.65116279069767</v>
      </c>
      <c r="Q682" s="6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5">
        <f t="shared" si="61"/>
        <v>1</v>
      </c>
      <c r="Q683" s="6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5">
        <f t="shared" si="61"/>
        <v>13.25</v>
      </c>
      <c r="Q684" s="6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42808.515300925923</v>
      </c>
    </row>
    <row r="685" spans="1:20" ht="4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5">
        <f t="shared" si="61"/>
        <v>99.333333333333329</v>
      </c>
      <c r="Q685" s="6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5">
        <f t="shared" si="61"/>
        <v>177.39259259259259</v>
      </c>
      <c r="Q686" s="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5">
        <f t="shared" si="61"/>
        <v>55.3</v>
      </c>
      <c r="Q687" s="6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57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5" t="e">
        <f t="shared" si="61"/>
        <v>#DIV/0!</v>
      </c>
      <c r="Q688" s="6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5">
        <f t="shared" si="61"/>
        <v>591.66666666666663</v>
      </c>
      <c r="Q689" s="6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4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5">
        <f t="shared" si="61"/>
        <v>405.5</v>
      </c>
      <c r="Q690" s="6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4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5">
        <f t="shared" si="61"/>
        <v>343.14732142857144</v>
      </c>
      <c r="Q691" s="6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29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5">
        <f t="shared" si="61"/>
        <v>72.588235294117652</v>
      </c>
      <c r="Q692" s="6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5">
        <f t="shared" si="61"/>
        <v>26</v>
      </c>
      <c r="Q693" s="6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5">
        <f t="shared" si="61"/>
        <v>6.4975124378109452</v>
      </c>
      <c r="Q694" s="6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29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5">
        <f t="shared" si="61"/>
        <v>119.38513513513513</v>
      </c>
      <c r="Q695" s="6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5">
        <f t="shared" si="61"/>
        <v>84.285714285714292</v>
      </c>
      <c r="Q696" s="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4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5">
        <f t="shared" si="61"/>
        <v>90.857142857142861</v>
      </c>
      <c r="Q697" s="6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29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5">
        <f t="shared" si="61"/>
        <v>1</v>
      </c>
      <c r="Q698" s="6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5">
        <f t="shared" si="61"/>
        <v>20.342105263157894</v>
      </c>
      <c r="Q699" s="6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5">
        <f t="shared" si="61"/>
        <v>530.68965517241384</v>
      </c>
      <c r="Q700" s="6" t="str">
        <f t="shared" si="62"/>
        <v>technology</v>
      </c>
      <c r="R700" t="str">
        <f t="shared" si="63"/>
        <v>wearables</v>
      </c>
      <c r="S700" s="11">
        <f t="shared" si="64"/>
        <v>41866.722743055558</v>
      </c>
      <c r="T700" s="11">
        <f t="shared" si="65"/>
        <v>41899.875</v>
      </c>
    </row>
    <row r="701" spans="1:20" ht="4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5">
        <f t="shared" si="61"/>
        <v>120.39184269662923</v>
      </c>
      <c r="Q701" s="6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4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5">
        <f t="shared" si="61"/>
        <v>13</v>
      </c>
      <c r="Q702" s="6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5">
        <f t="shared" si="61"/>
        <v>291.33333333333331</v>
      </c>
      <c r="Q703" s="6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5">
        <f t="shared" si="61"/>
        <v>124.9191891891892</v>
      </c>
      <c r="Q704" s="6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42698.560034722221</v>
      </c>
    </row>
    <row r="705" spans="1:20" ht="4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5">
        <f t="shared" si="61"/>
        <v>119.57142857142857</v>
      </c>
      <c r="Q705" s="6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5">
        <f t="shared" si="61"/>
        <v>120.25</v>
      </c>
      <c r="Q706" s="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29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</f>
        <v>9.7699999999999992E-3</v>
      </c>
      <c r="P707" s="5">
        <f t="shared" ref="P707:P770" si="67">E707/L707</f>
        <v>195.4</v>
      </c>
      <c r="Q707" s="6" t="str">
        <f t="shared" ref="Q707:Q770" si="68">LEFT(N707, FIND("/", N707,1)-1)</f>
        <v>technology</v>
      </c>
      <c r="R707" t="str">
        <f t="shared" ref="R707:R770" si="69">RIGHT(N707,LEN(N707)-FIND("/", N707,1))</f>
        <v>wearables</v>
      </c>
      <c r="S707" s="11">
        <f t="shared" ref="S707:S770" si="70">((J707/86400)+25569+(-5/24))</f>
        <v>42726.283310185179</v>
      </c>
      <c r="T707" s="11">
        <f t="shared" ref="T707:T770" si="71">((I707/86400)+25569+(-5/24))</f>
        <v>42756.283310185179</v>
      </c>
    </row>
    <row r="708" spans="1:20" ht="4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5" t="e">
        <f t="shared" si="67"/>
        <v>#DIV/0!</v>
      </c>
      <c r="Q708" s="6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5">
        <f t="shared" si="67"/>
        <v>117.69868421052631</v>
      </c>
      <c r="Q709" s="6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5">
        <f t="shared" si="67"/>
        <v>23.948509485094849</v>
      </c>
      <c r="Q710" s="6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29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5">
        <f t="shared" si="67"/>
        <v>30.5</v>
      </c>
      <c r="Q711" s="6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29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5" t="e">
        <f t="shared" si="67"/>
        <v>#DIV/0!</v>
      </c>
      <c r="Q712" s="6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4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5">
        <f t="shared" si="67"/>
        <v>99.973372781065095</v>
      </c>
      <c r="Q713" s="6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4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5">
        <f t="shared" si="67"/>
        <v>26.25</v>
      </c>
      <c r="Q714" s="6" t="str">
        <f t="shared" si="68"/>
        <v>technology</v>
      </c>
      <c r="R714" t="str">
        <f t="shared" si="69"/>
        <v>wearables</v>
      </c>
      <c r="S714" s="11">
        <f t="shared" si="70"/>
        <v>42384.472592592589</v>
      </c>
      <c r="T714" s="11">
        <f t="shared" si="71"/>
        <v>42414.472592592589</v>
      </c>
    </row>
    <row r="715" spans="1:20" ht="4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5">
        <f t="shared" si="67"/>
        <v>199</v>
      </c>
      <c r="Q715" s="6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5">
        <f t="shared" si="67"/>
        <v>80.321428571428569</v>
      </c>
      <c r="Q716" s="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4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5">
        <f t="shared" si="67"/>
        <v>115.75</v>
      </c>
      <c r="Q717" s="6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5">
        <f t="shared" si="67"/>
        <v>44.6875</v>
      </c>
      <c r="Q718" s="6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5">
        <f t="shared" si="67"/>
        <v>76.25</v>
      </c>
      <c r="Q719" s="6" t="str">
        <f t="shared" si="68"/>
        <v>technology</v>
      </c>
      <c r="R719" t="str">
        <f t="shared" si="69"/>
        <v>wearables</v>
      </c>
      <c r="S719" s="11">
        <f t="shared" si="70"/>
        <v>41857.645856481475</v>
      </c>
      <c r="T719" s="11">
        <f t="shared" si="71"/>
        <v>41887.645856481475</v>
      </c>
    </row>
    <row r="720" spans="1:20" ht="4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5">
        <f t="shared" si="67"/>
        <v>22.5</v>
      </c>
      <c r="Q720" s="6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5">
        <f t="shared" si="67"/>
        <v>19.399999999999999</v>
      </c>
      <c r="Q721" s="6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5">
        <f t="shared" si="67"/>
        <v>66.707317073170728</v>
      </c>
      <c r="Q722" s="6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4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5">
        <f t="shared" si="67"/>
        <v>84.142857142857139</v>
      </c>
      <c r="Q723" s="6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5">
        <f t="shared" si="67"/>
        <v>215.72549019607843</v>
      </c>
      <c r="Q724" s="6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29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5">
        <f t="shared" si="67"/>
        <v>54.69</v>
      </c>
      <c r="Q725" s="6" t="str">
        <f t="shared" si="68"/>
        <v>publishing</v>
      </c>
      <c r="R725" t="str">
        <f t="shared" si="69"/>
        <v>nonfiction</v>
      </c>
      <c r="S725" s="11">
        <f t="shared" si="70"/>
        <v>42184.608206018514</v>
      </c>
      <c r="T725" s="11">
        <f t="shared" si="71"/>
        <v>42214.957638888889</v>
      </c>
    </row>
    <row r="726" spans="1:20" ht="4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5">
        <f t="shared" si="67"/>
        <v>51.62944055944056</v>
      </c>
      <c r="Q726" s="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5">
        <f t="shared" si="67"/>
        <v>143.35714285714286</v>
      </c>
      <c r="Q727" s="6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5">
        <f t="shared" si="67"/>
        <v>72.428571428571431</v>
      </c>
      <c r="Q728" s="6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4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5">
        <f t="shared" si="67"/>
        <v>36.530201342281877</v>
      </c>
      <c r="Q729" s="6" t="str">
        <f t="shared" si="68"/>
        <v>publishing</v>
      </c>
      <c r="R729" t="str">
        <f t="shared" si="69"/>
        <v>nonfiction</v>
      </c>
      <c r="S729" s="11">
        <f t="shared" si="70"/>
        <v>41246.811909722222</v>
      </c>
      <c r="T729" s="11">
        <f t="shared" si="71"/>
        <v>41288.680555555555</v>
      </c>
    </row>
    <row r="730" spans="1:20" ht="29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5">
        <f t="shared" si="67"/>
        <v>60.903461538461535</v>
      </c>
      <c r="Q730" s="6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5">
        <f t="shared" si="67"/>
        <v>43.55</v>
      </c>
      <c r="Q731" s="6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29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5">
        <f t="shared" si="67"/>
        <v>99.766037735849054</v>
      </c>
      <c r="Q732" s="6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5">
        <f t="shared" si="67"/>
        <v>88.732394366197184</v>
      </c>
      <c r="Q733" s="6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5">
        <f t="shared" si="67"/>
        <v>4.9230769230769234</v>
      </c>
      <c r="Q734" s="6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4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5">
        <f t="shared" si="67"/>
        <v>17.822485207100591</v>
      </c>
      <c r="Q735" s="6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29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5">
        <f t="shared" si="67"/>
        <v>187.19298245614036</v>
      </c>
      <c r="Q736" s="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5">
        <f t="shared" si="67"/>
        <v>234.80786026200875</v>
      </c>
      <c r="Q737" s="6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5">
        <f t="shared" si="67"/>
        <v>105.04629629629629</v>
      </c>
      <c r="Q738" s="6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5">
        <f t="shared" si="67"/>
        <v>56.666666666666664</v>
      </c>
      <c r="Q739" s="6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29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5">
        <f t="shared" si="67"/>
        <v>39.048780487804876</v>
      </c>
      <c r="Q740" s="6" t="str">
        <f t="shared" si="68"/>
        <v>publishing</v>
      </c>
      <c r="R740" t="str">
        <f t="shared" si="69"/>
        <v>nonfiction</v>
      </c>
      <c r="S740" s="11">
        <f t="shared" si="70"/>
        <v>41943.39576388889</v>
      </c>
      <c r="T740" s="11">
        <f t="shared" si="71"/>
        <v>41973.999305555553</v>
      </c>
    </row>
    <row r="741" spans="1:20" ht="4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5">
        <f t="shared" si="67"/>
        <v>68.345323741007192</v>
      </c>
      <c r="Q741" s="6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4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5">
        <f t="shared" si="67"/>
        <v>169.57894736842104</v>
      </c>
      <c r="Q742" s="6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29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5">
        <f t="shared" si="67"/>
        <v>141.42340425531913</v>
      </c>
      <c r="Q743" s="6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4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5">
        <f t="shared" si="67"/>
        <v>67.391304347826093</v>
      </c>
      <c r="Q744" s="6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5">
        <f t="shared" si="67"/>
        <v>54.266666666666666</v>
      </c>
      <c r="Q745" s="6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29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5">
        <f t="shared" si="67"/>
        <v>82.516129032258064</v>
      </c>
      <c r="Q746" s="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4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5">
        <f t="shared" si="67"/>
        <v>53.729729729729726</v>
      </c>
      <c r="Q747" s="6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5">
        <f t="shared" si="67"/>
        <v>34.206185567010309</v>
      </c>
      <c r="Q748" s="6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5">
        <f t="shared" si="67"/>
        <v>127.32727272727273</v>
      </c>
      <c r="Q749" s="6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5">
        <f t="shared" si="67"/>
        <v>45.56818181818182</v>
      </c>
      <c r="Q750" s="6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5">
        <f t="shared" si="67"/>
        <v>95.963636363636368</v>
      </c>
      <c r="Q751" s="6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5">
        <f t="shared" si="67"/>
        <v>77.271186440677965</v>
      </c>
      <c r="Q752" s="6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5">
        <f t="shared" si="67"/>
        <v>57.338709677419352</v>
      </c>
      <c r="Q753" s="6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4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5">
        <f t="shared" si="67"/>
        <v>53.19047619047619</v>
      </c>
      <c r="Q754" s="6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5">
        <f t="shared" si="67"/>
        <v>492.30769230769232</v>
      </c>
      <c r="Q755" s="6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4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5">
        <f t="shared" si="67"/>
        <v>42.346938775510203</v>
      </c>
      <c r="Q756" s="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5">
        <f t="shared" si="67"/>
        <v>37.466029411764708</v>
      </c>
      <c r="Q757" s="6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5">
        <f t="shared" si="67"/>
        <v>37.454545454545453</v>
      </c>
      <c r="Q758" s="6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5">
        <f t="shared" si="67"/>
        <v>33.055555555555557</v>
      </c>
      <c r="Q759" s="6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29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5">
        <f t="shared" si="67"/>
        <v>134.21052631578948</v>
      </c>
      <c r="Q760" s="6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5">
        <f t="shared" si="67"/>
        <v>51.474747474747474</v>
      </c>
      <c r="Q761" s="6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5" t="e">
        <f t="shared" si="67"/>
        <v>#DIV/0!</v>
      </c>
      <c r="Q762" s="6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42700.597372685188</v>
      </c>
    </row>
    <row r="763" spans="1:20" ht="4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5">
        <f t="shared" si="67"/>
        <v>39.166666666666664</v>
      </c>
      <c r="Q763" s="6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5" t="e">
        <f t="shared" si="67"/>
        <v>#DIV/0!</v>
      </c>
      <c r="Q764" s="6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5">
        <f t="shared" si="67"/>
        <v>5</v>
      </c>
      <c r="Q765" s="6" t="str">
        <f t="shared" si="68"/>
        <v>publishing</v>
      </c>
      <c r="R765" t="str">
        <f t="shared" si="69"/>
        <v>fiction</v>
      </c>
      <c r="S765" s="11">
        <f t="shared" si="70"/>
        <v>41471.238518518519</v>
      </c>
      <c r="T765" s="11">
        <f t="shared" si="71"/>
        <v>41501.238518518519</v>
      </c>
    </row>
    <row r="766" spans="1:20" ht="4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5" t="e">
        <f t="shared" si="67"/>
        <v>#DIV/0!</v>
      </c>
      <c r="Q766" s="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5">
        <f t="shared" si="67"/>
        <v>57.295454545454547</v>
      </c>
      <c r="Q767" s="6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5" t="e">
        <f t="shared" si="67"/>
        <v>#DIV/0!</v>
      </c>
      <c r="Q768" s="6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57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5">
        <f t="shared" si="67"/>
        <v>59</v>
      </c>
      <c r="Q769" s="6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5" t="e">
        <f t="shared" si="67"/>
        <v>#DIV/0!</v>
      </c>
      <c r="Q770" s="6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4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</f>
        <v>0.41399999999999998</v>
      </c>
      <c r="P771" s="5">
        <f t="shared" ref="P771:P834" si="73">E771/L771</f>
        <v>31.846153846153847</v>
      </c>
      <c r="Q771" s="6" t="str">
        <f t="shared" ref="Q771:Q834" si="74">LEFT(N771, FIND("/", N771,1)-1)</f>
        <v>publishing</v>
      </c>
      <c r="R771" t="str">
        <f t="shared" ref="R771:R834" si="75">RIGHT(N771,LEN(N771)-FIND("/", N771,1))</f>
        <v>fiction</v>
      </c>
      <c r="S771" s="11">
        <f t="shared" ref="S771:S834" si="76">((J771/86400)+25569+(-5/24))</f>
        <v>41604.788124999999</v>
      </c>
      <c r="T771" s="11">
        <f t="shared" ref="T771:T834" si="77">((I771/86400)+25569+(-5/24))</f>
        <v>41634.788124999999</v>
      </c>
    </row>
    <row r="772" spans="1:20" ht="4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5" t="e">
        <f t="shared" si="73"/>
        <v>#DIV/0!</v>
      </c>
      <c r="Q772" s="6" t="str">
        <f t="shared" si="74"/>
        <v>publishing</v>
      </c>
      <c r="R772" t="str">
        <f t="shared" si="75"/>
        <v>fiction</v>
      </c>
      <c r="S772" s="11">
        <f t="shared" si="76"/>
        <v>41289.791307870364</v>
      </c>
      <c r="T772" s="11">
        <f t="shared" si="77"/>
        <v>41329.791307870364</v>
      </c>
    </row>
    <row r="773" spans="1:20" ht="4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5">
        <f t="shared" si="73"/>
        <v>10</v>
      </c>
      <c r="Q773" s="6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57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5">
        <f t="shared" si="73"/>
        <v>50</v>
      </c>
      <c r="Q774" s="6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5">
        <f t="shared" si="73"/>
        <v>16</v>
      </c>
      <c r="Q775" s="6" t="str">
        <f t="shared" si="74"/>
        <v>publishing</v>
      </c>
      <c r="R775" t="str">
        <f t="shared" si="75"/>
        <v>fiction</v>
      </c>
      <c r="S775" s="11">
        <f t="shared" si="76"/>
        <v>42100.527604166666</v>
      </c>
      <c r="T775" s="11">
        <f t="shared" si="77"/>
        <v>42134.750694444439</v>
      </c>
    </row>
    <row r="776" spans="1:20" ht="4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5">
        <f t="shared" si="73"/>
        <v>39</v>
      </c>
      <c r="Q776" s="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5">
        <f t="shared" si="73"/>
        <v>34</v>
      </c>
      <c r="Q777" s="6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5">
        <f t="shared" si="73"/>
        <v>63.122807017543863</v>
      </c>
      <c r="Q778" s="6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4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5">
        <f t="shared" si="73"/>
        <v>7</v>
      </c>
      <c r="Q779" s="6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5">
        <f t="shared" si="73"/>
        <v>2</v>
      </c>
      <c r="Q780" s="6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4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5">
        <f t="shared" si="73"/>
        <v>66.666666666666671</v>
      </c>
      <c r="Q781" s="6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29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5">
        <f t="shared" si="73"/>
        <v>38.518518518518519</v>
      </c>
      <c r="Q782" s="6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5">
        <f t="shared" si="73"/>
        <v>42.609200000000001</v>
      </c>
      <c r="Q783" s="6" t="str">
        <f t="shared" si="74"/>
        <v>music</v>
      </c>
      <c r="R783" t="str">
        <f t="shared" si="75"/>
        <v>rock</v>
      </c>
      <c r="S783" s="11">
        <f t="shared" si="76"/>
        <v>41402.792523148142</v>
      </c>
      <c r="T783" s="11">
        <f t="shared" si="77"/>
        <v>41432.792523148142</v>
      </c>
    </row>
    <row r="784" spans="1:20" ht="4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5">
        <f t="shared" si="73"/>
        <v>50</v>
      </c>
      <c r="Q784" s="6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5">
        <f t="shared" si="73"/>
        <v>63.485714285714288</v>
      </c>
      <c r="Q785" s="6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5">
        <f t="shared" si="73"/>
        <v>102.5</v>
      </c>
      <c r="Q786" s="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4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5">
        <f t="shared" si="73"/>
        <v>31.142758620689655</v>
      </c>
      <c r="Q787" s="6" t="str">
        <f t="shared" si="74"/>
        <v>music</v>
      </c>
      <c r="R787" t="str">
        <f t="shared" si="75"/>
        <v>rock</v>
      </c>
      <c r="S787" s="11">
        <f t="shared" si="76"/>
        <v>41303.38559027778</v>
      </c>
      <c r="T787" s="11">
        <f t="shared" si="77"/>
        <v>41333.38559027778</v>
      </c>
    </row>
    <row r="788" spans="1:20" ht="4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5">
        <f t="shared" si="73"/>
        <v>162.27272727272728</v>
      </c>
      <c r="Q788" s="6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41040.449305555558</v>
      </c>
    </row>
    <row r="789" spans="1:20" ht="4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5">
        <f t="shared" si="73"/>
        <v>80.588235294117652</v>
      </c>
      <c r="Q789" s="6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5">
        <f t="shared" si="73"/>
        <v>59.85441176470588</v>
      </c>
      <c r="Q790" s="6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5">
        <f t="shared" si="73"/>
        <v>132.85714285714286</v>
      </c>
      <c r="Q791" s="6" t="str">
        <f t="shared" si="74"/>
        <v>music</v>
      </c>
      <c r="R791" t="str">
        <f t="shared" si="75"/>
        <v>rock</v>
      </c>
      <c r="S791" s="11">
        <f t="shared" si="76"/>
        <v>41276.977777777771</v>
      </c>
      <c r="T791" s="11">
        <f t="shared" si="77"/>
        <v>41295.124305555553</v>
      </c>
    </row>
    <row r="792" spans="1:20" ht="4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5">
        <f t="shared" si="73"/>
        <v>92.547820512820508</v>
      </c>
      <c r="Q792" s="6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5">
        <f t="shared" si="73"/>
        <v>60.859375</v>
      </c>
      <c r="Q793" s="6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29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5">
        <f t="shared" si="73"/>
        <v>41.851833333333339</v>
      </c>
      <c r="Q794" s="6" t="str">
        <f t="shared" si="74"/>
        <v>music</v>
      </c>
      <c r="R794" t="str">
        <f t="shared" si="75"/>
        <v>rock</v>
      </c>
      <c r="S794" s="11">
        <f t="shared" si="76"/>
        <v>41555.665312499994</v>
      </c>
      <c r="T794" s="11">
        <f t="shared" si="77"/>
        <v>41585.706979166665</v>
      </c>
    </row>
    <row r="795" spans="1:20" ht="4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5">
        <f t="shared" si="73"/>
        <v>88.325937499999995</v>
      </c>
      <c r="Q795" s="6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5">
        <f t="shared" si="73"/>
        <v>158.96226415094338</v>
      </c>
      <c r="Q796" s="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5">
        <f t="shared" si="73"/>
        <v>85.054347826086953</v>
      </c>
      <c r="Q797" s="6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57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5">
        <f t="shared" si="73"/>
        <v>112.61111111111111</v>
      </c>
      <c r="Q798" s="6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5">
        <f t="shared" si="73"/>
        <v>45.436619718309856</v>
      </c>
      <c r="Q799" s="6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5">
        <f t="shared" si="73"/>
        <v>46.218390804597703</v>
      </c>
      <c r="Q800" s="6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4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5">
        <f t="shared" si="73"/>
        <v>178.60714285714286</v>
      </c>
      <c r="Q801" s="6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5">
        <f t="shared" si="73"/>
        <v>40.75</v>
      </c>
      <c r="Q802" s="6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5">
        <f t="shared" si="73"/>
        <v>43.733921568627444</v>
      </c>
      <c r="Q803" s="6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4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5">
        <f t="shared" si="73"/>
        <v>81.066666666666663</v>
      </c>
      <c r="Q804" s="6" t="str">
        <f t="shared" si="74"/>
        <v>music</v>
      </c>
      <c r="R804" t="str">
        <f t="shared" si="75"/>
        <v>rock</v>
      </c>
      <c r="S804" s="11">
        <f t="shared" si="76"/>
        <v>41122.813935185179</v>
      </c>
      <c r="T804" s="11">
        <f t="shared" si="77"/>
        <v>41168.961805555555</v>
      </c>
    </row>
    <row r="805" spans="1:20" ht="4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5">
        <f t="shared" si="73"/>
        <v>74.60526315789474</v>
      </c>
      <c r="Q805" s="6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5">
        <f t="shared" si="73"/>
        <v>305.55555555555554</v>
      </c>
      <c r="Q806" s="6" t="str">
        <f t="shared" si="74"/>
        <v>music</v>
      </c>
      <c r="R806" t="str">
        <f t="shared" si="75"/>
        <v>rock</v>
      </c>
      <c r="S806" s="11">
        <f t="shared" si="76"/>
        <v>40729.897291666661</v>
      </c>
      <c r="T806" s="11">
        <f t="shared" si="77"/>
        <v>40746.957638888889</v>
      </c>
    </row>
    <row r="807" spans="1:20" ht="4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5">
        <f t="shared" si="73"/>
        <v>58.333333333333336</v>
      </c>
      <c r="Q807" s="6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5">
        <f t="shared" si="73"/>
        <v>117.67605633802818</v>
      </c>
      <c r="Q808" s="6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29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5">
        <f t="shared" si="73"/>
        <v>73.771929824561397</v>
      </c>
      <c r="Q809" s="6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5">
        <f t="shared" si="73"/>
        <v>104.65116279069767</v>
      </c>
      <c r="Q810" s="6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29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5">
        <f t="shared" si="73"/>
        <v>79.82692307692308</v>
      </c>
      <c r="Q811" s="6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5">
        <f t="shared" si="73"/>
        <v>58.333333333333336</v>
      </c>
      <c r="Q812" s="6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29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5">
        <f t="shared" si="73"/>
        <v>86.666666666666671</v>
      </c>
      <c r="Q813" s="6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5">
        <f t="shared" si="73"/>
        <v>27.606060606060606</v>
      </c>
      <c r="Q814" s="6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29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5">
        <f t="shared" si="73"/>
        <v>24.999375000000001</v>
      </c>
      <c r="Q815" s="6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5">
        <f t="shared" si="73"/>
        <v>45.464285714285715</v>
      </c>
      <c r="Q816" s="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29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5">
        <f t="shared" si="73"/>
        <v>99.534883720930239</v>
      </c>
      <c r="Q817" s="6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29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5">
        <f t="shared" si="73"/>
        <v>39.31</v>
      </c>
      <c r="Q818" s="6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5">
        <f t="shared" si="73"/>
        <v>89.419999999999987</v>
      </c>
      <c r="Q819" s="6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5">
        <f t="shared" si="73"/>
        <v>28.684210526315791</v>
      </c>
      <c r="Q820" s="6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29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5">
        <f t="shared" si="73"/>
        <v>31.071428571428573</v>
      </c>
      <c r="Q821" s="6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5">
        <f t="shared" si="73"/>
        <v>70.55263157894737</v>
      </c>
      <c r="Q822" s="6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5">
        <f t="shared" si="73"/>
        <v>224.12820512820514</v>
      </c>
      <c r="Q823" s="6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29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5">
        <f t="shared" si="73"/>
        <v>51.811594202898547</v>
      </c>
      <c r="Q824" s="6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5">
        <f t="shared" si="73"/>
        <v>43.515151515151516</v>
      </c>
      <c r="Q825" s="6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4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5">
        <f t="shared" si="73"/>
        <v>39.816666666666663</v>
      </c>
      <c r="Q826" s="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29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5">
        <f t="shared" si="73"/>
        <v>126.8080808080808</v>
      </c>
      <c r="Q827" s="6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5">
        <f t="shared" si="73"/>
        <v>113.87755102040816</v>
      </c>
      <c r="Q828" s="6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4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5">
        <f t="shared" si="73"/>
        <v>28.181818181818183</v>
      </c>
      <c r="Q829" s="6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4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5">
        <f t="shared" si="73"/>
        <v>36.60526315789474</v>
      </c>
      <c r="Q830" s="6" t="str">
        <f t="shared" si="74"/>
        <v>music</v>
      </c>
      <c r="R830" t="str">
        <f t="shared" si="75"/>
        <v>rock</v>
      </c>
      <c r="S830" s="11">
        <f t="shared" si="76"/>
        <v>41072.842384259253</v>
      </c>
      <c r="T830" s="11">
        <f t="shared" si="77"/>
        <v>41085.474999999999</v>
      </c>
    </row>
    <row r="831" spans="1:20" ht="4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5">
        <f t="shared" si="73"/>
        <v>32.5</v>
      </c>
      <c r="Q831" s="6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5">
        <f t="shared" si="73"/>
        <v>60.65625</v>
      </c>
      <c r="Q832" s="6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29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5">
        <f t="shared" si="73"/>
        <v>175</v>
      </c>
      <c r="Q833" s="6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5">
        <f t="shared" si="73"/>
        <v>97.993896103896105</v>
      </c>
      <c r="Q834" s="6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40929.134027777771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</f>
        <v>1.0166666666666666</v>
      </c>
      <c r="P835" s="5">
        <f t="shared" ref="P835:P898" si="79">E835/L835</f>
        <v>148.78048780487805</v>
      </c>
      <c r="Q835" s="6" t="str">
        <f t="shared" ref="Q835:Q898" si="80">LEFT(N835, FIND("/", N835,1)-1)</f>
        <v>music</v>
      </c>
      <c r="R835" t="str">
        <f t="shared" ref="R835:R898" si="81">RIGHT(N835,LEN(N835)-FIND("/", N835,1))</f>
        <v>rock</v>
      </c>
      <c r="S835" s="11">
        <f t="shared" ref="S835:S898" si="82">((J835/86400)+25569+(-5/24))</f>
        <v>41718.669849537036</v>
      </c>
      <c r="T835" s="11">
        <f t="shared" ref="T835:T898" si="83">((I835/86400)+25569+(-5/24))</f>
        <v>41748.669849537036</v>
      </c>
    </row>
    <row r="836" spans="1:20" ht="4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5">
        <f t="shared" si="79"/>
        <v>96.08</v>
      </c>
      <c r="Q836" s="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5">
        <f t="shared" si="79"/>
        <v>58.625</v>
      </c>
      <c r="Q837" s="6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5">
        <f t="shared" si="79"/>
        <v>109.70695652173914</v>
      </c>
      <c r="Q838" s="6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29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5">
        <f t="shared" si="79"/>
        <v>49.112903225806448</v>
      </c>
      <c r="Q839" s="6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5">
        <f t="shared" si="79"/>
        <v>47.672131147540981</v>
      </c>
      <c r="Q840" s="6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5">
        <f t="shared" si="79"/>
        <v>60.737812499999997</v>
      </c>
      <c r="Q841" s="6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29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5">
        <f t="shared" si="79"/>
        <v>63.37715789473684</v>
      </c>
      <c r="Q842" s="6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4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5">
        <f t="shared" si="79"/>
        <v>53.893617021276597</v>
      </c>
      <c r="Q843" s="6" t="str">
        <f t="shared" si="80"/>
        <v>music</v>
      </c>
      <c r="R843" t="str">
        <f t="shared" si="81"/>
        <v>metal</v>
      </c>
      <c r="S843" s="11">
        <f t="shared" si="82"/>
        <v>41923.630358796298</v>
      </c>
      <c r="T843" s="11">
        <f t="shared" si="83"/>
        <v>41953.672025462962</v>
      </c>
    </row>
    <row r="844" spans="1:20" ht="4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5">
        <f t="shared" si="79"/>
        <v>66.871794871794876</v>
      </c>
      <c r="Q844" s="6" t="str">
        <f t="shared" si="80"/>
        <v>music</v>
      </c>
      <c r="R844" t="str">
        <f t="shared" si="81"/>
        <v>metal</v>
      </c>
      <c r="S844" s="11">
        <f t="shared" si="82"/>
        <v>41526.384062499994</v>
      </c>
      <c r="T844" s="11">
        <f t="shared" si="83"/>
        <v>41560.957638888889</v>
      </c>
    </row>
    <row r="845" spans="1:20" ht="4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5">
        <f t="shared" si="79"/>
        <v>63.102362204724407</v>
      </c>
      <c r="Q845" s="6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4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5">
        <f t="shared" si="79"/>
        <v>36.628930817610062</v>
      </c>
      <c r="Q846" s="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5">
        <f t="shared" si="79"/>
        <v>34.005706214689269</v>
      </c>
      <c r="Q847" s="6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29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5">
        <f t="shared" si="79"/>
        <v>28.553404255319148</v>
      </c>
      <c r="Q848" s="6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5">
        <f t="shared" si="79"/>
        <v>10</v>
      </c>
      <c r="Q849" s="6" t="str">
        <f t="shared" si="80"/>
        <v>music</v>
      </c>
      <c r="R849" t="str">
        <f t="shared" si="81"/>
        <v>metal</v>
      </c>
      <c r="S849" s="11">
        <f t="shared" si="82"/>
        <v>42165.59</v>
      </c>
      <c r="T849" s="11">
        <f t="shared" si="83"/>
        <v>42195.59</v>
      </c>
    </row>
    <row r="850" spans="1:20" ht="4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5">
        <f t="shared" si="79"/>
        <v>18.75</v>
      </c>
      <c r="Q850" s="6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57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5">
        <f t="shared" si="79"/>
        <v>41.704347826086959</v>
      </c>
      <c r="Q851" s="6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5">
        <f t="shared" si="79"/>
        <v>46.669172932330824</v>
      </c>
      <c r="Q852" s="6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29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5">
        <f t="shared" si="79"/>
        <v>37.271428571428572</v>
      </c>
      <c r="Q853" s="6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29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5">
        <f t="shared" si="79"/>
        <v>59.258064516129032</v>
      </c>
      <c r="Q854" s="6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5">
        <f t="shared" si="79"/>
        <v>30</v>
      </c>
      <c r="Q855" s="6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29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5">
        <f t="shared" si="79"/>
        <v>65.8623246492986</v>
      </c>
      <c r="Q856" s="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29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5">
        <f t="shared" si="79"/>
        <v>31.914893617021278</v>
      </c>
      <c r="Q857" s="6" t="str">
        <f t="shared" si="80"/>
        <v>music</v>
      </c>
      <c r="R857" t="str">
        <f t="shared" si="81"/>
        <v>metal</v>
      </c>
      <c r="S857" s="11">
        <f t="shared" si="82"/>
        <v>42544.916863425919</v>
      </c>
      <c r="T857" s="11">
        <f t="shared" si="83"/>
        <v>42574.916863425919</v>
      </c>
    </row>
    <row r="858" spans="1:20" ht="4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5">
        <f t="shared" si="79"/>
        <v>19.464285714285715</v>
      </c>
      <c r="Q858" s="6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29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5">
        <f t="shared" si="79"/>
        <v>50</v>
      </c>
      <c r="Q859" s="6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5">
        <f t="shared" si="79"/>
        <v>22.737763157894737</v>
      </c>
      <c r="Q860" s="6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29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5">
        <f t="shared" si="79"/>
        <v>42.724489795918366</v>
      </c>
      <c r="Q861" s="6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5">
        <f t="shared" si="79"/>
        <v>52.916666666666664</v>
      </c>
      <c r="Q862" s="6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5">
        <f t="shared" si="79"/>
        <v>50.5</v>
      </c>
      <c r="Q863" s="6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5">
        <f t="shared" si="79"/>
        <v>42.5</v>
      </c>
      <c r="Q864" s="6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29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5">
        <f t="shared" si="79"/>
        <v>18</v>
      </c>
      <c r="Q865" s="6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5">
        <f t="shared" si="79"/>
        <v>34.177215189873415</v>
      </c>
      <c r="Q866" s="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5">
        <f t="shared" si="79"/>
        <v>22.5</v>
      </c>
      <c r="Q867" s="6" t="str">
        <f t="shared" si="80"/>
        <v>music</v>
      </c>
      <c r="R867" t="str">
        <f t="shared" si="81"/>
        <v>jazz</v>
      </c>
      <c r="S867" s="11">
        <f t="shared" si="82"/>
        <v>41230.564780092587</v>
      </c>
      <c r="T867" s="11">
        <f t="shared" si="83"/>
        <v>41290.564780092587</v>
      </c>
    </row>
    <row r="868" spans="1:20" ht="4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5">
        <f t="shared" si="79"/>
        <v>58.18181818181818</v>
      </c>
      <c r="Q868" s="6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4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5">
        <f t="shared" si="79"/>
        <v>109.18181818181819</v>
      </c>
      <c r="Q869" s="6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57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5">
        <f t="shared" si="79"/>
        <v>50</v>
      </c>
      <c r="Q870" s="6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4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5">
        <f t="shared" si="79"/>
        <v>346.66666666666669</v>
      </c>
      <c r="Q871" s="6" t="str">
        <f t="shared" si="80"/>
        <v>music</v>
      </c>
      <c r="R871" t="str">
        <f t="shared" si="81"/>
        <v>jazz</v>
      </c>
      <c r="S871" s="11">
        <f t="shared" si="82"/>
        <v>41342.637233796289</v>
      </c>
      <c r="T871" s="11">
        <f t="shared" si="83"/>
        <v>41372.595567129625</v>
      </c>
    </row>
    <row r="872" spans="1:20" ht="4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5">
        <f t="shared" si="79"/>
        <v>12.4</v>
      </c>
      <c r="Q872" s="6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4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5">
        <f t="shared" si="79"/>
        <v>27.083333333333332</v>
      </c>
      <c r="Q873" s="6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41607.394618055558</v>
      </c>
    </row>
    <row r="874" spans="1:20" ht="4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5">
        <f t="shared" si="79"/>
        <v>32.5</v>
      </c>
      <c r="Q874" s="6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29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5">
        <f t="shared" si="79"/>
        <v>9</v>
      </c>
      <c r="Q875" s="6" t="str">
        <f t="shared" si="80"/>
        <v>music</v>
      </c>
      <c r="R875" t="str">
        <f t="shared" si="81"/>
        <v>jazz</v>
      </c>
      <c r="S875" s="11">
        <f t="shared" si="82"/>
        <v>41183.958796296291</v>
      </c>
      <c r="T875" s="11">
        <f t="shared" si="83"/>
        <v>41224.000462962962</v>
      </c>
    </row>
    <row r="876" spans="1:20" ht="4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5">
        <f t="shared" si="79"/>
        <v>34.761904761904759</v>
      </c>
      <c r="Q876" s="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4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5" t="e">
        <f t="shared" si="79"/>
        <v>#DIV/0!</v>
      </c>
      <c r="Q877" s="6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5">
        <f t="shared" si="79"/>
        <v>28.577777777777779</v>
      </c>
      <c r="Q878" s="6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4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5">
        <f t="shared" si="79"/>
        <v>46.586206896551722</v>
      </c>
      <c r="Q879" s="6" t="str">
        <f t="shared" si="80"/>
        <v>music</v>
      </c>
      <c r="R879" t="str">
        <f t="shared" si="81"/>
        <v>jazz</v>
      </c>
      <c r="S879" s="11">
        <f t="shared" si="82"/>
        <v>41597.580555555549</v>
      </c>
      <c r="T879" s="11">
        <f t="shared" si="83"/>
        <v>41627.580555555549</v>
      </c>
    </row>
    <row r="880" spans="1:20" ht="4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5">
        <f t="shared" si="79"/>
        <v>32.5</v>
      </c>
      <c r="Q880" s="6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5">
        <f t="shared" si="79"/>
        <v>21.466666666666665</v>
      </c>
      <c r="Q881" s="6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5">
        <f t="shared" si="79"/>
        <v>14.125</v>
      </c>
      <c r="Q882" s="6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5">
        <f t="shared" si="79"/>
        <v>30</v>
      </c>
      <c r="Q883" s="6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5">
        <f t="shared" si="79"/>
        <v>21.571428571428573</v>
      </c>
      <c r="Q884" s="6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4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5">
        <f t="shared" si="79"/>
        <v>83.375</v>
      </c>
      <c r="Q885" s="6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5">
        <f t="shared" si="79"/>
        <v>10</v>
      </c>
      <c r="Q886" s="6" t="str">
        <f t="shared" si="80"/>
        <v>music</v>
      </c>
      <c r="R886" t="str">
        <f t="shared" si="81"/>
        <v>indie rock</v>
      </c>
      <c r="S886" s="11">
        <f t="shared" si="82"/>
        <v>40981.594282407408</v>
      </c>
      <c r="T886" s="11">
        <f t="shared" si="83"/>
        <v>41040.896527777775</v>
      </c>
    </row>
    <row r="887" spans="1:20" ht="4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5">
        <f t="shared" si="79"/>
        <v>35.714285714285715</v>
      </c>
      <c r="Q887" s="6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4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5">
        <f t="shared" si="79"/>
        <v>29.285714285714285</v>
      </c>
      <c r="Q888" s="6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5" t="e">
        <f t="shared" si="79"/>
        <v>#DIV/0!</v>
      </c>
      <c r="Q889" s="6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4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5">
        <f t="shared" si="79"/>
        <v>18</v>
      </c>
      <c r="Q890" s="6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5">
        <f t="shared" si="79"/>
        <v>73.760000000000005</v>
      </c>
      <c r="Q891" s="6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4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5">
        <f t="shared" si="79"/>
        <v>31.25</v>
      </c>
      <c r="Q892" s="6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5">
        <f t="shared" si="79"/>
        <v>28.888888888888889</v>
      </c>
      <c r="Q893" s="6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5">
        <f t="shared" si="79"/>
        <v>143.8235294117647</v>
      </c>
      <c r="Q894" s="6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5">
        <f t="shared" si="79"/>
        <v>40</v>
      </c>
      <c r="Q895" s="6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5">
        <f t="shared" si="79"/>
        <v>147.81132075471697</v>
      </c>
      <c r="Q896" s="6" t="str">
        <f t="shared" si="80"/>
        <v>music</v>
      </c>
      <c r="R896" t="str">
        <f t="shared" si="81"/>
        <v>indie rock</v>
      </c>
      <c r="S896" s="11">
        <f t="shared" si="82"/>
        <v>42496.773263888885</v>
      </c>
      <c r="T896" s="11">
        <f t="shared" si="83"/>
        <v>42526.773263888885</v>
      </c>
    </row>
    <row r="897" spans="1:20" ht="4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5">
        <f t="shared" si="79"/>
        <v>27.857142857142858</v>
      </c>
      <c r="Q897" s="6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4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5">
        <f t="shared" si="79"/>
        <v>44.444444444444443</v>
      </c>
      <c r="Q898" s="6" t="str">
        <f t="shared" si="80"/>
        <v>music</v>
      </c>
      <c r="R898" t="str">
        <f t="shared" si="81"/>
        <v>indie rock</v>
      </c>
      <c r="S898" s="11">
        <f t="shared" si="82"/>
        <v>42218.66465277777</v>
      </c>
      <c r="T898" s="11">
        <f t="shared" si="83"/>
        <v>42243.958333333336</v>
      </c>
    </row>
    <row r="899" spans="1:20" ht="4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</f>
        <v>0</v>
      </c>
      <c r="P899" s="5" t="e">
        <f t="shared" ref="P899:P962" si="85">E899/L899</f>
        <v>#DIV/0!</v>
      </c>
      <c r="Q899" s="6" t="str">
        <f t="shared" ref="Q899:Q962" si="86">LEFT(N899, FIND("/", N899,1)-1)</f>
        <v>music</v>
      </c>
      <c r="R899" t="str">
        <f t="shared" ref="R899:R962" si="87">RIGHT(N899,LEN(N899)-FIND("/", N899,1))</f>
        <v>indie rock</v>
      </c>
      <c r="S899" s="11">
        <f t="shared" ref="S899:S962" si="88">((J899/86400)+25569+(-5/24))</f>
        <v>41211.480416666665</v>
      </c>
      <c r="T899" s="11">
        <f t="shared" ref="T899:T962" si="89">((I899/86400)+25569+(-5/24))</f>
        <v>41241.52208333333</v>
      </c>
    </row>
    <row r="900" spans="1:20" ht="4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5">
        <f t="shared" si="85"/>
        <v>35</v>
      </c>
      <c r="Q900" s="6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5">
        <f t="shared" si="85"/>
        <v>35</v>
      </c>
      <c r="Q901" s="6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29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5">
        <f t="shared" si="85"/>
        <v>10.5</v>
      </c>
      <c r="Q902" s="6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57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5" t="e">
        <f t="shared" si="85"/>
        <v>#DIV/0!</v>
      </c>
      <c r="Q903" s="6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57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5">
        <f t="shared" si="85"/>
        <v>30</v>
      </c>
      <c r="Q904" s="6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5">
        <f t="shared" si="85"/>
        <v>40</v>
      </c>
      <c r="Q905" s="6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5">
        <f t="shared" si="85"/>
        <v>50.333333333333336</v>
      </c>
      <c r="Q906" s="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5">
        <f t="shared" si="85"/>
        <v>32.666666666666664</v>
      </c>
      <c r="Q907" s="6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29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5" t="e">
        <f t="shared" si="85"/>
        <v>#DIV/0!</v>
      </c>
      <c r="Q908" s="6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29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5" t="e">
        <f t="shared" si="85"/>
        <v>#DIV/0!</v>
      </c>
      <c r="Q909" s="6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5" t="e">
        <f t="shared" si="85"/>
        <v>#DIV/0!</v>
      </c>
      <c r="Q910" s="6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4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5">
        <f t="shared" si="85"/>
        <v>65</v>
      </c>
      <c r="Q911" s="6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5">
        <f t="shared" si="85"/>
        <v>24.6</v>
      </c>
      <c r="Q912" s="6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5" t="e">
        <f t="shared" si="85"/>
        <v>#DIV/0!</v>
      </c>
      <c r="Q913" s="6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5">
        <f t="shared" si="85"/>
        <v>15</v>
      </c>
      <c r="Q914" s="6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41253.942673611113</v>
      </c>
    </row>
    <row r="915" spans="1:20" ht="4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5">
        <f t="shared" si="85"/>
        <v>82.583333333333329</v>
      </c>
      <c r="Q915" s="6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5" t="e">
        <f t="shared" si="85"/>
        <v>#DIV/0!</v>
      </c>
      <c r="Q916" s="6" t="str">
        <f t="shared" si="86"/>
        <v>music</v>
      </c>
      <c r="R916" t="str">
        <f t="shared" si="87"/>
        <v>jazz</v>
      </c>
      <c r="S916" s="11">
        <f t="shared" si="88"/>
        <v>41116.554942129624</v>
      </c>
      <c r="T916" s="11">
        <f t="shared" si="89"/>
        <v>41146.554942129624</v>
      </c>
    </row>
    <row r="917" spans="1:20" ht="4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5">
        <f t="shared" si="85"/>
        <v>41.666666666666664</v>
      </c>
      <c r="Q917" s="6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5" t="e">
        <f t="shared" si="85"/>
        <v>#DIV/0!</v>
      </c>
      <c r="Q918" s="6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4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5">
        <f t="shared" si="85"/>
        <v>30</v>
      </c>
      <c r="Q919" s="6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4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5">
        <f t="shared" si="85"/>
        <v>19.600000000000001</v>
      </c>
      <c r="Q920" s="6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5">
        <f t="shared" si="85"/>
        <v>100</v>
      </c>
      <c r="Q921" s="6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5" t="e">
        <f t="shared" si="85"/>
        <v>#DIV/0!</v>
      </c>
      <c r="Q922" s="6" t="str">
        <f t="shared" si="86"/>
        <v>music</v>
      </c>
      <c r="R922" t="str">
        <f t="shared" si="87"/>
        <v>jazz</v>
      </c>
      <c r="S922" s="11">
        <f t="shared" si="88"/>
        <v>41562.463217592587</v>
      </c>
      <c r="T922" s="11">
        <f t="shared" si="89"/>
        <v>41592.504884259259</v>
      </c>
    </row>
    <row r="923" spans="1:20" ht="4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5">
        <f t="shared" si="85"/>
        <v>231.75</v>
      </c>
      <c r="Q923" s="6" t="str">
        <f t="shared" si="86"/>
        <v>music</v>
      </c>
      <c r="R923" t="str">
        <f t="shared" si="87"/>
        <v>jazz</v>
      </c>
      <c r="S923" s="11">
        <f t="shared" si="88"/>
        <v>40846.962685185186</v>
      </c>
      <c r="T923" s="11">
        <f t="shared" si="89"/>
        <v>40889.004351851851</v>
      </c>
    </row>
    <row r="924" spans="1:20" ht="4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5">
        <f t="shared" si="85"/>
        <v>189.33333333333334</v>
      </c>
      <c r="Q924" s="6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5">
        <f t="shared" si="85"/>
        <v>55</v>
      </c>
      <c r="Q925" s="6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4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5">
        <f t="shared" si="85"/>
        <v>21.8</v>
      </c>
      <c r="Q926" s="6" t="str">
        <f t="shared" si="86"/>
        <v>music</v>
      </c>
      <c r="R926" t="str">
        <f t="shared" si="87"/>
        <v>jazz</v>
      </c>
      <c r="S926" s="11">
        <f t="shared" si="88"/>
        <v>41288.734594907401</v>
      </c>
      <c r="T926" s="11">
        <f t="shared" si="89"/>
        <v>41318.734594907401</v>
      </c>
    </row>
    <row r="927" spans="1:20" ht="4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5">
        <f t="shared" si="85"/>
        <v>32</v>
      </c>
      <c r="Q927" s="6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4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5" t="e">
        <f t="shared" si="85"/>
        <v>#DIV/0!</v>
      </c>
      <c r="Q928" s="6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29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5" t="e">
        <f t="shared" si="85"/>
        <v>#DIV/0!</v>
      </c>
      <c r="Q929" s="6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5">
        <f t="shared" si="85"/>
        <v>56.25</v>
      </c>
      <c r="Q930" s="6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5" t="e">
        <f t="shared" si="85"/>
        <v>#DIV/0!</v>
      </c>
      <c r="Q931" s="6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4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5">
        <f t="shared" si="85"/>
        <v>69</v>
      </c>
      <c r="Q932" s="6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5">
        <f t="shared" si="85"/>
        <v>18.714285714285715</v>
      </c>
      <c r="Q933" s="6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29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5">
        <f t="shared" si="85"/>
        <v>46.033333333333331</v>
      </c>
      <c r="Q934" s="6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5">
        <f t="shared" si="85"/>
        <v>60</v>
      </c>
      <c r="Q935" s="6" t="str">
        <f t="shared" si="86"/>
        <v>music</v>
      </c>
      <c r="R935" t="str">
        <f t="shared" si="87"/>
        <v>jazz</v>
      </c>
      <c r="S935" s="11">
        <f t="shared" si="88"/>
        <v>41710.960752314808</v>
      </c>
      <c r="T935" s="11">
        <f t="shared" si="89"/>
        <v>41770.960752314808</v>
      </c>
    </row>
    <row r="936" spans="1:20" ht="4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5">
        <f t="shared" si="85"/>
        <v>50.666666666666664</v>
      </c>
      <c r="Q936" s="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5">
        <f t="shared" si="85"/>
        <v>25</v>
      </c>
      <c r="Q937" s="6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5" t="e">
        <f t="shared" si="85"/>
        <v>#DIV/0!</v>
      </c>
      <c r="Q938" s="6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5">
        <f t="shared" si="85"/>
        <v>20</v>
      </c>
      <c r="Q939" s="6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41581.631446759253</v>
      </c>
    </row>
    <row r="940" spans="1:20" ht="4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5">
        <f t="shared" si="85"/>
        <v>25</v>
      </c>
      <c r="Q940" s="6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5">
        <f t="shared" si="85"/>
        <v>20</v>
      </c>
      <c r="Q941" s="6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5">
        <f t="shared" si="85"/>
        <v>110.28571428571429</v>
      </c>
      <c r="Q942" s="6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4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5">
        <f t="shared" si="85"/>
        <v>37.451612903225808</v>
      </c>
      <c r="Q943" s="6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4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5">
        <f t="shared" si="85"/>
        <v>41.75</v>
      </c>
      <c r="Q944" s="6" t="str">
        <f t="shared" si="86"/>
        <v>technology</v>
      </c>
      <c r="R944" t="str">
        <f t="shared" si="87"/>
        <v>wearables</v>
      </c>
      <c r="S944" s="11">
        <f t="shared" si="88"/>
        <v>42382.634953703702</v>
      </c>
      <c r="T944" s="11">
        <f t="shared" si="89"/>
        <v>42418.634953703702</v>
      </c>
    </row>
    <row r="945" spans="1:20" ht="29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5">
        <f t="shared" si="85"/>
        <v>24.083333333333332</v>
      </c>
      <c r="Q945" s="6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5">
        <f t="shared" si="85"/>
        <v>69.40625</v>
      </c>
      <c r="Q946" s="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5">
        <f t="shared" si="85"/>
        <v>155.25</v>
      </c>
      <c r="Q947" s="6" t="str">
        <f t="shared" si="86"/>
        <v>technology</v>
      </c>
      <c r="R947" t="str">
        <f t="shared" si="87"/>
        <v>wearables</v>
      </c>
      <c r="S947" s="11">
        <f t="shared" si="88"/>
        <v>42732.66465277777</v>
      </c>
      <c r="T947" s="11">
        <f t="shared" si="89"/>
        <v>42784.790972222218</v>
      </c>
    </row>
    <row r="948" spans="1:20" ht="29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5">
        <f t="shared" si="85"/>
        <v>57.2</v>
      </c>
      <c r="Q948" s="6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4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5" t="e">
        <f t="shared" si="85"/>
        <v>#DIV/0!</v>
      </c>
      <c r="Q949" s="6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4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5">
        <f t="shared" si="85"/>
        <v>60</v>
      </c>
      <c r="Q950" s="6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5">
        <f t="shared" si="85"/>
        <v>39</v>
      </c>
      <c r="Q951" s="6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5">
        <f t="shared" si="85"/>
        <v>58.416666666666664</v>
      </c>
      <c r="Q952" s="6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5">
        <f t="shared" si="85"/>
        <v>158.63636363636363</v>
      </c>
      <c r="Q953" s="6" t="str">
        <f t="shared" si="86"/>
        <v>technology</v>
      </c>
      <c r="R953" t="str">
        <f t="shared" si="87"/>
        <v>wearables</v>
      </c>
      <c r="S953" s="11">
        <f t="shared" si="88"/>
        <v>42480.445277777777</v>
      </c>
      <c r="T953" s="11">
        <f t="shared" si="89"/>
        <v>42525.445277777777</v>
      </c>
    </row>
    <row r="954" spans="1:20" ht="29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5">
        <f t="shared" si="85"/>
        <v>99.857142857142861</v>
      </c>
      <c r="Q954" s="6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</v>
      </c>
    </row>
    <row r="955" spans="1:20" ht="4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5">
        <f t="shared" si="85"/>
        <v>25.2</v>
      </c>
      <c r="Q955" s="6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5">
        <f t="shared" si="85"/>
        <v>89.191780821917803</v>
      </c>
      <c r="Q956" s="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5">
        <f t="shared" si="85"/>
        <v>182.6236559139785</v>
      </c>
      <c r="Q957" s="6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57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5">
        <f t="shared" si="85"/>
        <v>50.647058823529413</v>
      </c>
      <c r="Q958" s="6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29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5">
        <f t="shared" si="85"/>
        <v>33.285714285714285</v>
      </c>
      <c r="Q959" s="6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4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5">
        <f t="shared" si="85"/>
        <v>51.823529411764703</v>
      </c>
      <c r="Q960" s="6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5">
        <f t="shared" si="85"/>
        <v>113.62573099415205</v>
      </c>
      <c r="Q961" s="6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5">
        <f t="shared" si="85"/>
        <v>136.46276595744681</v>
      </c>
      <c r="Q962" s="6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29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</f>
        <v>0.42188421052631581</v>
      </c>
      <c r="P963" s="5">
        <f t="shared" ref="P963:P1026" si="91">E963/L963</f>
        <v>364.35454545454547</v>
      </c>
      <c r="Q963" s="6" t="str">
        <f t="shared" ref="Q963:Q1026" si="92">LEFT(N963, FIND("/", N963,1)-1)</f>
        <v>technology</v>
      </c>
      <c r="R963" t="str">
        <f t="shared" ref="R963:R1026" si="93">RIGHT(N963,LEN(N963)-FIND("/", N963,1))</f>
        <v>wearables</v>
      </c>
      <c r="S963" s="11">
        <f t="shared" ref="S963:S1026" si="94">((J963/86400)+25569+(-5/24))</f>
        <v>42740.485358796293</v>
      </c>
      <c r="T963" s="11">
        <f t="shared" ref="T963:T1026" si="95">((I963/86400)+25569+(-5/24))</f>
        <v>42786.583333333336</v>
      </c>
    </row>
    <row r="964" spans="1:20" ht="4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5">
        <f t="shared" si="91"/>
        <v>19.243243243243242</v>
      </c>
      <c r="Q964" s="6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29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5">
        <f t="shared" si="91"/>
        <v>41.888888888888886</v>
      </c>
      <c r="Q965" s="6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4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5">
        <f t="shared" si="91"/>
        <v>30.310344827586206</v>
      </c>
      <c r="Q966" s="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5">
        <f t="shared" si="91"/>
        <v>49.666666666666664</v>
      </c>
      <c r="Q967" s="6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5">
        <f t="shared" si="91"/>
        <v>59.2</v>
      </c>
      <c r="Q968" s="6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5">
        <f t="shared" si="91"/>
        <v>43.97530864197531</v>
      </c>
      <c r="Q969" s="6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5">
        <f t="shared" si="91"/>
        <v>26.5</v>
      </c>
      <c r="Q970" s="6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29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5">
        <f t="shared" si="91"/>
        <v>1272.7272727272727</v>
      </c>
      <c r="Q971" s="6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4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5">
        <f t="shared" si="91"/>
        <v>164</v>
      </c>
      <c r="Q972" s="6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5">
        <f t="shared" si="91"/>
        <v>45.2</v>
      </c>
      <c r="Q973" s="6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5">
        <f t="shared" si="91"/>
        <v>153.88888888888889</v>
      </c>
      <c r="Q974" s="6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4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5">
        <f t="shared" si="91"/>
        <v>51.375</v>
      </c>
      <c r="Q975" s="6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5">
        <f t="shared" si="91"/>
        <v>93.333333333333329</v>
      </c>
      <c r="Q976" s="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5">
        <f t="shared" si="91"/>
        <v>108.625</v>
      </c>
      <c r="Q977" s="6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5">
        <f t="shared" si="91"/>
        <v>160.5</v>
      </c>
      <c r="Q978" s="6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5">
        <f t="shared" si="91"/>
        <v>75.75</v>
      </c>
      <c r="Q979" s="6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5">
        <f t="shared" si="91"/>
        <v>790.83739837398377</v>
      </c>
      <c r="Q980" s="6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4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5">
        <f t="shared" si="91"/>
        <v>301.93916666666667</v>
      </c>
      <c r="Q981" s="6" t="str">
        <f t="shared" si="92"/>
        <v>technology</v>
      </c>
      <c r="R981" t="str">
        <f t="shared" si="93"/>
        <v>wearables</v>
      </c>
      <c r="S981" s="11">
        <f t="shared" si="94"/>
        <v>42506.208657407406</v>
      </c>
      <c r="T981" s="11">
        <f t="shared" si="95"/>
        <v>42541.582638888889</v>
      </c>
    </row>
    <row r="982" spans="1:20" ht="4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5">
        <f t="shared" si="91"/>
        <v>47.935483870967744</v>
      </c>
      <c r="Q982" s="6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4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5">
        <f t="shared" si="91"/>
        <v>2.75</v>
      </c>
      <c r="Q983" s="6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29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5">
        <f t="shared" si="91"/>
        <v>1</v>
      </c>
      <c r="Q984" s="6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4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5">
        <f t="shared" si="91"/>
        <v>171.79329608938548</v>
      </c>
      <c r="Q985" s="6" t="str">
        <f t="shared" si="92"/>
        <v>technology</v>
      </c>
      <c r="R985" t="str">
        <f t="shared" si="93"/>
        <v>wearables</v>
      </c>
      <c r="S985" s="11">
        <f t="shared" si="94"/>
        <v>42574.459317129622</v>
      </c>
      <c r="T985" s="11">
        <f t="shared" si="95"/>
        <v>42605.662499999999</v>
      </c>
    </row>
    <row r="986" spans="1:20" ht="71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5">
        <f t="shared" si="91"/>
        <v>35.333333333333336</v>
      </c>
      <c r="Q986" s="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</v>
      </c>
    </row>
    <row r="987" spans="1:20" ht="4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5">
        <f t="shared" si="91"/>
        <v>82.086956521739125</v>
      </c>
      <c r="Q987" s="6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4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5">
        <f t="shared" si="91"/>
        <v>110.8695652173913</v>
      </c>
      <c r="Q988" s="6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5">
        <f t="shared" si="91"/>
        <v>161.21951219512195</v>
      </c>
      <c r="Q989" s="6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4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5" t="e">
        <f t="shared" si="91"/>
        <v>#DIV/0!</v>
      </c>
      <c r="Q990" s="6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5">
        <f t="shared" si="91"/>
        <v>52.40625</v>
      </c>
      <c r="Q991" s="6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5">
        <f t="shared" si="91"/>
        <v>13</v>
      </c>
      <c r="Q992" s="6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1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5">
        <f t="shared" si="91"/>
        <v>30.285714285714285</v>
      </c>
      <c r="Q993" s="6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5">
        <f t="shared" si="91"/>
        <v>116.75</v>
      </c>
      <c r="Q994" s="6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5">
        <f t="shared" si="91"/>
        <v>89.59693877551021</v>
      </c>
      <c r="Q995" s="6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57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5">
        <f t="shared" si="91"/>
        <v>424.45454545454544</v>
      </c>
      <c r="Q996" s="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5">
        <f t="shared" si="91"/>
        <v>80.666666666666671</v>
      </c>
      <c r="Q997" s="6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29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5">
        <f t="shared" si="91"/>
        <v>13</v>
      </c>
      <c r="Q998" s="6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29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5">
        <f t="shared" si="91"/>
        <v>8.125</v>
      </c>
      <c r="Q999" s="6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29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5">
        <f t="shared" si="91"/>
        <v>153.42794759825327</v>
      </c>
      <c r="Q1000" s="6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5">
        <f t="shared" si="91"/>
        <v>292.07499999999999</v>
      </c>
      <c r="Q1001" s="6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5">
        <f t="shared" si="91"/>
        <v>3304</v>
      </c>
      <c r="Q1002" s="6" t="str">
        <f t="shared" si="92"/>
        <v>technology</v>
      </c>
      <c r="R1002" t="str">
        <f t="shared" si="93"/>
        <v>wearables</v>
      </c>
      <c r="S1002" s="11">
        <f t="shared" si="94"/>
        <v>42748.851388888885</v>
      </c>
      <c r="T1002" s="11">
        <f t="shared" si="95"/>
        <v>42808.80972222222</v>
      </c>
    </row>
    <row r="1003" spans="1:20" ht="4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5">
        <f t="shared" si="91"/>
        <v>1300</v>
      </c>
      <c r="Q1003" s="6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5">
        <f t="shared" si="91"/>
        <v>134.54545454545453</v>
      </c>
      <c r="Q1004" s="6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5">
        <f t="shared" si="91"/>
        <v>214.06666666666666</v>
      </c>
      <c r="Q1005" s="6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29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5">
        <f t="shared" si="91"/>
        <v>216.33684210526314</v>
      </c>
      <c r="Q1006" s="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29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5">
        <f t="shared" si="91"/>
        <v>932.31055900621118</v>
      </c>
      <c r="Q1007" s="6" t="str">
        <f t="shared" si="92"/>
        <v>technology</v>
      </c>
      <c r="R1007" t="str">
        <f t="shared" si="93"/>
        <v>wearables</v>
      </c>
      <c r="S1007" s="11">
        <f t="shared" si="94"/>
        <v>42276.41646990741</v>
      </c>
      <c r="T1007" s="11">
        <f t="shared" si="95"/>
        <v>42307.41646990741</v>
      </c>
    </row>
    <row r="1008" spans="1:20" ht="4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5">
        <f t="shared" si="91"/>
        <v>29.25</v>
      </c>
      <c r="Q1008" s="6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5">
        <f t="shared" si="91"/>
        <v>174.94736842105263</v>
      </c>
      <c r="Q1009" s="6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5">
        <f t="shared" si="91"/>
        <v>250</v>
      </c>
      <c r="Q1010" s="6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4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5">
        <f t="shared" si="91"/>
        <v>65</v>
      </c>
      <c r="Q1011" s="6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5">
        <f t="shared" si="91"/>
        <v>55</v>
      </c>
      <c r="Q1012" s="6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5">
        <f t="shared" si="91"/>
        <v>75</v>
      </c>
      <c r="Q1013" s="6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4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5">
        <f t="shared" si="91"/>
        <v>1389.3561935483872</v>
      </c>
      <c r="Q1014" s="6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5">
        <f t="shared" si="91"/>
        <v>95.911111111111111</v>
      </c>
      <c r="Q1015" s="6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29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5">
        <f t="shared" si="91"/>
        <v>191.25</v>
      </c>
      <c r="Q1016" s="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29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5">
        <f t="shared" si="91"/>
        <v>40</v>
      </c>
      <c r="Q1017" s="6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5">
        <f t="shared" si="91"/>
        <v>74.78947368421052</v>
      </c>
      <c r="Q1018" s="6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42466.857129629629</v>
      </c>
    </row>
    <row r="1019" spans="1:20" ht="4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5">
        <f t="shared" si="91"/>
        <v>161.11830985915492</v>
      </c>
      <c r="Q1019" s="6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5">
        <f t="shared" si="91"/>
        <v>88.714285714285708</v>
      </c>
      <c r="Q1020" s="6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29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5">
        <f t="shared" si="91"/>
        <v>53.25</v>
      </c>
      <c r="Q1021" s="6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5">
        <f t="shared" si="91"/>
        <v>106.2</v>
      </c>
      <c r="Q1022" s="6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29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5">
        <f t="shared" si="91"/>
        <v>22.079728033472804</v>
      </c>
      <c r="Q1023" s="6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29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5">
        <f t="shared" si="91"/>
        <v>31.054054054054053</v>
      </c>
      <c r="Q1024" s="6" t="str">
        <f t="shared" si="92"/>
        <v>music</v>
      </c>
      <c r="R1024" t="str">
        <f t="shared" si="93"/>
        <v>electronic music</v>
      </c>
      <c r="S1024" s="11">
        <f t="shared" si="94"/>
        <v>42111.438391203701</v>
      </c>
      <c r="T1024" s="11">
        <f t="shared" si="95"/>
        <v>42141.438391203701</v>
      </c>
    </row>
    <row r="1025" spans="1:20" ht="4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5">
        <f t="shared" si="91"/>
        <v>36.206106870229007</v>
      </c>
      <c r="Q1025" s="6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5">
        <f t="shared" si="91"/>
        <v>388.9762295081967</v>
      </c>
      <c r="Q1026" s="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29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</f>
        <v>1.099283142857143</v>
      </c>
      <c r="P1027" s="5">
        <f t="shared" ref="P1027:P1090" si="97">E1027/L1027</f>
        <v>71.848571428571432</v>
      </c>
      <c r="Q1027" s="6" t="str">
        <f t="shared" ref="Q1027:Q1090" si="98">LEFT(N1027, FIND("/", N1027,1)-1)</f>
        <v>music</v>
      </c>
      <c r="R1027" t="str">
        <f t="shared" ref="R1027:R1090" si="99">RIGHT(N1027,LEN(N1027)-FIND("/", N1027,1))</f>
        <v>electronic music</v>
      </c>
      <c r="S1027" s="11">
        <f t="shared" ref="S1027:S1090" si="100">((J1027/86400)+25569+(-5/24))</f>
        <v>42049.625428240739</v>
      </c>
      <c r="T1027" s="11">
        <f t="shared" ref="T1027:T1090" si="101">((I1027/86400)+25569+(-5/24))</f>
        <v>42079.583761574067</v>
      </c>
    </row>
    <row r="1028" spans="1:20" ht="4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5">
        <f t="shared" si="97"/>
        <v>57.381803278688523</v>
      </c>
      <c r="Q1028" s="6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5">
        <f t="shared" si="97"/>
        <v>69.666666666666671</v>
      </c>
      <c r="Q1029" s="6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5">
        <f t="shared" si="97"/>
        <v>45.988235294117644</v>
      </c>
      <c r="Q1030" s="6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29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5">
        <f t="shared" si="97"/>
        <v>79.262411347517727</v>
      </c>
      <c r="Q1031" s="6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29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5">
        <f t="shared" si="97"/>
        <v>43.031446540880502</v>
      </c>
      <c r="Q1032" s="6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4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5">
        <f t="shared" si="97"/>
        <v>108.48484848484848</v>
      </c>
      <c r="Q1033" s="6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5">
        <f t="shared" si="97"/>
        <v>61.029583333333335</v>
      </c>
      <c r="Q1034" s="6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5">
        <f t="shared" si="97"/>
        <v>50.592592592592595</v>
      </c>
      <c r="Q1035" s="6" t="str">
        <f t="shared" si="98"/>
        <v>music</v>
      </c>
      <c r="R1035" t="str">
        <f t="shared" si="99"/>
        <v>electronic music</v>
      </c>
      <c r="S1035" s="11">
        <f t="shared" si="100"/>
        <v>42688.52407407407</v>
      </c>
      <c r="T1035" s="11">
        <f t="shared" si="101"/>
        <v>42716.52407407407</v>
      </c>
    </row>
    <row r="1036" spans="1:20" ht="4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5">
        <f t="shared" si="97"/>
        <v>39.157168674698795</v>
      </c>
      <c r="Q1036" s="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5">
        <f t="shared" si="97"/>
        <v>65.15789473684211</v>
      </c>
      <c r="Q1037" s="6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29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5">
        <f t="shared" si="97"/>
        <v>23.963127962085309</v>
      </c>
      <c r="Q1038" s="6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4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5">
        <f t="shared" si="97"/>
        <v>48.61904761904762</v>
      </c>
      <c r="Q1039" s="6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5">
        <f t="shared" si="97"/>
        <v>35.73770491803279</v>
      </c>
      <c r="Q1040" s="6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4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5">
        <f t="shared" si="97"/>
        <v>21.366666666666667</v>
      </c>
      <c r="Q1041" s="6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5">
        <f t="shared" si="97"/>
        <v>250</v>
      </c>
      <c r="Q1042" s="6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5" t="e">
        <f t="shared" si="97"/>
        <v>#DIV/0!</v>
      </c>
      <c r="Q1043" s="6" t="str">
        <f t="shared" si="98"/>
        <v>journalism</v>
      </c>
      <c r="R1043" t="str">
        <f t="shared" si="99"/>
        <v>audio</v>
      </c>
      <c r="S1043" s="11">
        <f t="shared" si="100"/>
        <v>41830.851759259254</v>
      </c>
      <c r="T1043" s="11">
        <f t="shared" si="101"/>
        <v>41850.851759259254</v>
      </c>
    </row>
    <row r="1044" spans="1:20" ht="4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5">
        <f t="shared" si="97"/>
        <v>10</v>
      </c>
      <c r="Q1044" s="6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5">
        <f t="shared" si="97"/>
        <v>29.236301369863014</v>
      </c>
      <c r="Q1045" s="6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5">
        <f t="shared" si="97"/>
        <v>3</v>
      </c>
      <c r="Q1046" s="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5">
        <f t="shared" si="97"/>
        <v>33.25</v>
      </c>
      <c r="Q1047" s="6" t="str">
        <f t="shared" si="98"/>
        <v>journalism</v>
      </c>
      <c r="R1047" t="str">
        <f t="shared" si="99"/>
        <v>audio</v>
      </c>
      <c r="S1047" s="11">
        <f t="shared" si="100"/>
        <v>41844.666087962956</v>
      </c>
      <c r="T1047" s="11">
        <f t="shared" si="101"/>
        <v>41874.666087962956</v>
      </c>
    </row>
    <row r="1048" spans="1:20" ht="4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5" t="e">
        <f t="shared" si="97"/>
        <v>#DIV/0!</v>
      </c>
      <c r="Q1048" s="6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5">
        <f t="shared" si="97"/>
        <v>1</v>
      </c>
      <c r="Q1049" s="6" t="str">
        <f t="shared" si="98"/>
        <v>journalism</v>
      </c>
      <c r="R1049" t="str">
        <f t="shared" si="99"/>
        <v>audio</v>
      </c>
      <c r="S1049" s="11">
        <f t="shared" si="100"/>
        <v>41918.610127314816</v>
      </c>
      <c r="T1049" s="11">
        <f t="shared" si="101"/>
        <v>41948.65179398148</v>
      </c>
    </row>
    <row r="1050" spans="1:20" ht="4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5">
        <f t="shared" si="97"/>
        <v>53</v>
      </c>
      <c r="Q1050" s="6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5" t="e">
        <f t="shared" si="97"/>
        <v>#DIV/0!</v>
      </c>
      <c r="Q1051" s="6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5" t="e">
        <f t="shared" si="97"/>
        <v>#DIV/0!</v>
      </c>
      <c r="Q1052" s="6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5" t="e">
        <f t="shared" si="97"/>
        <v>#DIV/0!</v>
      </c>
      <c r="Q1053" s="6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57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5" t="e">
        <f t="shared" si="97"/>
        <v>#DIV/0!</v>
      </c>
      <c r="Q1054" s="6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5">
        <f t="shared" si="97"/>
        <v>15</v>
      </c>
      <c r="Q1055" s="6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4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5" t="e">
        <f t="shared" si="97"/>
        <v>#DIV/0!</v>
      </c>
      <c r="Q1056" s="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5" t="e">
        <f t="shared" si="97"/>
        <v>#DIV/0!</v>
      </c>
      <c r="Q1057" s="6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4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5" t="e">
        <f t="shared" si="97"/>
        <v>#DIV/0!</v>
      </c>
      <c r="Q1058" s="6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42118.469641203701</v>
      </c>
    </row>
    <row r="1059" spans="1:20" ht="29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5" t="e">
        <f t="shared" si="97"/>
        <v>#DIV/0!</v>
      </c>
      <c r="Q1059" s="6" t="str">
        <f t="shared" si="98"/>
        <v>journalism</v>
      </c>
      <c r="R1059" t="str">
        <f t="shared" si="99"/>
        <v>audio</v>
      </c>
      <c r="S1059" s="11">
        <f t="shared" si="100"/>
        <v>42678.662997685184</v>
      </c>
      <c r="T1059" s="11">
        <f t="shared" si="101"/>
        <v>42708.704664351848</v>
      </c>
    </row>
    <row r="1060" spans="1:20" ht="4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5" t="e">
        <f t="shared" si="97"/>
        <v>#DIV/0!</v>
      </c>
      <c r="Q1060" s="6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5" t="e">
        <f t="shared" si="97"/>
        <v>#DIV/0!</v>
      </c>
      <c r="Q1061" s="6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5">
        <f t="shared" si="97"/>
        <v>50</v>
      </c>
      <c r="Q1062" s="6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29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5" t="e">
        <f t="shared" si="97"/>
        <v>#DIV/0!</v>
      </c>
      <c r="Q1063" s="6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5">
        <f t="shared" si="97"/>
        <v>47.5</v>
      </c>
      <c r="Q1064" s="6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5" t="e">
        <f t="shared" si="97"/>
        <v>#DIV/0!</v>
      </c>
      <c r="Q1065" s="6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5">
        <f t="shared" si="97"/>
        <v>65.666666666666671</v>
      </c>
      <c r="Q1066" s="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5">
        <f t="shared" si="97"/>
        <v>16.2</v>
      </c>
      <c r="Q1067" s="6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5">
        <f t="shared" si="97"/>
        <v>34.128378378378379</v>
      </c>
      <c r="Q1068" s="6" t="str">
        <f t="shared" si="98"/>
        <v>games</v>
      </c>
      <c r="R1068" t="str">
        <f t="shared" si="99"/>
        <v>video games</v>
      </c>
      <c r="S1068" s="11">
        <f t="shared" si="100"/>
        <v>41445.754421296289</v>
      </c>
      <c r="T1068" s="11">
        <f t="shared" si="101"/>
        <v>41490.754421296289</v>
      </c>
    </row>
    <row r="1069" spans="1:20" ht="4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5">
        <f t="shared" si="97"/>
        <v>13</v>
      </c>
      <c r="Q1069" s="6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4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5">
        <f t="shared" si="97"/>
        <v>11.25</v>
      </c>
      <c r="Q1070" s="6" t="str">
        <f t="shared" si="98"/>
        <v>games</v>
      </c>
      <c r="R1070" t="str">
        <f t="shared" si="99"/>
        <v>video games</v>
      </c>
      <c r="S1070" s="11">
        <f t="shared" si="100"/>
        <v>42440.162777777776</v>
      </c>
      <c r="T1070" s="11">
        <f t="shared" si="101"/>
        <v>42470.121111111112</v>
      </c>
    </row>
    <row r="1071" spans="1:20" ht="4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5">
        <f t="shared" si="97"/>
        <v>40.476190476190474</v>
      </c>
      <c r="Q1071" s="6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5">
        <f t="shared" si="97"/>
        <v>35</v>
      </c>
      <c r="Q1072" s="6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5" t="e">
        <f t="shared" si="97"/>
        <v>#DIV/0!</v>
      </c>
      <c r="Q1073" s="6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4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5">
        <f t="shared" si="97"/>
        <v>12.75</v>
      </c>
      <c r="Q1074" s="6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29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5">
        <f t="shared" si="97"/>
        <v>10</v>
      </c>
      <c r="Q1075" s="6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4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5">
        <f t="shared" si="97"/>
        <v>113.56666666666666</v>
      </c>
      <c r="Q1076" s="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29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5">
        <f t="shared" si="97"/>
        <v>15</v>
      </c>
      <c r="Q1077" s="6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5">
        <f t="shared" si="97"/>
        <v>48.281025641025643</v>
      </c>
      <c r="Q1078" s="6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5">
        <f t="shared" si="97"/>
        <v>43.976047904191617</v>
      </c>
      <c r="Q1079" s="6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4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5">
        <f t="shared" si="97"/>
        <v>9</v>
      </c>
      <c r="Q1080" s="6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5">
        <f t="shared" si="97"/>
        <v>37.666666666666664</v>
      </c>
      <c r="Q1081" s="6" t="str">
        <f t="shared" si="98"/>
        <v>games</v>
      </c>
      <c r="R1081" t="str">
        <f t="shared" si="99"/>
        <v>video games</v>
      </c>
      <c r="S1081" s="11">
        <f t="shared" si="100"/>
        <v>42479.358055555553</v>
      </c>
      <c r="T1081" s="11">
        <f t="shared" si="101"/>
        <v>42504.358055555553</v>
      </c>
    </row>
    <row r="1082" spans="1:20" ht="4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5">
        <f t="shared" si="97"/>
        <v>18.581632653061224</v>
      </c>
      <c r="Q1082" s="6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5">
        <f t="shared" si="97"/>
        <v>3</v>
      </c>
      <c r="Q1083" s="6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29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5">
        <f t="shared" si="97"/>
        <v>18.666666666666668</v>
      </c>
      <c r="Q1084" s="6" t="str">
        <f t="shared" si="98"/>
        <v>games</v>
      </c>
      <c r="R1084" t="str">
        <f t="shared" si="99"/>
        <v>video games</v>
      </c>
      <c r="S1084" s="11">
        <f t="shared" si="100"/>
        <v>41101.697777777772</v>
      </c>
      <c r="T1084" s="11">
        <f t="shared" si="101"/>
        <v>41131.697777777772</v>
      </c>
    </row>
    <row r="1085" spans="1:20" ht="4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5">
        <f t="shared" si="97"/>
        <v>410</v>
      </c>
      <c r="Q1085" s="6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5" t="e">
        <f t="shared" si="97"/>
        <v>#DIV/0!</v>
      </c>
      <c r="Q1086" s="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29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5">
        <f t="shared" si="97"/>
        <v>114</v>
      </c>
      <c r="Q1087" s="6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5">
        <f t="shared" si="97"/>
        <v>7.5</v>
      </c>
      <c r="Q1088" s="6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5" t="e">
        <f t="shared" si="97"/>
        <v>#DIV/0!</v>
      </c>
      <c r="Q1089" s="6" t="str">
        <f t="shared" si="98"/>
        <v>games</v>
      </c>
      <c r="R1089" t="str">
        <f t="shared" si="99"/>
        <v>video games</v>
      </c>
      <c r="S1089" s="11">
        <f t="shared" si="100"/>
        <v>41775.505636574067</v>
      </c>
      <c r="T1089" s="11">
        <f t="shared" si="101"/>
        <v>41805.505636574067</v>
      </c>
    </row>
    <row r="1090" spans="1:20" ht="29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5">
        <f t="shared" si="97"/>
        <v>43.41727891156463</v>
      </c>
      <c r="Q1090" s="6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29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</f>
        <v>7.8266666666666665E-2</v>
      </c>
      <c r="P1091" s="5">
        <f t="shared" ref="P1091:P1154" si="103">E1091/L1091</f>
        <v>23.959183673469386</v>
      </c>
      <c r="Q1091" s="6" t="str">
        <f t="shared" ref="Q1091:Q1154" si="104">LEFT(N1091, FIND("/", N1091,1)-1)</f>
        <v>games</v>
      </c>
      <c r="R1091" t="str">
        <f t="shared" ref="R1091:R1154" si="105">RIGHT(N1091,LEN(N1091)-FIND("/", N1091,1))</f>
        <v>video games</v>
      </c>
      <c r="S1091" s="11">
        <f t="shared" ref="S1091:S1154" si="106">((J1091/86400)+25569+(-5/24))</f>
        <v>42150.981192129628</v>
      </c>
      <c r="T1091" s="11">
        <f t="shared" ref="T1091:T1154" si="107">((I1091/86400)+25569+(-5/24))</f>
        <v>42180.981192129628</v>
      </c>
    </row>
    <row r="1092" spans="1:20" ht="4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5">
        <f t="shared" si="103"/>
        <v>5</v>
      </c>
      <c r="Q1092" s="6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5">
        <f t="shared" si="103"/>
        <v>12.5</v>
      </c>
      <c r="Q1093" s="6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42470.570277777777</v>
      </c>
    </row>
    <row r="1094" spans="1:20" ht="4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5">
        <f t="shared" si="103"/>
        <v>3</v>
      </c>
      <c r="Q1094" s="6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5">
        <f t="shared" si="103"/>
        <v>10.5625</v>
      </c>
      <c r="Q1095" s="6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5">
        <f t="shared" si="103"/>
        <v>122.00037037037038</v>
      </c>
      <c r="Q1096" s="6" t="str">
        <f t="shared" si="104"/>
        <v>games</v>
      </c>
      <c r="R1096" t="str">
        <f t="shared" si="105"/>
        <v>video games</v>
      </c>
      <c r="S1096" s="11">
        <f t="shared" si="106"/>
        <v>40795.505011574074</v>
      </c>
      <c r="T1096" s="11">
        <f t="shared" si="107"/>
        <v>40825.505011574074</v>
      </c>
    </row>
    <row r="1097" spans="1:20" ht="4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5">
        <f t="shared" si="103"/>
        <v>267.80851063829789</v>
      </c>
      <c r="Q1097" s="6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5">
        <f t="shared" si="103"/>
        <v>74.206896551724142</v>
      </c>
      <c r="Q1098" s="6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5">
        <f t="shared" si="103"/>
        <v>6.7142857142857144</v>
      </c>
      <c r="Q1099" s="6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29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5">
        <f t="shared" si="103"/>
        <v>81.954545454545453</v>
      </c>
      <c r="Q1100" s="6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4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5">
        <f t="shared" si="103"/>
        <v>25</v>
      </c>
      <c r="Q1101" s="6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5">
        <f t="shared" si="103"/>
        <v>10</v>
      </c>
      <c r="Q1102" s="6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29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5">
        <f t="shared" si="103"/>
        <v>6.833333333333333</v>
      </c>
      <c r="Q1103" s="6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4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5">
        <f t="shared" si="103"/>
        <v>17.708333333333332</v>
      </c>
      <c r="Q1104" s="6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5">
        <f t="shared" si="103"/>
        <v>16.2</v>
      </c>
      <c r="Q1105" s="6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5">
        <f t="shared" si="103"/>
        <v>80.297297297297291</v>
      </c>
      <c r="Q1106" s="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4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5">
        <f t="shared" si="103"/>
        <v>71.55</v>
      </c>
      <c r="Q1107" s="6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5">
        <f t="shared" si="103"/>
        <v>23.571428571428573</v>
      </c>
      <c r="Q1108" s="6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57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5" t="e">
        <f t="shared" si="103"/>
        <v>#DIV/0!</v>
      </c>
      <c r="Q1109" s="6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4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5">
        <f t="shared" si="103"/>
        <v>34.88095238095238</v>
      </c>
      <c r="Q1110" s="6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5">
        <f t="shared" si="103"/>
        <v>15</v>
      </c>
      <c r="Q1111" s="6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5">
        <f t="shared" si="103"/>
        <v>23.181818181818183</v>
      </c>
      <c r="Q1112" s="6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5">
        <f t="shared" si="103"/>
        <v>1</v>
      </c>
      <c r="Q1113" s="6" t="str">
        <f t="shared" si="104"/>
        <v>games</v>
      </c>
      <c r="R1113" t="str">
        <f t="shared" si="105"/>
        <v>video games</v>
      </c>
      <c r="S1113" s="11">
        <f t="shared" si="106"/>
        <v>42346.995254629626</v>
      </c>
      <c r="T1113" s="11">
        <f t="shared" si="107"/>
        <v>42376.995254629626</v>
      </c>
    </row>
    <row r="1114" spans="1:20" ht="4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5">
        <f t="shared" si="103"/>
        <v>100.23371794871794</v>
      </c>
      <c r="Q1114" s="6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5">
        <f t="shared" si="103"/>
        <v>5</v>
      </c>
      <c r="Q1115" s="6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5">
        <f t="shared" si="103"/>
        <v>3.3333333333333335</v>
      </c>
      <c r="Q1116" s="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4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5">
        <f t="shared" si="103"/>
        <v>13.25</v>
      </c>
      <c r="Q1117" s="6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29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5">
        <f t="shared" si="103"/>
        <v>17.852</v>
      </c>
      <c r="Q1118" s="6" t="str">
        <f t="shared" si="104"/>
        <v>games</v>
      </c>
      <c r="R1118" t="str">
        <f t="shared" si="105"/>
        <v>video games</v>
      </c>
      <c r="S1118" s="11">
        <f t="shared" si="106"/>
        <v>41009.638981481483</v>
      </c>
      <c r="T1118" s="11">
        <f t="shared" si="107"/>
        <v>41069.638981481483</v>
      </c>
    </row>
    <row r="1119" spans="1:20" ht="4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5">
        <f t="shared" si="103"/>
        <v>10.375</v>
      </c>
      <c r="Q1119" s="6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5">
        <f t="shared" si="103"/>
        <v>36.333333333333336</v>
      </c>
      <c r="Q1120" s="6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4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5">
        <f t="shared" si="103"/>
        <v>5</v>
      </c>
      <c r="Q1121" s="6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29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5" t="e">
        <f t="shared" si="103"/>
        <v>#DIV/0!</v>
      </c>
      <c r="Q1122" s="6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5">
        <f t="shared" si="103"/>
        <v>5.8</v>
      </c>
      <c r="Q1123" s="6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4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5" t="e">
        <f t="shared" si="103"/>
        <v>#DIV/0!</v>
      </c>
      <c r="Q1124" s="6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5">
        <f t="shared" si="103"/>
        <v>3.6666666666666665</v>
      </c>
      <c r="Q1125" s="6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5">
        <f t="shared" si="103"/>
        <v>60.714285714285715</v>
      </c>
      <c r="Q1126" s="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4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5" t="e">
        <f t="shared" si="103"/>
        <v>#DIV/0!</v>
      </c>
      <c r="Q1127" s="6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29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5">
        <f t="shared" si="103"/>
        <v>5</v>
      </c>
      <c r="Q1128" s="6" t="str">
        <f t="shared" si="104"/>
        <v>games</v>
      </c>
      <c r="R1128" t="str">
        <f t="shared" si="105"/>
        <v>mobile games</v>
      </c>
      <c r="S1128" s="11">
        <f t="shared" si="106"/>
        <v>42535.119143518517</v>
      </c>
      <c r="T1128" s="11">
        <f t="shared" si="107"/>
        <v>42565.119143518517</v>
      </c>
    </row>
    <row r="1129" spans="1:20" ht="57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5">
        <f t="shared" si="103"/>
        <v>25.434782608695652</v>
      </c>
      <c r="Q1129" s="6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5">
        <f t="shared" si="103"/>
        <v>1</v>
      </c>
      <c r="Q1130" s="6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5">
        <f t="shared" si="103"/>
        <v>10.5</v>
      </c>
      <c r="Q1131" s="6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5">
        <f t="shared" si="103"/>
        <v>3.6666666666666665</v>
      </c>
      <c r="Q1132" s="6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5" t="e">
        <f t="shared" si="103"/>
        <v>#DIV/0!</v>
      </c>
      <c r="Q1133" s="6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5">
        <f t="shared" si="103"/>
        <v>110.61538461538461</v>
      </c>
      <c r="Q1134" s="6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5">
        <f t="shared" si="103"/>
        <v>20</v>
      </c>
      <c r="Q1135" s="6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5">
        <f t="shared" si="103"/>
        <v>1</v>
      </c>
      <c r="Q1136" s="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57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5">
        <f t="shared" si="103"/>
        <v>50</v>
      </c>
      <c r="Q1137" s="6" t="str">
        <f t="shared" si="104"/>
        <v>games</v>
      </c>
      <c r="R1137" t="str">
        <f t="shared" si="105"/>
        <v>mobile games</v>
      </c>
      <c r="S1137" s="11">
        <f t="shared" si="106"/>
        <v>42558.781180555554</v>
      </c>
      <c r="T1137" s="11">
        <f t="shared" si="107"/>
        <v>42588.781180555554</v>
      </c>
    </row>
    <row r="1138" spans="1:20" ht="4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5">
        <f t="shared" si="103"/>
        <v>45</v>
      </c>
      <c r="Q1138" s="6" t="str">
        <f t="shared" si="104"/>
        <v>games</v>
      </c>
      <c r="R1138" t="str">
        <f t="shared" si="105"/>
        <v>mobile games</v>
      </c>
      <c r="S1138" s="11">
        <f t="shared" si="106"/>
        <v>42327.46329861111</v>
      </c>
      <c r="T1138" s="11">
        <f t="shared" si="107"/>
        <v>42357.46329861111</v>
      </c>
    </row>
    <row r="1139" spans="1:20" ht="4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5">
        <f t="shared" si="103"/>
        <v>253.2051282051282</v>
      </c>
      <c r="Q1139" s="6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5">
        <f t="shared" si="103"/>
        <v>31.25</v>
      </c>
      <c r="Q1140" s="6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5">
        <f t="shared" si="103"/>
        <v>5</v>
      </c>
      <c r="Q1141" s="6" t="str">
        <f t="shared" si="104"/>
        <v>games</v>
      </c>
      <c r="R1141" t="str">
        <f t="shared" si="105"/>
        <v>mobile games</v>
      </c>
      <c r="S1141" s="11">
        <f t="shared" si="106"/>
        <v>41975.139189814814</v>
      </c>
      <c r="T1141" s="11">
        <f t="shared" si="107"/>
        <v>42005.139189814814</v>
      </c>
    </row>
    <row r="1142" spans="1:20" ht="4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5" t="e">
        <f t="shared" si="103"/>
        <v>#DIV/0!</v>
      </c>
      <c r="Q1142" s="6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5" t="e">
        <f t="shared" si="103"/>
        <v>#DIV/0!</v>
      </c>
      <c r="Q1143" s="6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5" t="e">
        <f t="shared" si="103"/>
        <v>#DIV/0!</v>
      </c>
      <c r="Q1144" s="6" t="str">
        <f t="shared" si="104"/>
        <v>games</v>
      </c>
      <c r="R1144" t="str">
        <f t="shared" si="105"/>
        <v>mobile games</v>
      </c>
      <c r="S1144" s="11">
        <f t="shared" si="106"/>
        <v>42021.797766203701</v>
      </c>
      <c r="T1144" s="11">
        <f t="shared" si="107"/>
        <v>42051.797766203701</v>
      </c>
    </row>
    <row r="1145" spans="1:20" ht="4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5">
        <f t="shared" si="103"/>
        <v>23.25</v>
      </c>
      <c r="Q1145" s="6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5" t="e">
        <f t="shared" si="103"/>
        <v>#DIV/0!</v>
      </c>
      <c r="Q1146" s="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5">
        <f t="shared" si="103"/>
        <v>100</v>
      </c>
      <c r="Q1147" s="6" t="str">
        <f t="shared" si="104"/>
        <v>food</v>
      </c>
      <c r="R1147" t="str">
        <f t="shared" si="105"/>
        <v>food trucks</v>
      </c>
      <c r="S1147" s="11">
        <f t="shared" si="106"/>
        <v>41854.539259259254</v>
      </c>
      <c r="T1147" s="11">
        <f t="shared" si="107"/>
        <v>41914.539259259254</v>
      </c>
    </row>
    <row r="1148" spans="1:20" ht="29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5">
        <f t="shared" si="103"/>
        <v>44.166666666666664</v>
      </c>
      <c r="Q1148" s="6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5" t="e">
        <f t="shared" si="103"/>
        <v>#DIV/0!</v>
      </c>
      <c r="Q1149" s="6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29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5">
        <f t="shared" si="103"/>
        <v>24.333333333333332</v>
      </c>
      <c r="Q1150" s="6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29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5">
        <f t="shared" si="103"/>
        <v>37.5</v>
      </c>
      <c r="Q1151" s="6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29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5">
        <f t="shared" si="103"/>
        <v>42</v>
      </c>
      <c r="Q1152" s="6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4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5" t="e">
        <f t="shared" si="103"/>
        <v>#DIV/0!</v>
      </c>
      <c r="Q1153" s="6" t="str">
        <f t="shared" si="104"/>
        <v>food</v>
      </c>
      <c r="R1153" t="str">
        <f t="shared" si="105"/>
        <v>food trucks</v>
      </c>
      <c r="S1153" s="11">
        <f t="shared" si="106"/>
        <v>42223.894247685188</v>
      </c>
      <c r="T1153" s="11">
        <f t="shared" si="107"/>
        <v>42253.894247685188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5">
        <f t="shared" si="103"/>
        <v>60.733333333333334</v>
      </c>
      <c r="Q1154" s="6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29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</f>
        <v>6.2500000000000003E-3</v>
      </c>
      <c r="P1155" s="5">
        <f t="shared" ref="P1155:P1218" si="109">E1155/L1155</f>
        <v>50</v>
      </c>
      <c r="Q1155" s="6" t="str">
        <f t="shared" ref="Q1155:Q1218" si="110">LEFT(N1155, FIND("/", N1155,1)-1)</f>
        <v>food</v>
      </c>
      <c r="R1155" t="str">
        <f t="shared" ref="R1155:R1218" si="111">RIGHT(N1155,LEN(N1155)-FIND("/", N1155,1))</f>
        <v>food trucks</v>
      </c>
      <c r="S1155" s="11">
        <f t="shared" ref="S1155:S1218" si="112">((J1155/86400)+25569+(-5/24))</f>
        <v>42143.505844907406</v>
      </c>
      <c r="T1155" s="11">
        <f t="shared" ref="T1155:T1218" si="113">((I1155/86400)+25569+(-5/24))</f>
        <v>42173.505844907406</v>
      </c>
    </row>
    <row r="1156" spans="1:20" ht="4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5">
        <f t="shared" si="109"/>
        <v>108.33333333333333</v>
      </c>
      <c r="Q1156" s="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5">
        <f t="shared" si="109"/>
        <v>23.5</v>
      </c>
      <c r="Q1157" s="6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5" t="e">
        <f t="shared" si="109"/>
        <v>#DIV/0!</v>
      </c>
      <c r="Q1158" s="6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5">
        <f t="shared" si="109"/>
        <v>50.333333333333336</v>
      </c>
      <c r="Q1159" s="6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</v>
      </c>
    </row>
    <row r="1160" spans="1:20" ht="4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5">
        <f t="shared" si="109"/>
        <v>11.666666666666666</v>
      </c>
      <c r="Q1160" s="6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5" t="e">
        <f t="shared" si="109"/>
        <v>#DIV/0!</v>
      </c>
      <c r="Q1161" s="6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5">
        <f t="shared" si="109"/>
        <v>60.789473684210527</v>
      </c>
      <c r="Q1162" s="6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42090.904930555553</v>
      </c>
    </row>
    <row r="1163" spans="1:20" ht="4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5" t="e">
        <f t="shared" si="109"/>
        <v>#DIV/0!</v>
      </c>
      <c r="Q1163" s="6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4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5">
        <f t="shared" si="109"/>
        <v>17.5</v>
      </c>
      <c r="Q1164" s="6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5" t="e">
        <f t="shared" si="109"/>
        <v>#DIV/0!</v>
      </c>
      <c r="Q1165" s="6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57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5" t="e">
        <f t="shared" si="109"/>
        <v>#DIV/0!</v>
      </c>
      <c r="Q1166" s="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4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5">
        <f t="shared" si="109"/>
        <v>82.82</v>
      </c>
      <c r="Q1167" s="6" t="str">
        <f t="shared" si="110"/>
        <v>food</v>
      </c>
      <c r="R1167" t="str">
        <f t="shared" si="111"/>
        <v>food trucks</v>
      </c>
      <c r="S1167" s="11">
        <f t="shared" si="112"/>
        <v>41792.00613425926</v>
      </c>
      <c r="T1167" s="11">
        <f t="shared" si="113"/>
        <v>41826.00613425926</v>
      </c>
    </row>
    <row r="1168" spans="1:20" ht="4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5">
        <f t="shared" si="109"/>
        <v>358.875</v>
      </c>
      <c r="Q1168" s="6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5">
        <f t="shared" si="109"/>
        <v>61.1875</v>
      </c>
      <c r="Q1169" s="6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5">
        <f t="shared" si="109"/>
        <v>340</v>
      </c>
      <c r="Q1170" s="6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5">
        <f t="shared" si="109"/>
        <v>5.666666666666667</v>
      </c>
      <c r="Q1171" s="6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5">
        <f t="shared" si="109"/>
        <v>50</v>
      </c>
      <c r="Q1172" s="6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29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5">
        <f t="shared" si="109"/>
        <v>25</v>
      </c>
      <c r="Q1173" s="6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5" t="e">
        <f t="shared" si="109"/>
        <v>#DIV/0!</v>
      </c>
      <c r="Q1174" s="6" t="str">
        <f t="shared" si="110"/>
        <v>food</v>
      </c>
      <c r="R1174" t="str">
        <f t="shared" si="111"/>
        <v>food trucks</v>
      </c>
      <c r="S1174" s="11">
        <f t="shared" si="112"/>
        <v>41841.473981481475</v>
      </c>
      <c r="T1174" s="11">
        <f t="shared" si="113"/>
        <v>41871.473981481475</v>
      </c>
    </row>
    <row r="1175" spans="1:20" ht="4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5">
        <f t="shared" si="109"/>
        <v>30</v>
      </c>
      <c r="Q1175" s="6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29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5">
        <f t="shared" si="109"/>
        <v>46.631578947368418</v>
      </c>
      <c r="Q1176" s="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5">
        <f t="shared" si="109"/>
        <v>65</v>
      </c>
      <c r="Q1177" s="6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57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5">
        <f t="shared" si="109"/>
        <v>10</v>
      </c>
      <c r="Q1178" s="6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5" t="e">
        <f t="shared" si="109"/>
        <v>#DIV/0!</v>
      </c>
      <c r="Q1179" s="6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5">
        <f t="shared" si="109"/>
        <v>5</v>
      </c>
      <c r="Q1180" s="6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5">
        <f t="shared" si="109"/>
        <v>640</v>
      </c>
      <c r="Q1181" s="6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29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5">
        <f t="shared" si="109"/>
        <v>69.117647058823536</v>
      </c>
      <c r="Q1182" s="6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5">
        <f t="shared" si="109"/>
        <v>1.3333333333333333</v>
      </c>
      <c r="Q1183" s="6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4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5">
        <f t="shared" si="109"/>
        <v>10.5</v>
      </c>
      <c r="Q1184" s="6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5">
        <f t="shared" si="109"/>
        <v>33.333333333333336</v>
      </c>
      <c r="Q1185" s="6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5">
        <f t="shared" si="109"/>
        <v>61.562666666666665</v>
      </c>
      <c r="Q1186" s="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4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5">
        <f t="shared" si="109"/>
        <v>118.73873873873873</v>
      </c>
      <c r="Q1187" s="6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5">
        <f t="shared" si="109"/>
        <v>65.081300813008127</v>
      </c>
      <c r="Q1188" s="6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4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5">
        <f t="shared" si="109"/>
        <v>130.15714285714284</v>
      </c>
      <c r="Q1189" s="6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5">
        <f t="shared" si="109"/>
        <v>37.776470588235291</v>
      </c>
      <c r="Q1190" s="6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5">
        <f t="shared" si="109"/>
        <v>112.79069767441861</v>
      </c>
      <c r="Q1191" s="6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29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5">
        <f t="shared" si="109"/>
        <v>51.92307692307692</v>
      </c>
      <c r="Q1192" s="6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5">
        <f t="shared" si="109"/>
        <v>89.242424242424249</v>
      </c>
      <c r="Q1193" s="6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42449.353703703702</v>
      </c>
    </row>
    <row r="1194" spans="1:20" ht="29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5">
        <f t="shared" si="109"/>
        <v>19.333333333333332</v>
      </c>
      <c r="Q1194" s="6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4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5">
        <f t="shared" si="109"/>
        <v>79.967032967032964</v>
      </c>
      <c r="Q1195" s="6" t="str">
        <f t="shared" si="110"/>
        <v>photography</v>
      </c>
      <c r="R1195" t="str">
        <f t="shared" si="111"/>
        <v>photobooks</v>
      </c>
      <c r="S1195" s="11">
        <f t="shared" si="112"/>
        <v>42409.567743055552</v>
      </c>
      <c r="T1195" s="11">
        <f t="shared" si="113"/>
        <v>42469.526076388887</v>
      </c>
    </row>
    <row r="1196" spans="1:20" ht="4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5">
        <f t="shared" si="109"/>
        <v>56.414565826330531</v>
      </c>
      <c r="Q1196" s="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57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5">
        <f t="shared" si="109"/>
        <v>79.411764705882348</v>
      </c>
      <c r="Q1197" s="6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29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5">
        <f t="shared" si="109"/>
        <v>76.439453125</v>
      </c>
      <c r="Q1198" s="6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4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5">
        <f t="shared" si="109"/>
        <v>121</v>
      </c>
      <c r="Q1199" s="6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5">
        <f t="shared" si="109"/>
        <v>54.616766467065865</v>
      </c>
      <c r="Q1200" s="6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5">
        <f t="shared" si="109"/>
        <v>299.22222222222223</v>
      </c>
      <c r="Q1201" s="6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5">
        <f t="shared" si="109"/>
        <v>58.533980582524272</v>
      </c>
      <c r="Q1202" s="6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5">
        <f t="shared" si="109"/>
        <v>55.371801801801809</v>
      </c>
      <c r="Q1203" s="6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4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5">
        <f t="shared" si="109"/>
        <v>183.80442804428046</v>
      </c>
      <c r="Q1204" s="6" t="str">
        <f t="shared" si="110"/>
        <v>photography</v>
      </c>
      <c r="R1204" t="str">
        <f t="shared" si="111"/>
        <v>photobooks</v>
      </c>
      <c r="S1204" s="11">
        <f t="shared" si="112"/>
        <v>42152.08048611111</v>
      </c>
      <c r="T1204" s="11">
        <f t="shared" si="113"/>
        <v>42182.08048611111</v>
      </c>
    </row>
    <row r="1205" spans="1:20" ht="4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5">
        <f t="shared" si="109"/>
        <v>165.34653465346534</v>
      </c>
      <c r="Q1205" s="6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5">
        <f t="shared" si="109"/>
        <v>234.78947368421052</v>
      </c>
      <c r="Q1206" s="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5">
        <f t="shared" si="109"/>
        <v>211.48387096774192</v>
      </c>
      <c r="Q1207" s="6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4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5">
        <f t="shared" si="109"/>
        <v>32.34375</v>
      </c>
      <c r="Q1208" s="6" t="str">
        <f t="shared" si="110"/>
        <v>photography</v>
      </c>
      <c r="R1208" t="str">
        <f t="shared" si="111"/>
        <v>photobooks</v>
      </c>
      <c r="S1208" s="11">
        <f t="shared" si="112"/>
        <v>42772.567743055552</v>
      </c>
      <c r="T1208" s="11">
        <f t="shared" si="113"/>
        <v>42805.353472222218</v>
      </c>
    </row>
    <row r="1209" spans="1:20" ht="29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5">
        <f t="shared" si="109"/>
        <v>123.37588652482269</v>
      </c>
      <c r="Q1209" s="6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4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5">
        <f t="shared" si="109"/>
        <v>207.06666666666666</v>
      </c>
      <c r="Q1210" s="6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5">
        <f t="shared" si="109"/>
        <v>138.2608695652174</v>
      </c>
      <c r="Q1211" s="6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29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5">
        <f t="shared" si="109"/>
        <v>493.81553398058253</v>
      </c>
      <c r="Q1212" s="6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5">
        <f t="shared" si="109"/>
        <v>168.5</v>
      </c>
      <c r="Q1213" s="6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4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5">
        <f t="shared" si="109"/>
        <v>38.867469879518069</v>
      </c>
      <c r="Q1214" s="6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4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5">
        <f t="shared" si="109"/>
        <v>61.527777777777779</v>
      </c>
      <c r="Q1215" s="6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4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5">
        <f t="shared" si="109"/>
        <v>105.44</v>
      </c>
      <c r="Q1216" s="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5">
        <f t="shared" si="109"/>
        <v>71.592003642987251</v>
      </c>
      <c r="Q1217" s="6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29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5">
        <f t="shared" si="109"/>
        <v>91.882882882882882</v>
      </c>
      <c r="Q1218" s="6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</f>
        <v>1.026</v>
      </c>
      <c r="P1219" s="5">
        <f t="shared" ref="P1219:P1282" si="115">E1219/L1219</f>
        <v>148.57377049180329</v>
      </c>
      <c r="Q1219" s="6" t="str">
        <f t="shared" ref="Q1219:Q1282" si="116">LEFT(N1219, FIND("/", N1219,1)-1)</f>
        <v>photography</v>
      </c>
      <c r="R1219" t="str">
        <f t="shared" ref="R1219:R1282" si="117">RIGHT(N1219,LEN(N1219)-FIND("/", N1219,1))</f>
        <v>photobooks</v>
      </c>
      <c r="S1219" s="11">
        <f t="shared" ref="S1219:S1282" si="118">((J1219/86400)+25569+(-5/24))</f>
        <v>42535.6011574074</v>
      </c>
      <c r="T1219" s="11">
        <f t="shared" ref="T1219:T1282" si="119">((I1219/86400)+25569+(-5/24))</f>
        <v>42565.6011574074</v>
      </c>
    </row>
    <row r="1220" spans="1:20" ht="4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5">
        <f t="shared" si="115"/>
        <v>174.2134831460674</v>
      </c>
      <c r="Q1220" s="6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29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5">
        <f t="shared" si="115"/>
        <v>102.86166007905139</v>
      </c>
      <c r="Q1221" s="6" t="str">
        <f t="shared" si="116"/>
        <v>photography</v>
      </c>
      <c r="R1221" t="str">
        <f t="shared" si="117"/>
        <v>photobooks</v>
      </c>
      <c r="S1221" s="11">
        <f t="shared" si="118"/>
        <v>42633.253622685188</v>
      </c>
      <c r="T1221" s="11">
        <f t="shared" si="119"/>
        <v>42663.253622685188</v>
      </c>
    </row>
    <row r="1222" spans="1:20" ht="4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5">
        <f t="shared" si="115"/>
        <v>111.17857142857143</v>
      </c>
      <c r="Q1222" s="6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5">
        <f t="shared" si="115"/>
        <v>23.796213592233013</v>
      </c>
      <c r="Q1223" s="6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29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5">
        <f t="shared" si="115"/>
        <v>81.268115942028984</v>
      </c>
      <c r="Q1224" s="6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29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5">
        <f t="shared" si="115"/>
        <v>116.21465968586388</v>
      </c>
      <c r="Q1225" s="6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29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5">
        <f t="shared" si="115"/>
        <v>58.888888888888886</v>
      </c>
      <c r="Q1226" s="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5">
        <f t="shared" si="115"/>
        <v>44</v>
      </c>
      <c r="Q1227" s="6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5">
        <f t="shared" si="115"/>
        <v>48.424999999999997</v>
      </c>
      <c r="Q1228" s="6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5" t="e">
        <f t="shared" si="115"/>
        <v>#DIV/0!</v>
      </c>
      <c r="Q1229" s="6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29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5">
        <f t="shared" si="115"/>
        <v>61.041666666666664</v>
      </c>
      <c r="Q1230" s="6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4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5">
        <f t="shared" si="115"/>
        <v>25</v>
      </c>
      <c r="Q1231" s="6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5" t="e">
        <f t="shared" si="115"/>
        <v>#DIV/0!</v>
      </c>
      <c r="Q1232" s="6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5" t="e">
        <f t="shared" si="115"/>
        <v>#DIV/0!</v>
      </c>
      <c r="Q1233" s="6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5">
        <f t="shared" si="115"/>
        <v>40</v>
      </c>
      <c r="Q1234" s="6" t="str">
        <f t="shared" si="116"/>
        <v>music</v>
      </c>
      <c r="R1234" t="str">
        <f t="shared" si="117"/>
        <v>world music</v>
      </c>
      <c r="S1234" s="11">
        <f t="shared" si="118"/>
        <v>41506.639699074069</v>
      </c>
      <c r="T1234" s="11">
        <f t="shared" si="119"/>
        <v>41553.639699074069</v>
      </c>
    </row>
    <row r="1235" spans="1:20" ht="4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5">
        <f t="shared" si="115"/>
        <v>19.333333333333332</v>
      </c>
      <c r="Q1235" s="6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5" t="e">
        <f t="shared" si="115"/>
        <v>#DIV/0!</v>
      </c>
      <c r="Q1236" s="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5">
        <f t="shared" si="115"/>
        <v>35</v>
      </c>
      <c r="Q1237" s="6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5" t="e">
        <f t="shared" si="115"/>
        <v>#DIV/0!</v>
      </c>
      <c r="Q1238" s="6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4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5" t="e">
        <f t="shared" si="115"/>
        <v>#DIV/0!</v>
      </c>
      <c r="Q1239" s="6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4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5">
        <f t="shared" si="115"/>
        <v>59.333333333333336</v>
      </c>
      <c r="Q1240" s="6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29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5" t="e">
        <f t="shared" si="115"/>
        <v>#DIV/0!</v>
      </c>
      <c r="Q1241" s="6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29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5">
        <f t="shared" si="115"/>
        <v>30.125</v>
      </c>
      <c r="Q1242" s="6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4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5">
        <f t="shared" si="115"/>
        <v>74.617647058823536</v>
      </c>
      <c r="Q1243" s="6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5">
        <f t="shared" si="115"/>
        <v>5</v>
      </c>
      <c r="Q1244" s="6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5">
        <f t="shared" si="115"/>
        <v>44.5</v>
      </c>
      <c r="Q1245" s="6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5">
        <f t="shared" si="115"/>
        <v>46.133333333333333</v>
      </c>
      <c r="Q1246" s="6" t="str">
        <f t="shared" si="116"/>
        <v>music</v>
      </c>
      <c r="R1246" t="str">
        <f t="shared" si="117"/>
        <v>rock</v>
      </c>
      <c r="S1246" s="11">
        <f t="shared" si="118"/>
        <v>41355.617164351854</v>
      </c>
      <c r="T1246" s="11">
        <f t="shared" si="119"/>
        <v>41386.666666666664</v>
      </c>
    </row>
    <row r="1247" spans="1:20" ht="4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5">
        <f t="shared" si="115"/>
        <v>141.47058823529412</v>
      </c>
      <c r="Q1247" s="6" t="str">
        <f t="shared" si="116"/>
        <v>music</v>
      </c>
      <c r="R1247" t="str">
        <f t="shared" si="117"/>
        <v>rock</v>
      </c>
      <c r="S1247" s="11">
        <f t="shared" si="118"/>
        <v>41774.391597222224</v>
      </c>
      <c r="T1247" s="11">
        <f t="shared" si="119"/>
        <v>41804.391597222224</v>
      </c>
    </row>
    <row r="1248" spans="1:20" ht="4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5">
        <f t="shared" si="115"/>
        <v>75.483870967741936</v>
      </c>
      <c r="Q1248" s="6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29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5">
        <f t="shared" si="115"/>
        <v>85.5</v>
      </c>
      <c r="Q1249" s="6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29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5">
        <f t="shared" si="115"/>
        <v>64.254237288135599</v>
      </c>
      <c r="Q1250" s="6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5">
        <f t="shared" si="115"/>
        <v>64.46913580246914</v>
      </c>
      <c r="Q1251" s="6" t="str">
        <f t="shared" si="116"/>
        <v>music</v>
      </c>
      <c r="R1251" t="str">
        <f t="shared" si="117"/>
        <v>rock</v>
      </c>
      <c r="S1251" s="11">
        <f t="shared" si="118"/>
        <v>41067.532534722217</v>
      </c>
      <c r="T1251" s="11">
        <f t="shared" si="119"/>
        <v>41097.532534722217</v>
      </c>
    </row>
    <row r="1252" spans="1:20" ht="4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5">
        <f t="shared" si="115"/>
        <v>118.2007874015748</v>
      </c>
      <c r="Q1252" s="6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29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5">
        <f t="shared" si="115"/>
        <v>82.540540540540547</v>
      </c>
      <c r="Q1253" s="6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5">
        <f t="shared" si="115"/>
        <v>34.170212765957444</v>
      </c>
      <c r="Q1254" s="6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4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5">
        <f t="shared" si="115"/>
        <v>42.73322081575246</v>
      </c>
      <c r="Q1255" s="6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5">
        <f t="shared" si="115"/>
        <v>94.489361702127653</v>
      </c>
      <c r="Q1256" s="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5">
        <f t="shared" si="115"/>
        <v>55.697247706422019</v>
      </c>
      <c r="Q1257" s="6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5">
        <f t="shared" si="115"/>
        <v>98.030831024930734</v>
      </c>
      <c r="Q1258" s="6" t="str">
        <f t="shared" si="116"/>
        <v>music</v>
      </c>
      <c r="R1258" t="str">
        <f t="shared" si="117"/>
        <v>rock</v>
      </c>
      <c r="S1258" s="11">
        <f t="shared" si="118"/>
        <v>40921.711006944439</v>
      </c>
      <c r="T1258" s="11">
        <f t="shared" si="119"/>
        <v>40951.711006944439</v>
      </c>
    </row>
    <row r="1259" spans="1:20" ht="4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5">
        <f t="shared" si="115"/>
        <v>92.102272727272734</v>
      </c>
      <c r="Q1259" s="6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5">
        <f t="shared" si="115"/>
        <v>38.175462686567165</v>
      </c>
      <c r="Q1260" s="6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29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5">
        <f t="shared" si="115"/>
        <v>27.145833333333332</v>
      </c>
      <c r="Q1261" s="6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5">
        <f t="shared" si="115"/>
        <v>50.689189189189186</v>
      </c>
      <c r="Q1262" s="6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29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5">
        <f t="shared" si="115"/>
        <v>38.942307692307693</v>
      </c>
      <c r="Q1263" s="6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5">
        <f t="shared" si="115"/>
        <v>77.638095238095232</v>
      </c>
      <c r="Q1264" s="6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29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5">
        <f t="shared" si="115"/>
        <v>43.536585365853661</v>
      </c>
      <c r="Q1265" s="6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5">
        <f t="shared" si="115"/>
        <v>31.823529411764707</v>
      </c>
      <c r="Q1266" s="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57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5">
        <f t="shared" si="115"/>
        <v>63.184393939393942</v>
      </c>
      <c r="Q1267" s="6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29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5">
        <f t="shared" si="115"/>
        <v>190.9</v>
      </c>
      <c r="Q1268" s="6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5">
        <f t="shared" si="115"/>
        <v>140.85534591194968</v>
      </c>
      <c r="Q1269" s="6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29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5">
        <f t="shared" si="115"/>
        <v>76.92307692307692</v>
      </c>
      <c r="Q1270" s="6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4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5">
        <f t="shared" si="115"/>
        <v>99.15533980582525</v>
      </c>
      <c r="Q1271" s="6" t="str">
        <f t="shared" si="116"/>
        <v>music</v>
      </c>
      <c r="R1271" t="str">
        <f t="shared" si="117"/>
        <v>rock</v>
      </c>
      <c r="S1271" s="11">
        <f t="shared" si="118"/>
        <v>42445.614722222221</v>
      </c>
      <c r="T1271" s="11">
        <f t="shared" si="119"/>
        <v>42475.791666666664</v>
      </c>
    </row>
    <row r="1272" spans="1:20" ht="29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5">
        <f t="shared" si="115"/>
        <v>67.881656804733723</v>
      </c>
      <c r="Q1272" s="6" t="str">
        <f t="shared" si="116"/>
        <v>music</v>
      </c>
      <c r="R1272" t="str">
        <f t="shared" si="117"/>
        <v>rock</v>
      </c>
      <c r="S1272" s="11">
        <f t="shared" si="118"/>
        <v>40933.648634259254</v>
      </c>
      <c r="T1272" s="11">
        <f t="shared" si="119"/>
        <v>40993.60696759259</v>
      </c>
    </row>
    <row r="1273" spans="1:20" ht="4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5">
        <f t="shared" si="115"/>
        <v>246.29032258064515</v>
      </c>
      <c r="Q1273" s="6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4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5">
        <f t="shared" si="115"/>
        <v>189.28571428571428</v>
      </c>
      <c r="Q1274" s="6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29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5">
        <f t="shared" si="115"/>
        <v>76.666666666666671</v>
      </c>
      <c r="Q1275" s="6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5">
        <f t="shared" si="115"/>
        <v>82.963254817987149</v>
      </c>
      <c r="Q1276" s="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5">
        <f t="shared" si="115"/>
        <v>62.522107969151669</v>
      </c>
      <c r="Q1277" s="6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29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5">
        <f t="shared" si="115"/>
        <v>46.06808823529412</v>
      </c>
      <c r="Q1278" s="6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4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5">
        <f t="shared" si="115"/>
        <v>38.543946731234868</v>
      </c>
      <c r="Q1279" s="6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5">
        <f t="shared" si="115"/>
        <v>53.005263157894738</v>
      </c>
      <c r="Q1280" s="6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5">
        <f t="shared" si="115"/>
        <v>73.355396825396824</v>
      </c>
      <c r="Q1281" s="6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5">
        <f t="shared" si="115"/>
        <v>127.97523076923076</v>
      </c>
      <c r="Q1282" s="6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</f>
        <v>1.1071428571428572</v>
      </c>
      <c r="P1283" s="5">
        <f t="shared" ref="P1283:P1346" si="121">E1283/L1283</f>
        <v>104.72972972972973</v>
      </c>
      <c r="Q1283" s="6" t="str">
        <f t="shared" ref="Q1283:Q1346" si="122">LEFT(N1283, FIND("/", N1283,1)-1)</f>
        <v>music</v>
      </c>
      <c r="R1283" t="str">
        <f t="shared" ref="R1283:R1346" si="123">RIGHT(N1283,LEN(N1283)-FIND("/", N1283,1))</f>
        <v>rock</v>
      </c>
      <c r="S1283" s="11">
        <f t="shared" ref="S1283:S1346" si="124">((J1283/86400)+25569+(-5/24))</f>
        <v>41463.535138888888</v>
      </c>
      <c r="T1283" s="11">
        <f t="shared" ref="T1283:T1346" si="125">((I1283/86400)+25569+(-5/24))</f>
        <v>41483.535138888888</v>
      </c>
    </row>
    <row r="1284" spans="1:20" ht="4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5">
        <f t="shared" si="121"/>
        <v>67.671532846715323</v>
      </c>
      <c r="Q1284" s="6" t="str">
        <f t="shared" si="122"/>
        <v>music</v>
      </c>
      <c r="R1284" t="str">
        <f t="shared" si="123"/>
        <v>rock</v>
      </c>
      <c r="S1284" s="11">
        <f t="shared" si="124"/>
        <v>41586.266840277771</v>
      </c>
      <c r="T1284" s="11">
        <f t="shared" si="125"/>
        <v>41616.999305555553</v>
      </c>
    </row>
    <row r="1285" spans="1:20" ht="4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5">
        <f t="shared" si="121"/>
        <v>95.931818181818187</v>
      </c>
      <c r="Q1285" s="6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5">
        <f t="shared" si="121"/>
        <v>65.161290322580641</v>
      </c>
      <c r="Q1286" s="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5">
        <f t="shared" si="121"/>
        <v>32.269841269841272</v>
      </c>
      <c r="Q1287" s="6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5">
        <f t="shared" si="121"/>
        <v>81.25</v>
      </c>
      <c r="Q1288" s="6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57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5">
        <f t="shared" si="121"/>
        <v>24.2</v>
      </c>
      <c r="Q1289" s="6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4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5">
        <f t="shared" si="121"/>
        <v>65.868852459016395</v>
      </c>
      <c r="Q1290" s="6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5">
        <f t="shared" si="121"/>
        <v>36.07692307692308</v>
      </c>
      <c r="Q1291" s="6" t="str">
        <f t="shared" si="122"/>
        <v>theater</v>
      </c>
      <c r="R1291" t="str">
        <f t="shared" si="123"/>
        <v>plays</v>
      </c>
      <c r="S1291" s="11">
        <f t="shared" si="124"/>
        <v>42708.926446759258</v>
      </c>
      <c r="T1291" s="11">
        <f t="shared" si="125"/>
        <v>42738.926446759258</v>
      </c>
    </row>
    <row r="1292" spans="1:20" ht="29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5">
        <f t="shared" si="121"/>
        <v>44.186046511627907</v>
      </c>
      <c r="Q1292" s="6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5">
        <f t="shared" si="121"/>
        <v>104.07142857142857</v>
      </c>
      <c r="Q1293" s="6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4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5">
        <f t="shared" si="121"/>
        <v>35.96153846153846</v>
      </c>
      <c r="Q1294" s="6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4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5">
        <f t="shared" si="121"/>
        <v>127.79166666666667</v>
      </c>
      <c r="Q1295" s="6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42322.534386574072</v>
      </c>
    </row>
    <row r="1296" spans="1:20" ht="4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5">
        <f t="shared" si="121"/>
        <v>27.727272727272727</v>
      </c>
      <c r="Q1296" s="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5">
        <f t="shared" si="121"/>
        <v>39.828125</v>
      </c>
      <c r="Q1297" s="6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4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5">
        <f t="shared" si="121"/>
        <v>52.173913043478258</v>
      </c>
      <c r="Q1298" s="6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5">
        <f t="shared" si="121"/>
        <v>92.037815126050418</v>
      </c>
      <c r="Q1299" s="6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5">
        <f t="shared" si="121"/>
        <v>63.424242424242422</v>
      </c>
      <c r="Q1300" s="6" t="str">
        <f t="shared" si="122"/>
        <v>theater</v>
      </c>
      <c r="R1300" t="str">
        <f t="shared" si="123"/>
        <v>plays</v>
      </c>
      <c r="S1300" s="11">
        <f t="shared" si="124"/>
        <v>42458.472592592589</v>
      </c>
      <c r="T1300" s="11">
        <f t="shared" si="125"/>
        <v>42488.472592592589</v>
      </c>
    </row>
    <row r="1301" spans="1:20" ht="4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5">
        <f t="shared" si="121"/>
        <v>135.625</v>
      </c>
      <c r="Q1301" s="6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5">
        <f t="shared" si="121"/>
        <v>168.75</v>
      </c>
      <c r="Q1302" s="6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5">
        <f t="shared" si="121"/>
        <v>70.862068965517238</v>
      </c>
      <c r="Q1303" s="6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5">
        <f t="shared" si="121"/>
        <v>50</v>
      </c>
      <c r="Q1304" s="6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29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5">
        <f t="shared" si="121"/>
        <v>42.214166666666671</v>
      </c>
      <c r="Q1305" s="6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5">
        <f t="shared" si="121"/>
        <v>152.41346153846155</v>
      </c>
      <c r="Q1306" s="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5">
        <f t="shared" si="121"/>
        <v>90.616279069767444</v>
      </c>
      <c r="Q1307" s="6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57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5">
        <f t="shared" si="121"/>
        <v>201.60393258426967</v>
      </c>
      <c r="Q1308" s="6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29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5">
        <f t="shared" si="121"/>
        <v>127.93333333333334</v>
      </c>
      <c r="Q1309" s="6" t="str">
        <f t="shared" si="122"/>
        <v>technology</v>
      </c>
      <c r="R1309" t="str">
        <f t="shared" si="123"/>
        <v>wearables</v>
      </c>
      <c r="S1309" s="11">
        <f t="shared" si="124"/>
        <v>42387.294895833336</v>
      </c>
      <c r="T1309" s="11">
        <f t="shared" si="125"/>
        <v>42417.294895833336</v>
      </c>
    </row>
    <row r="1310" spans="1:20" ht="16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5">
        <f t="shared" si="121"/>
        <v>29.894736842105264</v>
      </c>
      <c r="Q1310" s="6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29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5">
        <f t="shared" si="121"/>
        <v>367.97142857142859</v>
      </c>
      <c r="Q1311" s="6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29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5">
        <f t="shared" si="121"/>
        <v>129.16666666666666</v>
      </c>
      <c r="Q1312" s="6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4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5">
        <f t="shared" si="121"/>
        <v>800.7</v>
      </c>
      <c r="Q1313" s="6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5">
        <f t="shared" si="121"/>
        <v>28</v>
      </c>
      <c r="Q1314" s="6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5">
        <f t="shared" si="121"/>
        <v>102.01639344262296</v>
      </c>
      <c r="Q1315" s="6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4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5">
        <f t="shared" si="121"/>
        <v>184.36363636363637</v>
      </c>
      <c r="Q1316" s="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29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5">
        <f t="shared" si="121"/>
        <v>162.91935483870967</v>
      </c>
      <c r="Q1317" s="6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5">
        <f t="shared" si="121"/>
        <v>1</v>
      </c>
      <c r="Q1318" s="6" t="str">
        <f t="shared" si="122"/>
        <v>technology</v>
      </c>
      <c r="R1318" t="str">
        <f t="shared" si="123"/>
        <v>wearables</v>
      </c>
      <c r="S1318" s="11">
        <f t="shared" si="124"/>
        <v>42393.753576388888</v>
      </c>
      <c r="T1318" s="11">
        <f t="shared" si="125"/>
        <v>42428.753576388888</v>
      </c>
    </row>
    <row r="1319" spans="1:20" ht="4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5">
        <f t="shared" si="121"/>
        <v>603.52631578947364</v>
      </c>
      <c r="Q1319" s="6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5">
        <f t="shared" si="121"/>
        <v>45.407407407407405</v>
      </c>
      <c r="Q1320" s="6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5">
        <f t="shared" si="121"/>
        <v>97.333333333333329</v>
      </c>
      <c r="Q1321" s="6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5">
        <f t="shared" si="121"/>
        <v>167.66666666666666</v>
      </c>
      <c r="Q1322" s="6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4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5">
        <f t="shared" si="121"/>
        <v>859.85714285714289</v>
      </c>
      <c r="Q1323" s="6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5">
        <f t="shared" si="121"/>
        <v>26.5</v>
      </c>
      <c r="Q1324" s="6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5">
        <f t="shared" si="121"/>
        <v>30.272727272727273</v>
      </c>
      <c r="Q1325" s="6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5">
        <f t="shared" si="121"/>
        <v>54.666666666666664</v>
      </c>
      <c r="Q1326" s="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5">
        <f t="shared" si="121"/>
        <v>60.75</v>
      </c>
      <c r="Q1327" s="6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5">
        <f t="shared" si="121"/>
        <v>102.72727272727273</v>
      </c>
      <c r="Q1328" s="6" t="str">
        <f t="shared" si="122"/>
        <v>technology</v>
      </c>
      <c r="R1328" t="str">
        <f t="shared" si="123"/>
        <v>wearables</v>
      </c>
      <c r="S1328" s="11">
        <f t="shared" si="124"/>
        <v>41974.583657407406</v>
      </c>
      <c r="T1328" s="11">
        <f t="shared" si="125"/>
        <v>42019.583657407406</v>
      </c>
    </row>
    <row r="1329" spans="1:20" ht="4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5">
        <f t="shared" si="121"/>
        <v>41.585365853658537</v>
      </c>
      <c r="Q1329" s="6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4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5">
        <f t="shared" si="121"/>
        <v>116.53333333333333</v>
      </c>
      <c r="Q1330" s="6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5">
        <f t="shared" si="121"/>
        <v>45.333333333333336</v>
      </c>
      <c r="Q1331" s="6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5">
        <f t="shared" si="121"/>
        <v>157.46</v>
      </c>
      <c r="Q1332" s="6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5">
        <f t="shared" si="121"/>
        <v>100.5</v>
      </c>
      <c r="Q1333" s="6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4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5" t="e">
        <f t="shared" si="121"/>
        <v>#DIV/0!</v>
      </c>
      <c r="Q1334" s="6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5" t="e">
        <f t="shared" si="121"/>
        <v>#DIV/0!</v>
      </c>
      <c r="Q1335" s="6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5">
        <f t="shared" si="121"/>
        <v>51.822463768115945</v>
      </c>
      <c r="Q1336" s="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4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5">
        <f t="shared" si="121"/>
        <v>308.75</v>
      </c>
      <c r="Q1337" s="6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5">
        <f t="shared" si="121"/>
        <v>379.22767857142856</v>
      </c>
      <c r="Q1338" s="6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5">
        <f t="shared" si="121"/>
        <v>176.36428571428573</v>
      </c>
      <c r="Q1339" s="6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4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5">
        <f t="shared" si="121"/>
        <v>66.066666666666663</v>
      </c>
      <c r="Q1340" s="6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29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5">
        <f t="shared" si="121"/>
        <v>89.648648648648646</v>
      </c>
      <c r="Q1341" s="6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5" t="e">
        <f t="shared" si="121"/>
        <v>#DIV/0!</v>
      </c>
      <c r="Q1342" s="6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4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5">
        <f t="shared" si="121"/>
        <v>382.39130434782606</v>
      </c>
      <c r="Q1343" s="6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5">
        <f t="shared" si="121"/>
        <v>100</v>
      </c>
      <c r="Q1344" s="6" t="str">
        <f t="shared" si="122"/>
        <v>technology</v>
      </c>
      <c r="R1344" t="str">
        <f t="shared" si="123"/>
        <v>wearables</v>
      </c>
      <c r="S1344" s="11">
        <f t="shared" si="124"/>
        <v>42172.608090277776</v>
      </c>
      <c r="T1344" s="11">
        <f t="shared" si="125"/>
        <v>42202.608090277776</v>
      </c>
    </row>
    <row r="1345" spans="1:20" ht="4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5">
        <f t="shared" si="121"/>
        <v>158.35603715170279</v>
      </c>
      <c r="Q1345" s="6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5">
        <f t="shared" si="121"/>
        <v>40.762589928057551</v>
      </c>
      <c r="Q1346" s="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</f>
        <v>1.25</v>
      </c>
      <c r="P1347" s="5">
        <f t="shared" ref="P1347:P1410" si="127">E1347/L1347</f>
        <v>53.571428571428569</v>
      </c>
      <c r="Q1347" s="6" t="str">
        <f t="shared" ref="Q1347:Q1410" si="128">LEFT(N1347, FIND("/", N1347,1)-1)</f>
        <v>publishing</v>
      </c>
      <c r="R1347" t="str">
        <f t="shared" ref="R1347:R1410" si="129">RIGHT(N1347,LEN(N1347)-FIND("/", N1347,1))</f>
        <v>nonfiction</v>
      </c>
      <c r="S1347" s="11">
        <f t="shared" ref="S1347:S1410" si="130">((J1347/86400)+25569+(-5/24))</f>
        <v>41799.606006944443</v>
      </c>
      <c r="T1347" s="11">
        <f t="shared" ref="T1347:T1410" si="131">((I1347/86400)+25569+(-5/24))</f>
        <v>41834.606006944443</v>
      </c>
    </row>
    <row r="1348" spans="1:20" ht="4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5">
        <f t="shared" si="127"/>
        <v>48.449664429530202</v>
      </c>
      <c r="Q1348" s="6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5">
        <f t="shared" si="127"/>
        <v>82.41935483870968</v>
      </c>
      <c r="Q1349" s="6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5">
        <f t="shared" si="127"/>
        <v>230.19230769230768</v>
      </c>
      <c r="Q1350" s="6" t="str">
        <f t="shared" si="128"/>
        <v>publishing</v>
      </c>
      <c r="R1350" t="str">
        <f t="shared" si="129"/>
        <v>nonfiction</v>
      </c>
      <c r="S1350" s="11">
        <f t="shared" si="130"/>
        <v>41963.297835648147</v>
      </c>
      <c r="T1350" s="11">
        <f t="shared" si="131"/>
        <v>41991.297835648147</v>
      </c>
    </row>
    <row r="1351" spans="1:20" ht="4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5">
        <f t="shared" si="127"/>
        <v>59.360465116279073</v>
      </c>
      <c r="Q1351" s="6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5">
        <f t="shared" si="127"/>
        <v>66.698717948717942</v>
      </c>
      <c r="Q1352" s="6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29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5">
        <f t="shared" si="127"/>
        <v>168.77500000000001</v>
      </c>
      <c r="Q1353" s="6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4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5">
        <f t="shared" si="127"/>
        <v>59.973568281938327</v>
      </c>
      <c r="Q1354" s="6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29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5">
        <f t="shared" si="127"/>
        <v>31.80952380952381</v>
      </c>
      <c r="Q1355" s="6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5">
        <f t="shared" si="127"/>
        <v>24.421875</v>
      </c>
      <c r="Q1356" s="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4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5">
        <f t="shared" si="127"/>
        <v>25.347107438016529</v>
      </c>
      <c r="Q1357" s="6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5">
        <f t="shared" si="127"/>
        <v>71.443218390804603</v>
      </c>
      <c r="Q1358" s="6" t="str">
        <f t="shared" si="128"/>
        <v>publishing</v>
      </c>
      <c r="R1358" t="str">
        <f t="shared" si="129"/>
        <v>nonfiction</v>
      </c>
      <c r="S1358" s="11">
        <f t="shared" si="130"/>
        <v>41429.830555555549</v>
      </c>
      <c r="T1358" s="11">
        <f t="shared" si="131"/>
        <v>41459.830555555549</v>
      </c>
    </row>
    <row r="1359" spans="1:20" ht="4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5">
        <f t="shared" si="127"/>
        <v>38.553846153846152</v>
      </c>
      <c r="Q1359" s="6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5">
        <f t="shared" si="127"/>
        <v>68.367346938775512</v>
      </c>
      <c r="Q1360" s="6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5">
        <f t="shared" si="127"/>
        <v>40.210526315789473</v>
      </c>
      <c r="Q1361" s="6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29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5">
        <f t="shared" si="127"/>
        <v>32.074074074074076</v>
      </c>
      <c r="Q1362" s="6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5">
        <f t="shared" si="127"/>
        <v>28.632575757575758</v>
      </c>
      <c r="Q1363" s="6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29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5">
        <f t="shared" si="127"/>
        <v>43.64</v>
      </c>
      <c r="Q1364" s="6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5">
        <f t="shared" si="127"/>
        <v>40</v>
      </c>
      <c r="Q1365" s="6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4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5">
        <f t="shared" si="127"/>
        <v>346.04166666666669</v>
      </c>
      <c r="Q1366" s="6" t="str">
        <f t="shared" si="128"/>
        <v>music</v>
      </c>
      <c r="R1366" t="str">
        <f t="shared" si="129"/>
        <v>rock</v>
      </c>
      <c r="S1366" s="11">
        <f t="shared" si="130"/>
        <v>41951.487337962964</v>
      </c>
      <c r="T1366" s="11">
        <f t="shared" si="131"/>
        <v>42011.487337962964</v>
      </c>
    </row>
    <row r="1367" spans="1:20" ht="4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5">
        <f t="shared" si="127"/>
        <v>81.739130434782609</v>
      </c>
      <c r="Q1367" s="6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5">
        <f t="shared" si="127"/>
        <v>64.535306122448986</v>
      </c>
      <c r="Q1368" s="6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5">
        <f t="shared" si="127"/>
        <v>63.477777777777774</v>
      </c>
      <c r="Q1369" s="6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5">
        <f t="shared" si="127"/>
        <v>63.620689655172413</v>
      </c>
      <c r="Q1370" s="6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5">
        <f t="shared" si="127"/>
        <v>83.967068965517228</v>
      </c>
      <c r="Q1371" s="6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29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5">
        <f t="shared" si="127"/>
        <v>77.75</v>
      </c>
      <c r="Q1372" s="6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4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5">
        <f t="shared" si="127"/>
        <v>107.07142857142857</v>
      </c>
      <c r="Q1373" s="6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5">
        <f t="shared" si="127"/>
        <v>38.75</v>
      </c>
      <c r="Q1374" s="6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29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5">
        <f t="shared" si="127"/>
        <v>201.94230769230768</v>
      </c>
      <c r="Q1375" s="6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5">
        <f t="shared" si="127"/>
        <v>43.060606060606062</v>
      </c>
      <c r="Q1376" s="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4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5">
        <f t="shared" si="127"/>
        <v>62.871559633027523</v>
      </c>
      <c r="Q1377" s="6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29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5">
        <f t="shared" si="127"/>
        <v>55.607142857142854</v>
      </c>
      <c r="Q1378" s="6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5">
        <f t="shared" si="127"/>
        <v>48.70967741935484</v>
      </c>
      <c r="Q1379" s="6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5">
        <f t="shared" si="127"/>
        <v>30.578947368421051</v>
      </c>
      <c r="Q1380" s="6" t="str">
        <f t="shared" si="128"/>
        <v>music</v>
      </c>
      <c r="R1380" t="str">
        <f t="shared" si="129"/>
        <v>rock</v>
      </c>
      <c r="S1380" s="11">
        <f t="shared" si="130"/>
        <v>42568.551041666666</v>
      </c>
      <c r="T1380" s="11">
        <f t="shared" si="131"/>
        <v>42583.551041666666</v>
      </c>
    </row>
    <row r="1381" spans="1:20" ht="29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5">
        <f t="shared" si="127"/>
        <v>73.907284768211923</v>
      </c>
      <c r="Q1381" s="6" t="str">
        <f t="shared" si="128"/>
        <v>music</v>
      </c>
      <c r="R1381" t="str">
        <f t="shared" si="129"/>
        <v>rock</v>
      </c>
      <c r="S1381" s="11">
        <f t="shared" si="130"/>
        <v>42130.283287037033</v>
      </c>
      <c r="T1381" s="11">
        <f t="shared" si="131"/>
        <v>42160.283287037033</v>
      </c>
    </row>
    <row r="1382" spans="1:20" ht="29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5">
        <f t="shared" si="127"/>
        <v>21.2</v>
      </c>
      <c r="Q1382" s="6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4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5">
        <f t="shared" si="127"/>
        <v>73.356164383561648</v>
      </c>
      <c r="Q1383" s="6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5">
        <f t="shared" si="127"/>
        <v>56.412162162162161</v>
      </c>
      <c r="Q1384" s="6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5">
        <f t="shared" si="127"/>
        <v>50.247311827956992</v>
      </c>
      <c r="Q1385" s="6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5">
        <f t="shared" si="127"/>
        <v>68.936507936507937</v>
      </c>
      <c r="Q1386" s="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5">
        <f t="shared" si="127"/>
        <v>65.914104477611943</v>
      </c>
      <c r="Q1387" s="6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29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5">
        <f t="shared" si="127"/>
        <v>62.5</v>
      </c>
      <c r="Q1388" s="6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5">
        <f t="shared" si="127"/>
        <v>70.064102564102569</v>
      </c>
      <c r="Q1389" s="6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5">
        <f t="shared" si="127"/>
        <v>60.181874999999998</v>
      </c>
      <c r="Q1390" s="6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29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5">
        <f t="shared" si="127"/>
        <v>21.382352941176471</v>
      </c>
      <c r="Q1391" s="6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5">
        <f t="shared" si="127"/>
        <v>160.78947368421052</v>
      </c>
      <c r="Q1392" s="6" t="str">
        <f t="shared" si="128"/>
        <v>music</v>
      </c>
      <c r="R1392" t="str">
        <f t="shared" si="129"/>
        <v>rock</v>
      </c>
      <c r="S1392" s="11">
        <f t="shared" si="130"/>
        <v>42087.594976851855</v>
      </c>
      <c r="T1392" s="11">
        <f t="shared" si="131"/>
        <v>42121.508333333331</v>
      </c>
    </row>
    <row r="1393" spans="1:20" ht="4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5">
        <f t="shared" si="127"/>
        <v>42.384615384615387</v>
      </c>
      <c r="Q1393" s="6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29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5">
        <f t="shared" si="127"/>
        <v>27.317307692307693</v>
      </c>
      <c r="Q1394" s="6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5">
        <f t="shared" si="127"/>
        <v>196.82692307692307</v>
      </c>
      <c r="Q1395" s="6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5">
        <f t="shared" si="127"/>
        <v>53.882352941176471</v>
      </c>
      <c r="Q1396" s="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5">
        <f t="shared" si="127"/>
        <v>47.756097560975611</v>
      </c>
      <c r="Q1397" s="6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4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5">
        <f t="shared" si="127"/>
        <v>88.191780821917803</v>
      </c>
      <c r="Q1398" s="6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5">
        <f t="shared" si="127"/>
        <v>72.056962025316452</v>
      </c>
      <c r="Q1399" s="6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5">
        <f t="shared" si="127"/>
        <v>74.246153846153845</v>
      </c>
      <c r="Q1400" s="6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5">
        <f t="shared" si="127"/>
        <v>61.701086956521742</v>
      </c>
      <c r="Q1401" s="6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5">
        <f t="shared" si="127"/>
        <v>17.235294117647058</v>
      </c>
      <c r="Q1402" s="6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4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5">
        <f t="shared" si="127"/>
        <v>51.720833333333331</v>
      </c>
      <c r="Q1403" s="6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5">
        <f t="shared" si="127"/>
        <v>24.150442477876105</v>
      </c>
      <c r="Q1404" s="6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42124.803368055553</v>
      </c>
    </row>
    <row r="1405" spans="1:20" ht="4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5">
        <f t="shared" si="127"/>
        <v>62.166666666666664</v>
      </c>
      <c r="Q1405" s="6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5">
        <f t="shared" si="127"/>
        <v>48.2</v>
      </c>
      <c r="Q1406" s="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29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5">
        <f t="shared" si="127"/>
        <v>6.1764705882352944</v>
      </c>
      <c r="Q1407" s="6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5">
        <f t="shared" si="127"/>
        <v>5</v>
      </c>
      <c r="Q1408" s="6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5">
        <f t="shared" si="127"/>
        <v>7.5</v>
      </c>
      <c r="Q1409" s="6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5">
        <f t="shared" si="127"/>
        <v>12</v>
      </c>
      <c r="Q1410" s="6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</f>
        <v>0</v>
      </c>
      <c r="P1411" s="5" t="e">
        <f t="shared" ref="P1411:P1474" si="133">E1411/L1411</f>
        <v>#DIV/0!</v>
      </c>
      <c r="Q1411" s="6" t="str">
        <f t="shared" ref="Q1411:Q1474" si="134">LEFT(N1411, FIND("/", N1411,1)-1)</f>
        <v>publishing</v>
      </c>
      <c r="R1411" t="str">
        <f t="shared" ref="R1411:R1474" si="135">RIGHT(N1411,LEN(N1411)-FIND("/", N1411,1))</f>
        <v>translations</v>
      </c>
      <c r="S1411" s="11">
        <f t="shared" ref="S1411:S1474" si="136">((J1411/86400)+25569+(-5/24))</f>
        <v>41944.925173611111</v>
      </c>
      <c r="T1411" s="11">
        <f t="shared" ref="T1411:T1474" si="137">((I1411/86400)+25569+(-5/24))</f>
        <v>42004.966840277775</v>
      </c>
    </row>
    <row r="1412" spans="1:20" ht="4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5">
        <f t="shared" si="133"/>
        <v>1</v>
      </c>
      <c r="Q1412" s="6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4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5">
        <f t="shared" si="133"/>
        <v>2.3333333333333335</v>
      </c>
      <c r="Q1413" s="6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29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5">
        <f t="shared" si="133"/>
        <v>24.615384615384617</v>
      </c>
      <c r="Q1414" s="6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4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5">
        <f t="shared" si="133"/>
        <v>100</v>
      </c>
      <c r="Q1415" s="6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5">
        <f t="shared" si="133"/>
        <v>1</v>
      </c>
      <c r="Q1416" s="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5">
        <f t="shared" si="133"/>
        <v>88.888888888888886</v>
      </c>
      <c r="Q1417" s="6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5" t="e">
        <f t="shared" si="133"/>
        <v>#DIV/0!</v>
      </c>
      <c r="Q1418" s="6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5">
        <f t="shared" si="133"/>
        <v>27.5</v>
      </c>
      <c r="Q1419" s="6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42262.257638888885</v>
      </c>
    </row>
    <row r="1420" spans="1:20" ht="57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5">
        <f t="shared" si="133"/>
        <v>6</v>
      </c>
      <c r="Q1420" s="6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4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5">
        <f t="shared" si="133"/>
        <v>44.5</v>
      </c>
      <c r="Q1421" s="6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5">
        <f t="shared" si="133"/>
        <v>1</v>
      </c>
      <c r="Q1422" s="6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4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5">
        <f t="shared" si="133"/>
        <v>100</v>
      </c>
      <c r="Q1423" s="6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5">
        <f t="shared" si="133"/>
        <v>13</v>
      </c>
      <c r="Q1424" s="6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5">
        <f t="shared" si="133"/>
        <v>100</v>
      </c>
      <c r="Q1425" s="6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5">
        <f t="shared" si="133"/>
        <v>109.07142857142857</v>
      </c>
      <c r="Q1426" s="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5" t="e">
        <f t="shared" si="133"/>
        <v>#DIV/0!</v>
      </c>
      <c r="Q1427" s="6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5" t="e">
        <f t="shared" si="133"/>
        <v>#DIV/0!</v>
      </c>
      <c r="Q1428" s="6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4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5">
        <f t="shared" si="133"/>
        <v>104.75</v>
      </c>
      <c r="Q1429" s="6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5">
        <f t="shared" si="133"/>
        <v>15</v>
      </c>
      <c r="Q1430" s="6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29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5" t="e">
        <f t="shared" si="133"/>
        <v>#DIV/0!</v>
      </c>
      <c r="Q1431" s="6" t="str">
        <f t="shared" si="134"/>
        <v>publishing</v>
      </c>
      <c r="R1431" t="str">
        <f t="shared" si="135"/>
        <v>translations</v>
      </c>
      <c r="S1431" s="11">
        <f t="shared" si="136"/>
        <v>42073.852337962962</v>
      </c>
      <c r="T1431" s="11">
        <f t="shared" si="137"/>
        <v>42103.852337962962</v>
      </c>
    </row>
    <row r="1432" spans="1:20" ht="4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5">
        <f t="shared" si="133"/>
        <v>80.599999999999994</v>
      </c>
      <c r="Q1432" s="6" t="str">
        <f t="shared" si="134"/>
        <v>publishing</v>
      </c>
      <c r="R1432" t="str">
        <f t="shared" si="135"/>
        <v>translations</v>
      </c>
      <c r="S1432" s="11">
        <f t="shared" si="136"/>
        <v>41961.605185185188</v>
      </c>
      <c r="T1432" s="11">
        <f t="shared" si="137"/>
        <v>41992.605185185188</v>
      </c>
    </row>
    <row r="1433" spans="1:20" ht="4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5">
        <f t="shared" si="133"/>
        <v>115.55319148936171</v>
      </c>
      <c r="Q1433" s="6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4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5" t="e">
        <f t="shared" si="133"/>
        <v>#DIV/0!</v>
      </c>
      <c r="Q1434" s="6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5">
        <f t="shared" si="133"/>
        <v>80.5</v>
      </c>
      <c r="Q1435" s="6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5">
        <f t="shared" si="133"/>
        <v>744.5454545454545</v>
      </c>
      <c r="Q1436" s="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29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5">
        <f t="shared" si="133"/>
        <v>7.5</v>
      </c>
      <c r="Q1437" s="6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4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5">
        <f t="shared" si="133"/>
        <v>38.5</v>
      </c>
      <c r="Q1438" s="6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4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5">
        <f t="shared" si="133"/>
        <v>36.68181818181818</v>
      </c>
      <c r="Q1439" s="6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5">
        <f t="shared" si="133"/>
        <v>75</v>
      </c>
      <c r="Q1440" s="6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5">
        <f t="shared" si="133"/>
        <v>30</v>
      </c>
      <c r="Q1441" s="6" t="str">
        <f t="shared" si="134"/>
        <v>publishing</v>
      </c>
      <c r="R1441" t="str">
        <f t="shared" si="135"/>
        <v>translations</v>
      </c>
      <c r="S1441" s="11">
        <f t="shared" si="136"/>
        <v>42040.621539351851</v>
      </c>
      <c r="T1441" s="11">
        <f t="shared" si="137"/>
        <v>42070.621539351851</v>
      </c>
    </row>
    <row r="1442" spans="1:20" ht="4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5">
        <f t="shared" si="133"/>
        <v>1</v>
      </c>
      <c r="Q1442" s="6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4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5">
        <f t="shared" si="133"/>
        <v>673.33333333333337</v>
      </c>
      <c r="Q1443" s="6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5" t="e">
        <f t="shared" si="133"/>
        <v>#DIV/0!</v>
      </c>
      <c r="Q1444" s="6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5" t="e">
        <f t="shared" si="133"/>
        <v>#DIV/0!</v>
      </c>
      <c r="Q1445" s="6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29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5" t="e">
        <f t="shared" si="133"/>
        <v>#DIV/0!</v>
      </c>
      <c r="Q1446" s="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5" t="e">
        <f t="shared" si="133"/>
        <v>#DIV/0!</v>
      </c>
      <c r="Q1447" s="6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5" t="e">
        <f t="shared" si="133"/>
        <v>#DIV/0!</v>
      </c>
      <c r="Q1448" s="6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29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5">
        <f t="shared" si="133"/>
        <v>25</v>
      </c>
      <c r="Q1449" s="6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4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5" t="e">
        <f t="shared" si="133"/>
        <v>#DIV/0!</v>
      </c>
      <c r="Q1450" s="6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4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5" t="e">
        <f t="shared" si="133"/>
        <v>#DIV/0!</v>
      </c>
      <c r="Q1451" s="6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4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5">
        <f t="shared" si="133"/>
        <v>1</v>
      </c>
      <c r="Q1452" s="6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29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5">
        <f t="shared" si="133"/>
        <v>1</v>
      </c>
      <c r="Q1453" s="6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29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5" t="e">
        <f t="shared" si="133"/>
        <v>#DIV/0!</v>
      </c>
      <c r="Q1454" s="6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5" t="e">
        <f t="shared" si="133"/>
        <v>#DIV/0!</v>
      </c>
      <c r="Q1455" s="6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5">
        <f t="shared" si="133"/>
        <v>15</v>
      </c>
      <c r="Q1456" s="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4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5">
        <f t="shared" si="133"/>
        <v>225</v>
      </c>
      <c r="Q1457" s="6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5">
        <f t="shared" si="133"/>
        <v>48.333333333333336</v>
      </c>
      <c r="Q1458" s="6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29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5" t="e">
        <f t="shared" si="133"/>
        <v>#DIV/0!</v>
      </c>
      <c r="Q1459" s="6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4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5" t="e">
        <f t="shared" si="133"/>
        <v>#DIV/0!</v>
      </c>
      <c r="Q1460" s="6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5" t="e">
        <f t="shared" si="133"/>
        <v>#DIV/0!</v>
      </c>
      <c r="Q1461" s="6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5" t="e">
        <f t="shared" si="133"/>
        <v>#DIV/0!</v>
      </c>
      <c r="Q1462" s="6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29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5">
        <f t="shared" si="133"/>
        <v>44.66673529411765</v>
      </c>
      <c r="Q1463" s="6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29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5">
        <f t="shared" si="133"/>
        <v>28.937999999999999</v>
      </c>
      <c r="Q1464" s="6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5">
        <f t="shared" si="133"/>
        <v>35.44</v>
      </c>
      <c r="Q1465" s="6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5">
        <f t="shared" si="133"/>
        <v>34.871794871794869</v>
      </c>
      <c r="Q1466" s="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5">
        <f t="shared" si="133"/>
        <v>52.622732513451197</v>
      </c>
      <c r="Q1467" s="6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5">
        <f t="shared" si="133"/>
        <v>69.598266129032254</v>
      </c>
      <c r="Q1468" s="6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29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5">
        <f t="shared" si="133"/>
        <v>76.72</v>
      </c>
      <c r="Q1469" s="6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5">
        <f t="shared" si="133"/>
        <v>33.191126279863482</v>
      </c>
      <c r="Q1470" s="6" t="str">
        <f t="shared" si="134"/>
        <v>publishing</v>
      </c>
      <c r="R1470" t="str">
        <f t="shared" si="135"/>
        <v>radio &amp; podcasts</v>
      </c>
      <c r="S1470" s="11">
        <f t="shared" si="136"/>
        <v>40645.806122685179</v>
      </c>
      <c r="T1470" s="11">
        <f t="shared" si="137"/>
        <v>40705.806122685179</v>
      </c>
    </row>
    <row r="1471" spans="1:20" ht="29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5">
        <f t="shared" si="133"/>
        <v>149.46417445482865</v>
      </c>
      <c r="Q1471" s="6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4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5">
        <f t="shared" si="133"/>
        <v>23.172839506172838</v>
      </c>
      <c r="Q1472" s="6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5">
        <f t="shared" si="133"/>
        <v>96.877551020408163</v>
      </c>
      <c r="Q1473" s="6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4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5">
        <f t="shared" si="133"/>
        <v>103.20238095238095</v>
      </c>
      <c r="Q1474" s="6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</f>
        <v>1.20516</v>
      </c>
      <c r="P1475" s="5">
        <f t="shared" ref="P1475:P1538" si="139">E1475/L1475</f>
        <v>38.462553191489363</v>
      </c>
      <c r="Q1475" s="6" t="str">
        <f t="shared" ref="Q1475:Q1538" si="140">LEFT(N1475, FIND("/", N1475,1)-1)</f>
        <v>publishing</v>
      </c>
      <c r="R1475" t="str">
        <f t="shared" ref="R1475:R1538" si="141">RIGHT(N1475,LEN(N1475)-FIND("/", N1475,1))</f>
        <v>radio &amp; podcasts</v>
      </c>
      <c r="S1475" s="11">
        <f t="shared" ref="S1475:S1538" si="142">((J1475/86400)+25569+(-5/24))</f>
        <v>40939.771284722221</v>
      </c>
      <c r="T1475" s="11">
        <f t="shared" ref="T1475:T1538" si="143">((I1475/86400)+25569+(-5/24))</f>
        <v>40969.771284722221</v>
      </c>
    </row>
    <row r="1476" spans="1:20" ht="4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5">
        <f t="shared" si="139"/>
        <v>44.315789473684212</v>
      </c>
      <c r="Q1476" s="6" t="str">
        <f t="shared" si="140"/>
        <v>publishing</v>
      </c>
      <c r="R1476" t="str">
        <f t="shared" si="141"/>
        <v>radio &amp; podcasts</v>
      </c>
      <c r="S1476" s="11">
        <f t="shared" si="142"/>
        <v>41500.519583333335</v>
      </c>
      <c r="T1476" s="11">
        <f t="shared" si="143"/>
        <v>41530.519583333335</v>
      </c>
    </row>
    <row r="1477" spans="1:20" ht="4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5">
        <f t="shared" si="139"/>
        <v>64.173356009070289</v>
      </c>
      <c r="Q1477" s="6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29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5">
        <f t="shared" si="139"/>
        <v>43.333275109170302</v>
      </c>
      <c r="Q1478" s="6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5">
        <f t="shared" si="139"/>
        <v>90.495934959349597</v>
      </c>
      <c r="Q1479" s="6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5">
        <f t="shared" si="139"/>
        <v>29.187190495010373</v>
      </c>
      <c r="Q1480" s="6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5">
        <f t="shared" si="139"/>
        <v>30.95774647887324</v>
      </c>
      <c r="Q1481" s="6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5">
        <f t="shared" si="139"/>
        <v>92.157795275590544</v>
      </c>
      <c r="Q1482" s="6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5">
        <f t="shared" si="139"/>
        <v>17.5</v>
      </c>
      <c r="Q1483" s="6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5">
        <f t="shared" si="139"/>
        <v>5</v>
      </c>
      <c r="Q1484" s="6" t="str">
        <f t="shared" si="140"/>
        <v>publishing</v>
      </c>
      <c r="R1484" t="str">
        <f t="shared" si="141"/>
        <v>fiction</v>
      </c>
      <c r="S1484" s="11">
        <f t="shared" si="142"/>
        <v>41136.649722222217</v>
      </c>
      <c r="T1484" s="11">
        <f t="shared" si="143"/>
        <v>41159.118750000001</v>
      </c>
    </row>
    <row r="1485" spans="1:20" ht="4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5">
        <f t="shared" si="139"/>
        <v>25</v>
      </c>
      <c r="Q1485" s="6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5" t="e">
        <f t="shared" si="139"/>
        <v>#DIV/0!</v>
      </c>
      <c r="Q1486" s="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5">
        <f t="shared" si="139"/>
        <v>50</v>
      </c>
      <c r="Q1487" s="6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4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5">
        <f t="shared" si="139"/>
        <v>16</v>
      </c>
      <c r="Q1488" s="6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5" t="e">
        <f t="shared" si="139"/>
        <v>#DIV/0!</v>
      </c>
      <c r="Q1489" s="6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5">
        <f t="shared" si="139"/>
        <v>60</v>
      </c>
      <c r="Q1490" s="6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5" t="e">
        <f t="shared" si="139"/>
        <v>#DIV/0!</v>
      </c>
      <c r="Q1491" s="6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5">
        <f t="shared" si="139"/>
        <v>47.10526315789474</v>
      </c>
      <c r="Q1492" s="6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29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5">
        <f t="shared" si="139"/>
        <v>100</v>
      </c>
      <c r="Q1493" s="6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4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5">
        <f t="shared" si="139"/>
        <v>15</v>
      </c>
      <c r="Q1494" s="6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29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5" t="e">
        <f t="shared" si="139"/>
        <v>#DIV/0!</v>
      </c>
      <c r="Q1495" s="6" t="str">
        <f t="shared" si="140"/>
        <v>publishing</v>
      </c>
      <c r="R1495" t="str">
        <f t="shared" si="141"/>
        <v>fiction</v>
      </c>
      <c r="S1495" s="11">
        <f t="shared" si="142"/>
        <v>41411.658275462956</v>
      </c>
      <c r="T1495" s="11">
        <f t="shared" si="143"/>
        <v>41441.658275462956</v>
      </c>
    </row>
    <row r="1496" spans="1:20" ht="4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5">
        <f t="shared" si="139"/>
        <v>40.454545454545453</v>
      </c>
      <c r="Q1496" s="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29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5" t="e">
        <f t="shared" si="139"/>
        <v>#DIV/0!</v>
      </c>
      <c r="Q1497" s="6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5" t="e">
        <f t="shared" si="139"/>
        <v>#DIV/0!</v>
      </c>
      <c r="Q1498" s="6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4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5">
        <f t="shared" si="139"/>
        <v>1</v>
      </c>
      <c r="Q1499" s="6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5">
        <f t="shared" si="139"/>
        <v>19</v>
      </c>
      <c r="Q1500" s="6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4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5">
        <f t="shared" si="139"/>
        <v>5</v>
      </c>
      <c r="Q1501" s="6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5">
        <f t="shared" si="139"/>
        <v>46.733333333333334</v>
      </c>
      <c r="Q1502" s="6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29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5">
        <f t="shared" si="139"/>
        <v>97.731073446327684</v>
      </c>
      <c r="Q1503" s="6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5">
        <f t="shared" si="139"/>
        <v>67.835866261398181</v>
      </c>
      <c r="Q1504" s="6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5">
        <f t="shared" si="139"/>
        <v>56.98492957746479</v>
      </c>
      <c r="Q1505" s="6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29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5">
        <f t="shared" si="139"/>
        <v>67.159851301115239</v>
      </c>
      <c r="Q1506" s="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4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5">
        <f t="shared" si="139"/>
        <v>48.037681159420288</v>
      </c>
      <c r="Q1507" s="6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5">
        <f t="shared" si="139"/>
        <v>38.860465116279073</v>
      </c>
      <c r="Q1508" s="6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4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5">
        <f t="shared" si="139"/>
        <v>78.181818181818187</v>
      </c>
      <c r="Q1509" s="6" t="str">
        <f t="shared" si="140"/>
        <v>photography</v>
      </c>
      <c r="R1509" t="str">
        <f t="shared" si="141"/>
        <v>photobooks</v>
      </c>
      <c r="S1509" s="11">
        <f t="shared" si="142"/>
        <v>40254.242002314808</v>
      </c>
      <c r="T1509" s="11">
        <f t="shared" si="143"/>
        <v>40313.131944444445</v>
      </c>
    </row>
    <row r="1510" spans="1:20" ht="4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5">
        <f t="shared" si="139"/>
        <v>97.113744075829388</v>
      </c>
      <c r="Q1510" s="6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5">
        <f t="shared" si="139"/>
        <v>110.39397959183674</v>
      </c>
      <c r="Q1511" s="6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5">
        <f t="shared" si="139"/>
        <v>39.91506172839506</v>
      </c>
      <c r="Q1512" s="6" t="str">
        <f t="shared" si="140"/>
        <v>photography</v>
      </c>
      <c r="R1512" t="str">
        <f t="shared" si="141"/>
        <v>photobooks</v>
      </c>
      <c r="S1512" s="11">
        <f t="shared" si="142"/>
        <v>41809.176828703705</v>
      </c>
      <c r="T1512" s="11">
        <f t="shared" si="143"/>
        <v>41839.176828703705</v>
      </c>
    </row>
    <row r="1513" spans="1:20" ht="4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5">
        <f t="shared" si="139"/>
        <v>75.975728155339809</v>
      </c>
      <c r="Q1513" s="6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5">
        <f t="shared" si="139"/>
        <v>58.379104477611939</v>
      </c>
      <c r="Q1514" s="6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5">
        <f t="shared" si="139"/>
        <v>55.82093023255814</v>
      </c>
      <c r="Q1515" s="6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5">
        <f t="shared" si="139"/>
        <v>151.24431818181819</v>
      </c>
      <c r="Q1516" s="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5">
        <f t="shared" si="139"/>
        <v>849.67027027027029</v>
      </c>
      <c r="Q1517" s="6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5">
        <f t="shared" si="139"/>
        <v>159.24137931034483</v>
      </c>
      <c r="Q1518" s="6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5">
        <f t="shared" si="139"/>
        <v>39.507317073170732</v>
      </c>
      <c r="Q1519" s="6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29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5">
        <f t="shared" si="139"/>
        <v>130.52966101694915</v>
      </c>
      <c r="Q1520" s="6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5">
        <f t="shared" si="139"/>
        <v>64.156896551724131</v>
      </c>
      <c r="Q1521" s="6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29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5">
        <f t="shared" si="139"/>
        <v>111.52694610778443</v>
      </c>
      <c r="Q1522" s="6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5">
        <f t="shared" si="139"/>
        <v>170.44680851063831</v>
      </c>
      <c r="Q1523" s="6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4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5">
        <f t="shared" si="139"/>
        <v>133.7391592920354</v>
      </c>
      <c r="Q1524" s="6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5">
        <f t="shared" si="139"/>
        <v>95.834024896265561</v>
      </c>
      <c r="Q1525" s="6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5">
        <f t="shared" si="139"/>
        <v>221.78571428571428</v>
      </c>
      <c r="Q1526" s="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5">
        <f t="shared" si="139"/>
        <v>32.315357142857138</v>
      </c>
      <c r="Q1527" s="6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5">
        <f t="shared" si="139"/>
        <v>98.839285714285708</v>
      </c>
      <c r="Q1528" s="6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29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5">
        <f t="shared" si="139"/>
        <v>55.222142857142863</v>
      </c>
      <c r="Q1529" s="6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42808.350532407407</v>
      </c>
    </row>
    <row r="1530" spans="1:20" ht="29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5">
        <f t="shared" si="139"/>
        <v>52.793750000000003</v>
      </c>
      <c r="Q1530" s="6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29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5">
        <f t="shared" si="139"/>
        <v>135.66666666666666</v>
      </c>
      <c r="Q1531" s="6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4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5">
        <f t="shared" si="139"/>
        <v>53.991990846681922</v>
      </c>
      <c r="Q1532" s="6" t="str">
        <f t="shared" si="140"/>
        <v>photography</v>
      </c>
      <c r="R1532" t="str">
        <f t="shared" si="141"/>
        <v>photobooks</v>
      </c>
      <c r="S1532" s="11">
        <f t="shared" si="142"/>
        <v>42275.558969907404</v>
      </c>
      <c r="T1532" s="11">
        <f t="shared" si="143"/>
        <v>42300.558969907404</v>
      </c>
    </row>
    <row r="1533" spans="1:20" ht="4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5">
        <f t="shared" si="139"/>
        <v>56.643835616438359</v>
      </c>
      <c r="Q1533" s="6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5">
        <f t="shared" si="139"/>
        <v>82.316326530612244</v>
      </c>
      <c r="Q1534" s="6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29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5">
        <f t="shared" si="139"/>
        <v>88.26081081081081</v>
      </c>
      <c r="Q1535" s="6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5">
        <f t="shared" si="139"/>
        <v>84.905149051490511</v>
      </c>
      <c r="Q1536" s="6" t="str">
        <f t="shared" si="140"/>
        <v>photography</v>
      </c>
      <c r="R1536" t="str">
        <f t="shared" si="141"/>
        <v>photobooks</v>
      </c>
      <c r="S1536" s="11">
        <f t="shared" si="142"/>
        <v>42221.465995370367</v>
      </c>
      <c r="T1536" s="11">
        <f t="shared" si="143"/>
        <v>42251.465995370367</v>
      </c>
    </row>
    <row r="1537" spans="1:20" ht="4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5">
        <f t="shared" si="139"/>
        <v>48.154545454545456</v>
      </c>
      <c r="Q1537" s="6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4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5">
        <f t="shared" si="139"/>
        <v>66.015406593406595</v>
      </c>
      <c r="Q1538" s="6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</f>
        <v>1.7989999999999999</v>
      </c>
      <c r="P1539" s="5">
        <f t="shared" ref="P1539:P1602" si="145">E1539/L1539</f>
        <v>96.375</v>
      </c>
      <c r="Q1539" s="6" t="str">
        <f t="shared" ref="Q1539:Q1602" si="146">LEFT(N1539, FIND("/", N1539,1)-1)</f>
        <v>photography</v>
      </c>
      <c r="R1539" t="str">
        <f t="shared" ref="R1539:R1602" si="147">RIGHT(N1539,LEN(N1539)-FIND("/", N1539,1))</f>
        <v>photobooks</v>
      </c>
      <c r="S1539" s="11">
        <f t="shared" ref="S1539:S1602" si="148">((J1539/86400)+25569+(-5/24))</f>
        <v>42552.106793981475</v>
      </c>
      <c r="T1539" s="11">
        <f t="shared" ref="T1539:T1602" si="149">((I1539/86400)+25569+(-5/24))</f>
        <v>42588.541666666664</v>
      </c>
    </row>
    <row r="1540" spans="1:20" ht="4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5">
        <f t="shared" si="145"/>
        <v>156.17391304347825</v>
      </c>
      <c r="Q1540" s="6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5">
        <f t="shared" si="145"/>
        <v>95.764859154929582</v>
      </c>
      <c r="Q1541" s="6" t="str">
        <f t="shared" si="146"/>
        <v>photography</v>
      </c>
      <c r="R1541" t="str">
        <f t="shared" si="147"/>
        <v>photobooks</v>
      </c>
      <c r="S1541" s="11">
        <f t="shared" si="148"/>
        <v>42705.710868055554</v>
      </c>
      <c r="T1541" s="11">
        <f t="shared" si="149"/>
        <v>42738.710868055554</v>
      </c>
    </row>
    <row r="1542" spans="1:20" ht="4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5">
        <f t="shared" si="145"/>
        <v>180.40816326530611</v>
      </c>
      <c r="Q1542" s="6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5">
        <f t="shared" si="145"/>
        <v>3</v>
      </c>
      <c r="Q1543" s="6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4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5">
        <f t="shared" si="145"/>
        <v>20</v>
      </c>
      <c r="Q1544" s="6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5">
        <f t="shared" si="145"/>
        <v>10</v>
      </c>
      <c r="Q1545" s="6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5" t="e">
        <f t="shared" si="145"/>
        <v>#DIV/0!</v>
      </c>
      <c r="Q1546" s="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5">
        <f t="shared" si="145"/>
        <v>1</v>
      </c>
      <c r="Q1547" s="6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5">
        <f t="shared" si="145"/>
        <v>26.272727272727273</v>
      </c>
      <c r="Q1548" s="6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5" t="e">
        <f t="shared" si="145"/>
        <v>#DIV/0!</v>
      </c>
      <c r="Q1549" s="6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29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5">
        <f t="shared" si="145"/>
        <v>60</v>
      </c>
      <c r="Q1550" s="6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42316.715509259258</v>
      </c>
    </row>
    <row r="1551" spans="1:20" ht="4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5">
        <f t="shared" si="145"/>
        <v>28.333333333333332</v>
      </c>
      <c r="Q1551" s="6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4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5">
        <f t="shared" si="145"/>
        <v>14.428571428571429</v>
      </c>
      <c r="Q1552" s="6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5" t="e">
        <f t="shared" si="145"/>
        <v>#DIV/0!</v>
      </c>
      <c r="Q1553" s="6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5">
        <f t="shared" si="145"/>
        <v>132.1875</v>
      </c>
      <c r="Q1554" s="6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5" t="e">
        <f t="shared" si="145"/>
        <v>#DIV/0!</v>
      </c>
      <c r="Q1555" s="6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4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5" t="e">
        <f t="shared" si="145"/>
        <v>#DIV/0!</v>
      </c>
      <c r="Q1556" s="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5" t="e">
        <f t="shared" si="145"/>
        <v>#DIV/0!</v>
      </c>
      <c r="Q1557" s="6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5">
        <f t="shared" si="145"/>
        <v>56.416666666666664</v>
      </c>
      <c r="Q1558" s="6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5">
        <f t="shared" si="145"/>
        <v>100</v>
      </c>
      <c r="Q1559" s="6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29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5">
        <f t="shared" si="145"/>
        <v>11.666666666666666</v>
      </c>
      <c r="Q1560" s="6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29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5">
        <f t="shared" si="145"/>
        <v>50</v>
      </c>
      <c r="Q1561" s="6" t="str">
        <f t="shared" si="146"/>
        <v>photography</v>
      </c>
      <c r="R1561" t="str">
        <f t="shared" si="147"/>
        <v>nature</v>
      </c>
      <c r="S1561" s="11">
        <f t="shared" si="148"/>
        <v>42107.844895833332</v>
      </c>
      <c r="T1561" s="11">
        <f t="shared" si="149"/>
        <v>42122.844895833332</v>
      </c>
    </row>
    <row r="1562" spans="1:20" ht="4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5">
        <f t="shared" si="145"/>
        <v>23.5</v>
      </c>
      <c r="Q1562" s="6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4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5">
        <f t="shared" si="145"/>
        <v>67</v>
      </c>
      <c r="Q1563" s="6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41584.875034722216</v>
      </c>
    </row>
    <row r="1564" spans="1:20" ht="4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5" t="e">
        <f t="shared" si="145"/>
        <v>#DIV/0!</v>
      </c>
      <c r="Q1564" s="6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5">
        <f t="shared" si="145"/>
        <v>42.5</v>
      </c>
      <c r="Q1565" s="6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5">
        <f t="shared" si="145"/>
        <v>10</v>
      </c>
      <c r="Q1566" s="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5">
        <f t="shared" si="145"/>
        <v>100</v>
      </c>
      <c r="Q1567" s="6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5">
        <f t="shared" si="145"/>
        <v>108.05084745762711</v>
      </c>
      <c r="Q1568" s="6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5">
        <f t="shared" si="145"/>
        <v>26.923076923076923</v>
      </c>
      <c r="Q1569" s="6" t="str">
        <f t="shared" si="146"/>
        <v>publishing</v>
      </c>
      <c r="R1569" t="str">
        <f t="shared" si="147"/>
        <v>art books</v>
      </c>
      <c r="S1569" s="11">
        <f t="shared" si="148"/>
        <v>41671.728530092594</v>
      </c>
      <c r="T1569" s="11">
        <f t="shared" si="149"/>
        <v>41686.791666666664</v>
      </c>
    </row>
    <row r="1570" spans="1:20" ht="4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5">
        <f t="shared" si="145"/>
        <v>155</v>
      </c>
      <c r="Q1570" s="6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5" t="e">
        <f t="shared" si="145"/>
        <v>#DIV/0!</v>
      </c>
      <c r="Q1571" s="6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29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5">
        <f t="shared" si="145"/>
        <v>47.769230769230766</v>
      </c>
      <c r="Q1572" s="6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4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5">
        <f t="shared" si="145"/>
        <v>20</v>
      </c>
      <c r="Q1573" s="6" t="str">
        <f t="shared" si="146"/>
        <v>publishing</v>
      </c>
      <c r="R1573" t="str">
        <f t="shared" si="147"/>
        <v>art books</v>
      </c>
      <c r="S1573" s="11">
        <f t="shared" si="148"/>
        <v>42144.56114583333</v>
      </c>
      <c r="T1573" s="11">
        <f t="shared" si="149"/>
        <v>42174.56114583333</v>
      </c>
    </row>
    <row r="1574" spans="1:20" ht="4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5">
        <f t="shared" si="145"/>
        <v>41.666666666666664</v>
      </c>
      <c r="Q1574" s="6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5">
        <f t="shared" si="145"/>
        <v>74.333333333333329</v>
      </c>
      <c r="Q1575" s="6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5">
        <f t="shared" si="145"/>
        <v>84.333333333333329</v>
      </c>
      <c r="Q1576" s="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5">
        <f t="shared" si="145"/>
        <v>65.457142857142856</v>
      </c>
      <c r="Q1577" s="6" t="str">
        <f t="shared" si="146"/>
        <v>publishing</v>
      </c>
      <c r="R1577" t="str">
        <f t="shared" si="147"/>
        <v>art books</v>
      </c>
      <c r="S1577" s="11">
        <f t="shared" si="148"/>
        <v>41799.315925925919</v>
      </c>
      <c r="T1577" s="11">
        <f t="shared" si="149"/>
        <v>41829.315925925919</v>
      </c>
    </row>
    <row r="1578" spans="1:20" ht="29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5">
        <f t="shared" si="145"/>
        <v>65</v>
      </c>
      <c r="Q1578" s="6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5">
        <f t="shared" si="145"/>
        <v>27.5</v>
      </c>
      <c r="Q1579" s="6" t="str">
        <f t="shared" si="146"/>
        <v>publishing</v>
      </c>
      <c r="R1579" t="str">
        <f t="shared" si="147"/>
        <v>art books</v>
      </c>
      <c r="S1579" s="11">
        <f t="shared" si="148"/>
        <v>41054.639444444438</v>
      </c>
      <c r="T1579" s="11">
        <f t="shared" si="149"/>
        <v>41114.639444444438</v>
      </c>
    </row>
    <row r="1580" spans="1:20" ht="4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5">
        <f t="shared" si="145"/>
        <v>51.25</v>
      </c>
      <c r="Q1580" s="6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29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5">
        <f t="shared" si="145"/>
        <v>14</v>
      </c>
      <c r="Q1581" s="6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5" t="e">
        <f t="shared" si="145"/>
        <v>#DIV/0!</v>
      </c>
      <c r="Q1582" s="6" t="str">
        <f t="shared" si="146"/>
        <v>publishing</v>
      </c>
      <c r="R1582" t="str">
        <f t="shared" si="147"/>
        <v>art books</v>
      </c>
      <c r="S1582" s="11">
        <f t="shared" si="148"/>
        <v>40989.841736111106</v>
      </c>
      <c r="T1582" s="11">
        <f t="shared" si="149"/>
        <v>41049.841736111106</v>
      </c>
    </row>
    <row r="1583" spans="1:20" ht="4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5">
        <f t="shared" si="145"/>
        <v>5</v>
      </c>
      <c r="Q1583" s="6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29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5">
        <f t="shared" si="145"/>
        <v>31</v>
      </c>
      <c r="Q1584" s="6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4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5">
        <f t="shared" si="145"/>
        <v>15</v>
      </c>
      <c r="Q1585" s="6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5" t="e">
        <f t="shared" si="145"/>
        <v>#DIV/0!</v>
      </c>
      <c r="Q1586" s="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4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5">
        <f t="shared" si="145"/>
        <v>131.66666666666666</v>
      </c>
      <c r="Q1587" s="6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29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5" t="e">
        <f t="shared" si="145"/>
        <v>#DIV/0!</v>
      </c>
      <c r="Q1588" s="6" t="str">
        <f t="shared" si="146"/>
        <v>photography</v>
      </c>
      <c r="R1588" t="str">
        <f t="shared" si="147"/>
        <v>places</v>
      </c>
      <c r="S1588" s="11">
        <f t="shared" si="148"/>
        <v>42068.896087962959</v>
      </c>
      <c r="T1588" s="11">
        <f t="shared" si="149"/>
        <v>42098.854421296295</v>
      </c>
    </row>
    <row r="1589" spans="1:20" ht="4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5">
        <f t="shared" si="145"/>
        <v>1</v>
      </c>
      <c r="Q1589" s="6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29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5" t="e">
        <f t="shared" si="145"/>
        <v>#DIV/0!</v>
      </c>
      <c r="Q1590" s="6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5" t="e">
        <f t="shared" si="145"/>
        <v>#DIV/0!</v>
      </c>
      <c r="Q1591" s="6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5">
        <f t="shared" si="145"/>
        <v>510</v>
      </c>
      <c r="Q1592" s="6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4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5">
        <f t="shared" si="145"/>
        <v>44.478260869565219</v>
      </c>
      <c r="Q1593" s="6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29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5" t="e">
        <f t="shared" si="145"/>
        <v>#DIV/0!</v>
      </c>
      <c r="Q1594" s="6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29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5">
        <f t="shared" si="145"/>
        <v>1</v>
      </c>
      <c r="Q1595" s="6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29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5">
        <f t="shared" si="145"/>
        <v>20.5</v>
      </c>
      <c r="Q1596" s="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42505.472916666666</v>
      </c>
    </row>
    <row r="1597" spans="1:20" ht="4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5">
        <f t="shared" si="145"/>
        <v>40</v>
      </c>
      <c r="Q1597" s="6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41808.634027777771</v>
      </c>
    </row>
    <row r="1598" spans="1:20" ht="29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5">
        <f t="shared" si="145"/>
        <v>25</v>
      </c>
      <c r="Q1598" s="6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5" t="e">
        <f t="shared" si="145"/>
        <v>#DIV/0!</v>
      </c>
      <c r="Q1599" s="6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4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5">
        <f t="shared" si="145"/>
        <v>1</v>
      </c>
      <c r="Q1600" s="6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29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5" t="e">
        <f t="shared" si="145"/>
        <v>#DIV/0!</v>
      </c>
      <c r="Q1601" s="6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4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5">
        <f t="shared" si="145"/>
        <v>40.777777777777779</v>
      </c>
      <c r="Q1602" s="6" t="str">
        <f t="shared" si="146"/>
        <v>photography</v>
      </c>
      <c r="R1602" t="str">
        <f t="shared" si="147"/>
        <v>places</v>
      </c>
      <c r="S1602" s="11">
        <f t="shared" si="148"/>
        <v>41790.848981481475</v>
      </c>
      <c r="T1602" s="11">
        <f t="shared" si="149"/>
        <v>41835.007638888885</v>
      </c>
    </row>
    <row r="1603" spans="1:20" ht="29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</f>
        <v>1.082492</v>
      </c>
      <c r="P1603" s="5">
        <f t="shared" ref="P1603:P1666" si="151">E1603/L1603</f>
        <v>48.325535714285714</v>
      </c>
      <c r="Q1603" s="6" t="str">
        <f t="shared" ref="Q1603:Q1666" si="152">LEFT(N1603, FIND("/", N1603,1)-1)</f>
        <v>music</v>
      </c>
      <c r="R1603" t="str">
        <f t="shared" ref="R1603:R1666" si="153">RIGHT(N1603,LEN(N1603)-FIND("/", N1603,1))</f>
        <v>rock</v>
      </c>
      <c r="S1603" s="11">
        <f t="shared" ref="S1603:S1666" si="154">((J1603/86400)+25569+(-5/24))</f>
        <v>40637.884641203702</v>
      </c>
      <c r="T1603" s="11">
        <f t="shared" ref="T1603:T1666" si="155">((I1603/86400)+25569+(-5/24))</f>
        <v>40667.884641203702</v>
      </c>
    </row>
    <row r="1604" spans="1:20" ht="4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5">
        <f t="shared" si="151"/>
        <v>46.953125</v>
      </c>
      <c r="Q1604" s="6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29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5">
        <f t="shared" si="151"/>
        <v>66.688666666666663</v>
      </c>
      <c r="Q1605" s="6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5">
        <f t="shared" si="151"/>
        <v>48.842857142857142</v>
      </c>
      <c r="Q1606" s="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40985.595312500001</v>
      </c>
    </row>
    <row r="1607" spans="1:20" ht="4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5">
        <f t="shared" si="151"/>
        <v>137.30909090909091</v>
      </c>
      <c r="Q1607" s="6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4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5">
        <f t="shared" si="151"/>
        <v>87.829673913043479</v>
      </c>
      <c r="Q1608" s="6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5">
        <f t="shared" si="151"/>
        <v>70.785365853658533</v>
      </c>
      <c r="Q1609" s="6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29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5">
        <f t="shared" si="151"/>
        <v>52.826086956521742</v>
      </c>
      <c r="Q1610" s="6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41640.018055555549</v>
      </c>
    </row>
    <row r="1611" spans="1:20" ht="4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5">
        <f t="shared" si="151"/>
        <v>443.75</v>
      </c>
      <c r="Q1611" s="6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29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5">
        <f t="shared" si="151"/>
        <v>48.544642857142854</v>
      </c>
      <c r="Q1612" s="6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5">
        <f t="shared" si="151"/>
        <v>37.074074074074076</v>
      </c>
      <c r="Q1613" s="6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29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5">
        <f t="shared" si="151"/>
        <v>50</v>
      </c>
      <c r="Q1614" s="6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5">
        <f t="shared" si="151"/>
        <v>39.03846153846154</v>
      </c>
      <c r="Q1615" s="6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5">
        <f t="shared" si="151"/>
        <v>66.688311688311686</v>
      </c>
      <c r="Q1616" s="6" t="str">
        <f t="shared" si="152"/>
        <v>music</v>
      </c>
      <c r="R1616" t="str">
        <f t="shared" si="153"/>
        <v>rock</v>
      </c>
      <c r="S1616" s="11">
        <f t="shared" si="154"/>
        <v>41794.772789351853</v>
      </c>
      <c r="T1616" s="11">
        <f t="shared" si="155"/>
        <v>41854.5</v>
      </c>
    </row>
    <row r="1617" spans="1:20" ht="4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5">
        <f t="shared" si="151"/>
        <v>67.132352941176464</v>
      </c>
      <c r="Q1617" s="6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5">
        <f t="shared" si="151"/>
        <v>66.369426751592357</v>
      </c>
      <c r="Q1618" s="6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29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5">
        <f t="shared" si="151"/>
        <v>64.620253164556956</v>
      </c>
      <c r="Q1619" s="6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29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5">
        <f t="shared" si="151"/>
        <v>58.370370370370374</v>
      </c>
      <c r="Q1620" s="6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5">
        <f t="shared" si="151"/>
        <v>86.956521739130437</v>
      </c>
      <c r="Q1621" s="6" t="str">
        <f t="shared" si="152"/>
        <v>music</v>
      </c>
      <c r="R1621" t="str">
        <f t="shared" si="153"/>
        <v>rock</v>
      </c>
      <c r="S1621" s="11">
        <f t="shared" si="154"/>
        <v>41875.977847222217</v>
      </c>
      <c r="T1621" s="11">
        <f t="shared" si="155"/>
        <v>41896.977847222217</v>
      </c>
    </row>
    <row r="1622" spans="1:20" ht="29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5">
        <f t="shared" si="151"/>
        <v>66.470588235294116</v>
      </c>
      <c r="Q1622" s="6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5">
        <f t="shared" si="151"/>
        <v>163.78378378378378</v>
      </c>
      <c r="Q1623" s="6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5">
        <f t="shared" si="151"/>
        <v>107.98461538461538</v>
      </c>
      <c r="Q1624" s="6" t="str">
        <f t="shared" si="152"/>
        <v>music</v>
      </c>
      <c r="R1624" t="str">
        <f t="shared" si="153"/>
        <v>rock</v>
      </c>
      <c r="S1624" s="11">
        <f t="shared" si="154"/>
        <v>41950.086504629631</v>
      </c>
      <c r="T1624" s="11">
        <f t="shared" si="155"/>
        <v>41990.124305555553</v>
      </c>
    </row>
    <row r="1625" spans="1:20" ht="4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5">
        <f t="shared" si="151"/>
        <v>42.111111111111114</v>
      </c>
      <c r="Q1625" s="6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29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5">
        <f t="shared" si="151"/>
        <v>47.2</v>
      </c>
      <c r="Q1626" s="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4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5">
        <f t="shared" si="151"/>
        <v>112.01923076923077</v>
      </c>
      <c r="Q1627" s="6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5">
        <f t="shared" si="151"/>
        <v>74.953703703703709</v>
      </c>
      <c r="Q1628" s="6" t="str">
        <f t="shared" si="152"/>
        <v>music</v>
      </c>
      <c r="R1628" t="str">
        <f t="shared" si="153"/>
        <v>rock</v>
      </c>
      <c r="S1628" s="11">
        <f t="shared" si="154"/>
        <v>41579.639664351846</v>
      </c>
      <c r="T1628" s="11">
        <f t="shared" si="155"/>
        <v>41609.681331018517</v>
      </c>
    </row>
    <row r="1629" spans="1:20" ht="4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5">
        <f t="shared" si="151"/>
        <v>61.578947368421055</v>
      </c>
      <c r="Q1629" s="6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29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5">
        <f t="shared" si="151"/>
        <v>45.875</v>
      </c>
      <c r="Q1630" s="6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29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5">
        <f t="shared" si="151"/>
        <v>75.853658536585371</v>
      </c>
      <c r="Q1631" s="6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5">
        <f t="shared" si="151"/>
        <v>84.206349206349202</v>
      </c>
      <c r="Q1632" s="6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5">
        <f t="shared" si="151"/>
        <v>117.22556390977444</v>
      </c>
      <c r="Q1633" s="6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4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5">
        <f t="shared" si="151"/>
        <v>86.489361702127653</v>
      </c>
      <c r="Q1634" s="6" t="str">
        <f t="shared" si="152"/>
        <v>music</v>
      </c>
      <c r="R1634" t="str">
        <f t="shared" si="153"/>
        <v>rock</v>
      </c>
      <c r="S1634" s="11">
        <f t="shared" si="154"/>
        <v>40750.132569444446</v>
      </c>
      <c r="T1634" s="11">
        <f t="shared" si="155"/>
        <v>40810.132569444446</v>
      </c>
    </row>
    <row r="1635" spans="1:20" ht="4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5">
        <f t="shared" si="151"/>
        <v>172.41379310344828</v>
      </c>
      <c r="Q1635" s="6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29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5">
        <f t="shared" si="151"/>
        <v>62.8125</v>
      </c>
      <c r="Q1636" s="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4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5">
        <f t="shared" si="151"/>
        <v>67.729729729729726</v>
      </c>
      <c r="Q1637" s="6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5">
        <f t="shared" si="151"/>
        <v>53.5632183908046</v>
      </c>
      <c r="Q1638" s="6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5">
        <f t="shared" si="151"/>
        <v>34.6</v>
      </c>
      <c r="Q1639" s="6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40178.777083333327</v>
      </c>
    </row>
    <row r="1640" spans="1:20" ht="29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5">
        <f t="shared" si="151"/>
        <v>38.888888888888886</v>
      </c>
      <c r="Q1640" s="6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5">
        <f t="shared" si="151"/>
        <v>94.736842105263165</v>
      </c>
      <c r="Q1641" s="6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5">
        <f t="shared" si="151"/>
        <v>39.967058823529413</v>
      </c>
      <c r="Q1642" s="6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29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5">
        <f t="shared" si="151"/>
        <v>97.5</v>
      </c>
      <c r="Q1643" s="6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5">
        <f t="shared" si="151"/>
        <v>42.857142857142854</v>
      </c>
      <c r="Q1644" s="6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29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5">
        <f t="shared" si="151"/>
        <v>168.51351351351352</v>
      </c>
      <c r="Q1645" s="6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5">
        <f t="shared" si="151"/>
        <v>85.546875</v>
      </c>
      <c r="Q1646" s="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41234.893055555549</v>
      </c>
    </row>
    <row r="1647" spans="1:20" ht="4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5">
        <f t="shared" si="151"/>
        <v>554</v>
      </c>
      <c r="Q1647" s="6" t="str">
        <f t="shared" si="152"/>
        <v>music</v>
      </c>
      <c r="R1647" t="str">
        <f t="shared" si="153"/>
        <v>pop</v>
      </c>
      <c r="S1647" s="11">
        <f t="shared" si="154"/>
        <v>41521.40902777778</v>
      </c>
      <c r="T1647" s="11">
        <f t="shared" si="155"/>
        <v>41535.40902777778</v>
      </c>
    </row>
    <row r="1648" spans="1:20" ht="4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5">
        <f t="shared" si="151"/>
        <v>26.554216867469879</v>
      </c>
      <c r="Q1648" s="6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41865.549305555549</v>
      </c>
    </row>
    <row r="1649" spans="1:20" ht="4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5">
        <f t="shared" si="151"/>
        <v>113.82608695652173</v>
      </c>
      <c r="Q1649" s="6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5">
        <f t="shared" si="151"/>
        <v>32.011111111111113</v>
      </c>
      <c r="Q1650" s="6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5">
        <f t="shared" si="151"/>
        <v>47.189259259259259</v>
      </c>
      <c r="Q1651" s="6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29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5">
        <f t="shared" si="151"/>
        <v>88.46875</v>
      </c>
      <c r="Q1652" s="6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5">
        <f t="shared" si="151"/>
        <v>100.75</v>
      </c>
      <c r="Q1653" s="6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5">
        <f t="shared" si="151"/>
        <v>64.714285714285708</v>
      </c>
      <c r="Q1654" s="6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5">
        <f t="shared" si="151"/>
        <v>51.854285714285716</v>
      </c>
      <c r="Q1655" s="6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5">
        <f t="shared" si="151"/>
        <v>38.794117647058826</v>
      </c>
      <c r="Q1656" s="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29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5">
        <f t="shared" si="151"/>
        <v>44.645833333333336</v>
      </c>
      <c r="Q1657" s="6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57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5">
        <f t="shared" si="151"/>
        <v>156.77333333333334</v>
      </c>
      <c r="Q1658" s="6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4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5">
        <f t="shared" si="151"/>
        <v>118.70339366515837</v>
      </c>
      <c r="Q1659" s="6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5">
        <f t="shared" si="151"/>
        <v>74.149532710280369</v>
      </c>
      <c r="Q1660" s="6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5">
        <f t="shared" si="151"/>
        <v>12.533333333333333</v>
      </c>
      <c r="Q1661" s="6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4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5">
        <f t="shared" si="151"/>
        <v>27.861111111111111</v>
      </c>
      <c r="Q1662" s="6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57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5">
        <f t="shared" si="151"/>
        <v>80.178217821782184</v>
      </c>
      <c r="Q1663" s="6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4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5">
        <f t="shared" si="151"/>
        <v>132.43548387096774</v>
      </c>
      <c r="Q1664" s="6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29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5">
        <f t="shared" si="151"/>
        <v>33.75</v>
      </c>
      <c r="Q1665" s="6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5">
        <f t="shared" si="151"/>
        <v>34.384494382022467</v>
      </c>
      <c r="Q1666" s="6" t="str">
        <f t="shared" si="152"/>
        <v>music</v>
      </c>
      <c r="R1666" t="str">
        <f t="shared" si="153"/>
        <v>pop</v>
      </c>
      <c r="S1666" s="11">
        <f t="shared" si="154"/>
        <v>40939.553449074076</v>
      </c>
      <c r="T1666" s="11">
        <f t="shared" si="155"/>
        <v>40983.957638888889</v>
      </c>
    </row>
    <row r="1667" spans="1:20" ht="4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</f>
        <v>1.1945714285714286</v>
      </c>
      <c r="P1667" s="5">
        <f t="shared" ref="P1667:P1730" si="157">E1667/L1667</f>
        <v>44.956989247311824</v>
      </c>
      <c r="Q1667" s="6" t="str">
        <f t="shared" ref="Q1667:Q1730" si="158">LEFT(N1667, FIND("/", N1667,1)-1)</f>
        <v>music</v>
      </c>
      <c r="R1667" t="str">
        <f t="shared" ref="R1667:R1730" si="159">RIGHT(N1667,LEN(N1667)-FIND("/", N1667,1))</f>
        <v>pop</v>
      </c>
      <c r="S1667" s="11">
        <f t="shared" ref="S1667:S1730" si="160">((J1667/86400)+25569+(-5/24))</f>
        <v>40564.441122685181</v>
      </c>
      <c r="T1667" s="11">
        <f t="shared" ref="T1667:T1730" si="161">((I1667/86400)+25569+(-5/24))</f>
        <v>40595.916666666664</v>
      </c>
    </row>
    <row r="1668" spans="1:20" ht="4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5">
        <f t="shared" si="157"/>
        <v>41.04081632653061</v>
      </c>
      <c r="Q1668" s="6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5">
        <f t="shared" si="157"/>
        <v>52.597560975609753</v>
      </c>
      <c r="Q1669" s="6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5">
        <f t="shared" si="157"/>
        <v>70.784482758620683</v>
      </c>
      <c r="Q1670" s="6" t="str">
        <f t="shared" si="158"/>
        <v>music</v>
      </c>
      <c r="R1670" t="str">
        <f t="shared" si="159"/>
        <v>pop</v>
      </c>
      <c r="S1670" s="11">
        <f t="shared" si="160"/>
        <v>40844.941423611112</v>
      </c>
      <c r="T1670" s="11">
        <f t="shared" si="161"/>
        <v>40874.983090277776</v>
      </c>
    </row>
    <row r="1671" spans="1:20" ht="4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5">
        <f t="shared" si="157"/>
        <v>53.75</v>
      </c>
      <c r="Q1671" s="6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4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5">
        <f t="shared" si="157"/>
        <v>44.608695652173914</v>
      </c>
      <c r="Q1672" s="6" t="str">
        <f t="shared" si="158"/>
        <v>music</v>
      </c>
      <c r="R1672" t="str">
        <f t="shared" si="159"/>
        <v>pop</v>
      </c>
      <c r="S1672" s="11">
        <f t="shared" si="160"/>
        <v>40313.722210648142</v>
      </c>
      <c r="T1672" s="11">
        <f t="shared" si="161"/>
        <v>40363.958333333328</v>
      </c>
    </row>
    <row r="1673" spans="1:20" ht="29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5">
        <f t="shared" si="157"/>
        <v>26.148961038961041</v>
      </c>
      <c r="Q1673" s="6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29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5">
        <f t="shared" si="157"/>
        <v>39.183673469387756</v>
      </c>
      <c r="Q1674" s="6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5">
        <f t="shared" si="157"/>
        <v>45.593220338983052</v>
      </c>
      <c r="Q1675" s="6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5">
        <f t="shared" si="157"/>
        <v>89.247787610619469</v>
      </c>
      <c r="Q1676" s="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29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5">
        <f t="shared" si="157"/>
        <v>40.416470588235299</v>
      </c>
      <c r="Q1677" s="6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29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5">
        <f t="shared" si="157"/>
        <v>82.38095238095238</v>
      </c>
      <c r="Q1678" s="6" t="str">
        <f t="shared" si="158"/>
        <v>music</v>
      </c>
      <c r="R1678" t="str">
        <f t="shared" si="159"/>
        <v>pop</v>
      </c>
      <c r="S1678" s="11">
        <f t="shared" si="160"/>
        <v>40973.517905092587</v>
      </c>
      <c r="T1678" s="11">
        <f t="shared" si="161"/>
        <v>41019.957638888889</v>
      </c>
    </row>
    <row r="1679" spans="1:20" ht="4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5">
        <f t="shared" si="157"/>
        <v>159.52380952380952</v>
      </c>
      <c r="Q1679" s="6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29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5">
        <f t="shared" si="157"/>
        <v>36.244897959183675</v>
      </c>
      <c r="Q1680" s="6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57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5">
        <f t="shared" si="157"/>
        <v>62.5</v>
      </c>
      <c r="Q1681" s="6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29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5">
        <f t="shared" si="157"/>
        <v>47</v>
      </c>
      <c r="Q1682" s="6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4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5">
        <f t="shared" si="157"/>
        <v>74.575090497737563</v>
      </c>
      <c r="Q1683" s="6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29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5" t="e">
        <f t="shared" si="157"/>
        <v>#DIV/0!</v>
      </c>
      <c r="Q1684" s="6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5">
        <f t="shared" si="157"/>
        <v>76</v>
      </c>
      <c r="Q1685" s="6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29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5">
        <f t="shared" si="157"/>
        <v>86.43564356435644</v>
      </c>
      <c r="Q1686" s="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5">
        <f t="shared" si="157"/>
        <v>24</v>
      </c>
      <c r="Q1687" s="6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5">
        <f t="shared" si="157"/>
        <v>18</v>
      </c>
      <c r="Q1688" s="6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5">
        <f t="shared" si="157"/>
        <v>80.128205128205124</v>
      </c>
      <c r="Q1689" s="6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4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5">
        <f t="shared" si="157"/>
        <v>253.14285714285714</v>
      </c>
      <c r="Q1690" s="6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5">
        <f t="shared" si="157"/>
        <v>171.42857142857142</v>
      </c>
      <c r="Q1691" s="6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5">
        <f t="shared" si="157"/>
        <v>57.727272727272727</v>
      </c>
      <c r="Q1692" s="6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5">
        <f t="shared" si="157"/>
        <v>264.26315789473682</v>
      </c>
      <c r="Q1693" s="6" t="str">
        <f t="shared" si="158"/>
        <v>music</v>
      </c>
      <c r="R1693" t="str">
        <f t="shared" si="159"/>
        <v>faith</v>
      </c>
      <c r="S1693" s="11">
        <f t="shared" si="160"/>
        <v>42795.493148148147</v>
      </c>
      <c r="T1693" s="11">
        <f t="shared" si="161"/>
        <v>42827.833333333336</v>
      </c>
    </row>
    <row r="1694" spans="1:20" ht="4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5">
        <f t="shared" si="157"/>
        <v>159.33333333333334</v>
      </c>
      <c r="Q1694" s="6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4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5">
        <f t="shared" si="157"/>
        <v>35</v>
      </c>
      <c r="Q1695" s="6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5">
        <f t="shared" si="157"/>
        <v>5</v>
      </c>
      <c r="Q1696" s="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4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5">
        <f t="shared" si="157"/>
        <v>61.086956521739133</v>
      </c>
      <c r="Q1697" s="6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4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5" t="e">
        <f t="shared" si="157"/>
        <v>#DIV/0!</v>
      </c>
      <c r="Q1698" s="6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5">
        <f t="shared" si="157"/>
        <v>114.81818181818181</v>
      </c>
      <c r="Q1699" s="6" t="str">
        <f t="shared" si="158"/>
        <v>music</v>
      </c>
      <c r="R1699" t="str">
        <f t="shared" si="159"/>
        <v>faith</v>
      </c>
      <c r="S1699" s="11">
        <f t="shared" si="160"/>
        <v>42804.824629629627</v>
      </c>
      <c r="T1699" s="11">
        <f t="shared" si="161"/>
        <v>42834.782962962963</v>
      </c>
    </row>
    <row r="1700" spans="1:20" ht="7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5" t="e">
        <f t="shared" si="157"/>
        <v>#DIV/0!</v>
      </c>
      <c r="Q1700" s="6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4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5">
        <f t="shared" si="157"/>
        <v>54</v>
      </c>
      <c r="Q1701" s="6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5">
        <f t="shared" si="157"/>
        <v>65.974683544303801</v>
      </c>
      <c r="Q1702" s="6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5">
        <f t="shared" si="157"/>
        <v>5</v>
      </c>
      <c r="Q1703" s="6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5">
        <f t="shared" si="157"/>
        <v>1</v>
      </c>
      <c r="Q1704" s="6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5">
        <f t="shared" si="157"/>
        <v>25.5</v>
      </c>
      <c r="Q1705" s="6" t="str">
        <f t="shared" si="158"/>
        <v>music</v>
      </c>
      <c r="R1705" t="str">
        <f t="shared" si="159"/>
        <v>faith</v>
      </c>
      <c r="S1705" s="11">
        <f t="shared" si="160"/>
        <v>42187.073344907403</v>
      </c>
      <c r="T1705" s="11">
        <f t="shared" si="161"/>
        <v>42247.073344907403</v>
      </c>
    </row>
    <row r="1706" spans="1:20" ht="29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5">
        <f t="shared" si="157"/>
        <v>118.36363636363636</v>
      </c>
      <c r="Q1706" s="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5" t="e">
        <f t="shared" si="157"/>
        <v>#DIV/0!</v>
      </c>
      <c r="Q1707" s="6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5" t="e">
        <f t="shared" si="157"/>
        <v>#DIV/0!</v>
      </c>
      <c r="Q1708" s="6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5">
        <f t="shared" si="157"/>
        <v>54.111111111111114</v>
      </c>
      <c r="Q1709" s="6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4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5" t="e">
        <f t="shared" si="157"/>
        <v>#DIV/0!</v>
      </c>
      <c r="Q1710" s="6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5">
        <f t="shared" si="157"/>
        <v>21.25</v>
      </c>
      <c r="Q1711" s="6" t="str">
        <f t="shared" si="158"/>
        <v>music</v>
      </c>
      <c r="R1711" t="str">
        <f t="shared" si="159"/>
        <v>faith</v>
      </c>
      <c r="S1711" s="11">
        <f t="shared" si="160"/>
        <v>41841.355486111112</v>
      </c>
      <c r="T1711" s="11">
        <f t="shared" si="161"/>
        <v>41882.610416666663</v>
      </c>
    </row>
    <row r="1712" spans="1:20" ht="29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5">
        <f t="shared" si="157"/>
        <v>34</v>
      </c>
      <c r="Q1712" s="6" t="str">
        <f t="shared" si="158"/>
        <v>music</v>
      </c>
      <c r="R1712" t="str">
        <f t="shared" si="159"/>
        <v>faith</v>
      </c>
      <c r="S1712" s="11">
        <f t="shared" si="160"/>
        <v>42341.382962962962</v>
      </c>
      <c r="T1712" s="11">
        <f t="shared" si="161"/>
        <v>42387.333333333336</v>
      </c>
    </row>
    <row r="1713" spans="1:20" ht="4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5">
        <f t="shared" si="157"/>
        <v>525</v>
      </c>
      <c r="Q1713" s="6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4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5" t="e">
        <f t="shared" si="157"/>
        <v>#DIV/0!</v>
      </c>
      <c r="Q1714" s="6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4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5">
        <f t="shared" si="157"/>
        <v>50</v>
      </c>
      <c r="Q1715" s="6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5">
        <f t="shared" si="157"/>
        <v>115.70588235294117</v>
      </c>
      <c r="Q1716" s="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5">
        <f t="shared" si="157"/>
        <v>5.5</v>
      </c>
      <c r="Q1717" s="6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4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5">
        <f t="shared" si="157"/>
        <v>50</v>
      </c>
      <c r="Q1718" s="6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42713.410868055558</v>
      </c>
    </row>
    <row r="1719" spans="1:20" ht="4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5">
        <f t="shared" si="157"/>
        <v>34.024390243902438</v>
      </c>
      <c r="Q1719" s="6" t="str">
        <f t="shared" si="158"/>
        <v>music</v>
      </c>
      <c r="R1719" t="str">
        <f t="shared" si="159"/>
        <v>faith</v>
      </c>
      <c r="S1719" s="11">
        <f t="shared" si="160"/>
        <v>42460.773587962962</v>
      </c>
      <c r="T1719" s="11">
        <f t="shared" si="161"/>
        <v>42480.958333333336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5">
        <f t="shared" si="157"/>
        <v>37.5</v>
      </c>
      <c r="Q1720" s="6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5">
        <f t="shared" si="157"/>
        <v>11.666666666666666</v>
      </c>
      <c r="Q1721" s="6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5">
        <f t="shared" si="157"/>
        <v>28.125</v>
      </c>
      <c r="Q1722" s="6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5" t="e">
        <f t="shared" si="157"/>
        <v>#DIV/0!</v>
      </c>
      <c r="Q1723" s="6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5">
        <f t="shared" si="157"/>
        <v>1</v>
      </c>
      <c r="Q1724" s="6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4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5">
        <f t="shared" si="157"/>
        <v>216.66666666666666</v>
      </c>
      <c r="Q1725" s="6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5">
        <f t="shared" si="157"/>
        <v>8.75</v>
      </c>
      <c r="Q1726" s="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5">
        <f t="shared" si="157"/>
        <v>62.222222222222221</v>
      </c>
      <c r="Q1727" s="6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29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5">
        <f t="shared" si="157"/>
        <v>137.25</v>
      </c>
      <c r="Q1728" s="6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5">
        <f t="shared" si="157"/>
        <v>1</v>
      </c>
      <c r="Q1729" s="6" t="str">
        <f t="shared" si="158"/>
        <v>music</v>
      </c>
      <c r="R1729" t="str">
        <f t="shared" si="159"/>
        <v>faith</v>
      </c>
      <c r="S1729" s="11">
        <f t="shared" si="160"/>
        <v>42044.719641203701</v>
      </c>
      <c r="T1729" s="11">
        <f t="shared" si="161"/>
        <v>42099.249999999993</v>
      </c>
    </row>
    <row r="1730" spans="1:20" ht="4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5">
        <f t="shared" si="157"/>
        <v>122.14285714285714</v>
      </c>
      <c r="Q1730" s="6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</f>
        <v>0</v>
      </c>
      <c r="P1731" s="5" t="e">
        <f t="shared" ref="P1731:P1794" si="163">E1731/L1731</f>
        <v>#DIV/0!</v>
      </c>
      <c r="Q1731" s="6" t="str">
        <f t="shared" ref="Q1731:Q1794" si="164">LEFT(N1731, FIND("/", N1731,1)-1)</f>
        <v>music</v>
      </c>
      <c r="R1731" t="str">
        <f t="shared" ref="R1731:R1794" si="165">RIGHT(N1731,LEN(N1731)-FIND("/", N1731,1))</f>
        <v>faith</v>
      </c>
      <c r="S1731" s="11">
        <f t="shared" ref="S1731:S1794" si="166">((J1731/86400)+25569+(-5/24))</f>
        <v>42470.843819444439</v>
      </c>
      <c r="T1731" s="11">
        <f t="shared" ref="T1731:T1794" si="167">((I1731/86400)+25569+(-5/24))</f>
        <v>42530.843819444439</v>
      </c>
    </row>
    <row r="1732" spans="1:20" ht="4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5" t="e">
        <f t="shared" si="163"/>
        <v>#DIV/0!</v>
      </c>
      <c r="Q1732" s="6" t="str">
        <f t="shared" si="164"/>
        <v>music</v>
      </c>
      <c r="R1732" t="str">
        <f t="shared" si="165"/>
        <v>faith</v>
      </c>
      <c r="S1732" s="11">
        <f t="shared" si="166"/>
        <v>42271.879432870366</v>
      </c>
      <c r="T1732" s="11">
        <f t="shared" si="167"/>
        <v>42301.879432870366</v>
      </c>
    </row>
    <row r="1733" spans="1:20" ht="29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5" t="e">
        <f t="shared" si="163"/>
        <v>#DIV/0!</v>
      </c>
      <c r="Q1733" s="6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5" t="e">
        <f t="shared" si="163"/>
        <v>#DIV/0!</v>
      </c>
      <c r="Q1734" s="6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5" t="e">
        <f t="shared" si="163"/>
        <v>#DIV/0!</v>
      </c>
      <c r="Q1735" s="6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5">
        <f t="shared" si="163"/>
        <v>1</v>
      </c>
      <c r="Q1736" s="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5">
        <f t="shared" si="163"/>
        <v>55</v>
      </c>
      <c r="Q1737" s="6" t="str">
        <f t="shared" si="164"/>
        <v>music</v>
      </c>
      <c r="R1737" t="str">
        <f t="shared" si="165"/>
        <v>faith</v>
      </c>
      <c r="S1737" s="11">
        <f t="shared" si="166"/>
        <v>42559.605844907404</v>
      </c>
      <c r="T1737" s="11">
        <f t="shared" si="167"/>
        <v>42589.605844907404</v>
      </c>
    </row>
    <row r="1738" spans="1:20" ht="29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5">
        <f t="shared" si="163"/>
        <v>22</v>
      </c>
      <c r="Q1738" s="6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5">
        <f t="shared" si="163"/>
        <v>56.666666666666664</v>
      </c>
      <c r="Q1739" s="6" t="str">
        <f t="shared" si="164"/>
        <v>music</v>
      </c>
      <c r="R1739" t="str">
        <f t="shared" si="165"/>
        <v>faith</v>
      </c>
      <c r="S1739" s="11">
        <f t="shared" si="166"/>
        <v>42175.740648148145</v>
      </c>
      <c r="T1739" s="11">
        <f t="shared" si="167"/>
        <v>42205.740648148145</v>
      </c>
    </row>
    <row r="1740" spans="1:20" ht="29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5">
        <f t="shared" si="163"/>
        <v>20</v>
      </c>
      <c r="Q1740" s="6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5">
        <f t="shared" si="163"/>
        <v>1</v>
      </c>
      <c r="Q1741" s="6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5" t="e">
        <f t="shared" si="163"/>
        <v>#DIV/0!</v>
      </c>
      <c r="Q1742" s="6" t="str">
        <f t="shared" si="164"/>
        <v>music</v>
      </c>
      <c r="R1742" t="str">
        <f t="shared" si="165"/>
        <v>faith</v>
      </c>
      <c r="S1742" s="11">
        <f t="shared" si="166"/>
        <v>42171.609050925923</v>
      </c>
      <c r="T1742" s="11">
        <f t="shared" si="167"/>
        <v>42201.609050925923</v>
      </c>
    </row>
    <row r="1743" spans="1:20" ht="29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5">
        <f t="shared" si="163"/>
        <v>25.576923076923077</v>
      </c>
      <c r="Q1743" s="6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5">
        <f t="shared" si="163"/>
        <v>63.970588235294116</v>
      </c>
      <c r="Q1744" s="6" t="str">
        <f t="shared" si="164"/>
        <v>photography</v>
      </c>
      <c r="R1744" t="str">
        <f t="shared" si="165"/>
        <v>photobooks</v>
      </c>
      <c r="S1744" s="11">
        <f t="shared" si="166"/>
        <v>42710.668634259258</v>
      </c>
      <c r="T1744" s="11">
        <f t="shared" si="167"/>
        <v>42742.666666666664</v>
      </c>
    </row>
    <row r="1745" spans="1:20" ht="4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5">
        <f t="shared" si="163"/>
        <v>89.925373134328353</v>
      </c>
      <c r="Q1745" s="6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4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5">
        <f t="shared" si="163"/>
        <v>93.071428571428569</v>
      </c>
      <c r="Q1746" s="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5">
        <f t="shared" si="163"/>
        <v>89.674157303370791</v>
      </c>
      <c r="Q1747" s="6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4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5">
        <f t="shared" si="163"/>
        <v>207.61682242990653</v>
      </c>
      <c r="Q1748" s="6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5">
        <f t="shared" si="163"/>
        <v>59.408805031446541</v>
      </c>
      <c r="Q1749" s="6" t="str">
        <f t="shared" si="164"/>
        <v>photography</v>
      </c>
      <c r="R1749" t="str">
        <f t="shared" si="165"/>
        <v>photobooks</v>
      </c>
      <c r="S1749" s="11">
        <f t="shared" si="166"/>
        <v>42292.22719907407</v>
      </c>
      <c r="T1749" s="11">
        <f t="shared" si="167"/>
        <v>42321.416666666664</v>
      </c>
    </row>
    <row r="1750" spans="1:20" ht="29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5">
        <f t="shared" si="163"/>
        <v>358.97237569060775</v>
      </c>
      <c r="Q1750" s="6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29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5">
        <f t="shared" si="163"/>
        <v>94.736641221374043</v>
      </c>
      <c r="Q1751" s="6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5">
        <f t="shared" si="163"/>
        <v>80.647999999999996</v>
      </c>
      <c r="Q1752" s="6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29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5">
        <f t="shared" si="163"/>
        <v>168.68852459016392</v>
      </c>
      <c r="Q1753" s="6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29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5">
        <f t="shared" si="163"/>
        <v>34.68888888888889</v>
      </c>
      <c r="Q1754" s="6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5">
        <f t="shared" si="163"/>
        <v>462.85714285714283</v>
      </c>
      <c r="Q1755" s="6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5">
        <f t="shared" si="163"/>
        <v>104.38888888888889</v>
      </c>
      <c r="Q1756" s="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5">
        <f t="shared" si="163"/>
        <v>7.5</v>
      </c>
      <c r="Q1757" s="6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5">
        <f t="shared" si="163"/>
        <v>47.13</v>
      </c>
      <c r="Q1758" s="6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29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5">
        <f t="shared" si="163"/>
        <v>414.28571428571428</v>
      </c>
      <c r="Q1759" s="6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4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5">
        <f t="shared" si="163"/>
        <v>42.481481481481481</v>
      </c>
      <c r="Q1760" s="6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29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5">
        <f t="shared" si="163"/>
        <v>108.77551020408163</v>
      </c>
      <c r="Q1761" s="6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4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5">
        <f t="shared" si="163"/>
        <v>81.098039215686271</v>
      </c>
      <c r="Q1762" s="6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29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5">
        <f t="shared" si="163"/>
        <v>51.666666666666664</v>
      </c>
      <c r="Q1763" s="6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5">
        <f t="shared" si="163"/>
        <v>35.4</v>
      </c>
      <c r="Q1764" s="6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4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5">
        <f t="shared" si="163"/>
        <v>103.63559322033899</v>
      </c>
      <c r="Q1765" s="6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5">
        <f t="shared" si="163"/>
        <v>55.282051282051285</v>
      </c>
      <c r="Q1766" s="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5">
        <f t="shared" si="163"/>
        <v>72.16970873786407</v>
      </c>
      <c r="Q1767" s="6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29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5" t="e">
        <f t="shared" si="163"/>
        <v>#DIV/0!</v>
      </c>
      <c r="Q1768" s="6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29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5">
        <f t="shared" si="163"/>
        <v>58.615384615384613</v>
      </c>
      <c r="Q1769" s="6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5">
        <f t="shared" si="163"/>
        <v>12.466666666666667</v>
      </c>
      <c r="Q1770" s="6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5">
        <f t="shared" si="163"/>
        <v>49.136363636363633</v>
      </c>
      <c r="Q1771" s="6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5">
        <f t="shared" si="163"/>
        <v>150.5</v>
      </c>
      <c r="Q1772" s="6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5">
        <f t="shared" si="163"/>
        <v>35.799999999999997</v>
      </c>
      <c r="Q1773" s="6" t="str">
        <f t="shared" si="164"/>
        <v>photography</v>
      </c>
      <c r="R1773" t="str">
        <f t="shared" si="165"/>
        <v>photobooks</v>
      </c>
      <c r="S1773" s="11">
        <f t="shared" si="166"/>
        <v>41905.771296296291</v>
      </c>
      <c r="T1773" s="11">
        <f t="shared" si="167"/>
        <v>41935.771296296291</v>
      </c>
    </row>
    <row r="1774" spans="1:20" ht="29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5">
        <f t="shared" si="163"/>
        <v>45.157894736842103</v>
      </c>
      <c r="Q1774" s="6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5">
        <f t="shared" si="163"/>
        <v>98.78947368421052</v>
      </c>
      <c r="Q1775" s="6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5">
        <f t="shared" si="163"/>
        <v>88.307692307692307</v>
      </c>
      <c r="Q1776" s="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5">
        <f t="shared" si="163"/>
        <v>170.62903225806451</v>
      </c>
      <c r="Q1777" s="6" t="str">
        <f t="shared" si="164"/>
        <v>photography</v>
      </c>
      <c r="R1777" t="str">
        <f t="shared" si="165"/>
        <v>photobooks</v>
      </c>
      <c r="S1777" s="11">
        <f t="shared" si="166"/>
        <v>41891.768055555549</v>
      </c>
      <c r="T1777" s="11">
        <f t="shared" si="167"/>
        <v>41936.768055555549</v>
      </c>
    </row>
    <row r="1778" spans="1:20" ht="4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5">
        <f t="shared" si="163"/>
        <v>83.75</v>
      </c>
      <c r="Q1778" s="6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4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5">
        <f t="shared" si="163"/>
        <v>65.099999999999994</v>
      </c>
      <c r="Q1779" s="6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5">
        <f t="shared" si="163"/>
        <v>66.333333333333329</v>
      </c>
      <c r="Q1780" s="6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5">
        <f t="shared" si="163"/>
        <v>104.89473684210526</v>
      </c>
      <c r="Q1781" s="6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5">
        <f t="shared" si="163"/>
        <v>78.440789473684205</v>
      </c>
      <c r="Q1782" s="6" t="str">
        <f t="shared" si="164"/>
        <v>photography</v>
      </c>
      <c r="R1782" t="str">
        <f t="shared" si="165"/>
        <v>photobooks</v>
      </c>
      <c r="S1782" s="11">
        <f t="shared" si="166"/>
        <v>42493.392476851848</v>
      </c>
      <c r="T1782" s="11">
        <f t="shared" si="167"/>
        <v>42553.392476851848</v>
      </c>
    </row>
    <row r="1783" spans="1:20" ht="4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5">
        <f t="shared" si="163"/>
        <v>59.041666666666664</v>
      </c>
      <c r="Q1783" s="6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4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5">
        <f t="shared" si="163"/>
        <v>71.34210526315789</v>
      </c>
      <c r="Q1784" s="6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5">
        <f t="shared" si="163"/>
        <v>51.227027027027027</v>
      </c>
      <c r="Q1785" s="6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5">
        <f t="shared" si="163"/>
        <v>60.242424242424242</v>
      </c>
      <c r="Q1786" s="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5">
        <f t="shared" si="163"/>
        <v>44.935185185185183</v>
      </c>
      <c r="Q1787" s="6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5">
        <f t="shared" si="163"/>
        <v>31.206896551724139</v>
      </c>
      <c r="Q1788" s="6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29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5">
        <f t="shared" si="163"/>
        <v>63.875</v>
      </c>
      <c r="Q1789" s="6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5">
        <f t="shared" si="163"/>
        <v>19</v>
      </c>
      <c r="Q1790" s="6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5">
        <f t="shared" si="163"/>
        <v>10</v>
      </c>
      <c r="Q1791" s="6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5">
        <f t="shared" si="163"/>
        <v>109.06666666666666</v>
      </c>
      <c r="Q1792" s="6" t="str">
        <f t="shared" si="164"/>
        <v>photography</v>
      </c>
      <c r="R1792" t="str">
        <f t="shared" si="165"/>
        <v>photobooks</v>
      </c>
      <c r="S1792" s="11">
        <f t="shared" si="166"/>
        <v>42010.466180555552</v>
      </c>
      <c r="T1792" s="11">
        <f t="shared" si="167"/>
        <v>42040.466180555552</v>
      </c>
    </row>
    <row r="1793" spans="1:20" ht="29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5">
        <f t="shared" si="163"/>
        <v>26.75</v>
      </c>
      <c r="Q1793" s="6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29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5">
        <f t="shared" si="163"/>
        <v>109.93525179856115</v>
      </c>
      <c r="Q1794" s="6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</f>
        <v>1.3333333333333334E-2</v>
      </c>
      <c r="P1795" s="5">
        <f t="shared" ref="P1795:P1858" si="169">E1795/L1795</f>
        <v>20</v>
      </c>
      <c r="Q1795" s="6" t="str">
        <f t="shared" ref="Q1795:Q1858" si="170">LEFT(N1795, FIND("/", N1795,1)-1)</f>
        <v>photography</v>
      </c>
      <c r="R1795" t="str">
        <f t="shared" ref="R1795:R1858" si="171">RIGHT(N1795,LEN(N1795)-FIND("/", N1795,1))</f>
        <v>photobooks</v>
      </c>
      <c r="S1795" s="11">
        <f t="shared" ref="S1795:S1858" si="172">((J1795/86400)+25569+(-5/24))</f>
        <v>41940.683333333327</v>
      </c>
      <c r="T1795" s="11">
        <f t="shared" ref="T1795:T1858" si="173">((I1795/86400)+25569+(-5/24))</f>
        <v>41970.724999999999</v>
      </c>
    </row>
    <row r="1796" spans="1:20" ht="4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5">
        <f t="shared" si="169"/>
        <v>55.388888888888886</v>
      </c>
      <c r="Q1796" s="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5">
        <f t="shared" si="169"/>
        <v>133.90123456790124</v>
      </c>
      <c r="Q1797" s="6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4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5">
        <f t="shared" si="169"/>
        <v>48.720930232558139</v>
      </c>
      <c r="Q1798" s="6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5">
        <f t="shared" si="169"/>
        <v>48.25</v>
      </c>
      <c r="Q1799" s="6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5">
        <f t="shared" si="169"/>
        <v>58.972972972972975</v>
      </c>
      <c r="Q1800" s="6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29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5">
        <f t="shared" si="169"/>
        <v>11.638333333333334</v>
      </c>
      <c r="Q1801" s="6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4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5">
        <f t="shared" si="169"/>
        <v>83.716814159292042</v>
      </c>
      <c r="Q1802" s="6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4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5">
        <f t="shared" si="169"/>
        <v>63.648648648648646</v>
      </c>
      <c r="Q1803" s="6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29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5">
        <f t="shared" si="169"/>
        <v>94.277777777777771</v>
      </c>
      <c r="Q1804" s="6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5">
        <f t="shared" si="169"/>
        <v>71.86666666666666</v>
      </c>
      <c r="Q1805" s="6" t="str">
        <f t="shared" si="170"/>
        <v>photography</v>
      </c>
      <c r="R1805" t="str">
        <f t="shared" si="171"/>
        <v>photobooks</v>
      </c>
      <c r="S1805" s="11">
        <f t="shared" si="172"/>
        <v>42017.863217592589</v>
      </c>
      <c r="T1805" s="11">
        <f t="shared" si="173"/>
        <v>42048.863217592589</v>
      </c>
    </row>
    <row r="1806" spans="1:20" ht="4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5">
        <f t="shared" si="169"/>
        <v>104.84615384615384</v>
      </c>
      <c r="Q1806" s="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5">
        <f t="shared" si="169"/>
        <v>67.139344262295083</v>
      </c>
      <c r="Q1807" s="6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5">
        <f t="shared" si="169"/>
        <v>73.875</v>
      </c>
      <c r="Q1808" s="6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29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5">
        <f t="shared" si="169"/>
        <v>69.125</v>
      </c>
      <c r="Q1809" s="6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5">
        <f t="shared" si="169"/>
        <v>120.77083333333333</v>
      </c>
      <c r="Q1810" s="6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5">
        <f t="shared" si="169"/>
        <v>42.222222222222221</v>
      </c>
      <c r="Q1811" s="6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5">
        <f t="shared" si="169"/>
        <v>7.5</v>
      </c>
      <c r="Q1812" s="6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29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5">
        <f t="shared" si="169"/>
        <v>1.5384615384615385</v>
      </c>
      <c r="Q1813" s="6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5">
        <f t="shared" si="169"/>
        <v>37.608695652173914</v>
      </c>
      <c r="Q1814" s="6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29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5" t="e">
        <f t="shared" si="169"/>
        <v>#DIV/0!</v>
      </c>
      <c r="Q1815" s="6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5">
        <f t="shared" si="169"/>
        <v>42.157142857142858</v>
      </c>
      <c r="Q1816" s="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4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5" t="e">
        <f t="shared" si="169"/>
        <v>#DIV/0!</v>
      </c>
      <c r="Q1817" s="6" t="str">
        <f t="shared" si="170"/>
        <v>photography</v>
      </c>
      <c r="R1817" t="str">
        <f t="shared" si="171"/>
        <v>photobooks</v>
      </c>
      <c r="S1817" s="11">
        <f t="shared" si="172"/>
        <v>42172.698344907403</v>
      </c>
      <c r="T1817" s="11">
        <f t="shared" si="173"/>
        <v>42186.698344907403</v>
      </c>
    </row>
    <row r="1818" spans="1:20" ht="4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5">
        <f t="shared" si="169"/>
        <v>84.833333333333329</v>
      </c>
      <c r="Q1818" s="6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29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5">
        <f t="shared" si="169"/>
        <v>94.19</v>
      </c>
      <c r="Q1819" s="6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29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5" t="e">
        <f t="shared" si="169"/>
        <v>#DIV/0!</v>
      </c>
      <c r="Q1820" s="6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5">
        <f t="shared" si="169"/>
        <v>6.25</v>
      </c>
      <c r="Q1821" s="6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4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5">
        <f t="shared" si="169"/>
        <v>213.375</v>
      </c>
      <c r="Q1822" s="6" t="str">
        <f t="shared" si="170"/>
        <v>photography</v>
      </c>
      <c r="R1822" t="str">
        <f t="shared" si="171"/>
        <v>photobooks</v>
      </c>
      <c r="S1822" s="11">
        <f t="shared" si="172"/>
        <v>42064.876041666663</v>
      </c>
      <c r="T1822" s="11">
        <f t="shared" si="173"/>
        <v>42094.834374999999</v>
      </c>
    </row>
    <row r="1823" spans="1:20" ht="4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5">
        <f t="shared" si="169"/>
        <v>59.162280701754383</v>
      </c>
      <c r="Q1823" s="6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29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5">
        <f t="shared" si="169"/>
        <v>27.272727272727273</v>
      </c>
      <c r="Q1824" s="6" t="str">
        <f t="shared" si="170"/>
        <v>music</v>
      </c>
      <c r="R1824" t="str">
        <f t="shared" si="171"/>
        <v>rock</v>
      </c>
      <c r="S1824" s="11">
        <f t="shared" si="172"/>
        <v>41634.588680555556</v>
      </c>
      <c r="T1824" s="11">
        <f t="shared" si="173"/>
        <v>41670.584027777775</v>
      </c>
    </row>
    <row r="1825" spans="1:20" ht="4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5">
        <f t="shared" si="169"/>
        <v>24.575757575757574</v>
      </c>
      <c r="Q1825" s="6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5">
        <f t="shared" si="169"/>
        <v>75.05</v>
      </c>
      <c r="Q1826" s="6" t="str">
        <f t="shared" si="170"/>
        <v>music</v>
      </c>
      <c r="R1826" t="str">
        <f t="shared" si="171"/>
        <v>rock</v>
      </c>
      <c r="S1826" s="11">
        <f t="shared" si="172"/>
        <v>41626.707951388882</v>
      </c>
      <c r="T1826" s="11">
        <f t="shared" si="173"/>
        <v>41646.880555555552</v>
      </c>
    </row>
    <row r="1827" spans="1:20" ht="4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5">
        <f t="shared" si="169"/>
        <v>42.02</v>
      </c>
      <c r="Q1827" s="6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5">
        <f t="shared" si="169"/>
        <v>53.157894736842103</v>
      </c>
      <c r="Q1828" s="6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4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5">
        <f t="shared" si="169"/>
        <v>83.885416666666671</v>
      </c>
      <c r="Q1829" s="6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4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5">
        <f t="shared" si="169"/>
        <v>417.33333333333331</v>
      </c>
      <c r="Q1830" s="6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5">
        <f t="shared" si="169"/>
        <v>75.765151515151516</v>
      </c>
      <c r="Q1831" s="6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5">
        <f t="shared" si="169"/>
        <v>67.389380530973455</v>
      </c>
      <c r="Q1832" s="6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5">
        <f t="shared" si="169"/>
        <v>73.571428571428569</v>
      </c>
      <c r="Q1833" s="6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5">
        <f t="shared" si="169"/>
        <v>25</v>
      </c>
      <c r="Q1834" s="6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5">
        <f t="shared" si="169"/>
        <v>42</v>
      </c>
      <c r="Q1835" s="6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16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5">
        <f t="shared" si="169"/>
        <v>131.16666666666666</v>
      </c>
      <c r="Q1836" s="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57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5">
        <f t="shared" si="169"/>
        <v>47.272727272727273</v>
      </c>
      <c r="Q1837" s="6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5">
        <f t="shared" si="169"/>
        <v>182.12727272727273</v>
      </c>
      <c r="Q1838" s="6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4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5">
        <f t="shared" si="169"/>
        <v>61.366666666666667</v>
      </c>
      <c r="Q1839" s="6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5">
        <f t="shared" si="169"/>
        <v>35.767499999999998</v>
      </c>
      <c r="Q1840" s="6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5">
        <f t="shared" si="169"/>
        <v>45.62222222222222</v>
      </c>
      <c r="Q1841" s="6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5">
        <f t="shared" si="169"/>
        <v>75.384615384615387</v>
      </c>
      <c r="Q1842" s="6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29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5">
        <f t="shared" si="169"/>
        <v>50.875</v>
      </c>
      <c r="Q1843" s="6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5">
        <f t="shared" si="169"/>
        <v>119.28571428571429</v>
      </c>
      <c r="Q1844" s="6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4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5">
        <f t="shared" si="169"/>
        <v>92.541865671641801</v>
      </c>
      <c r="Q1845" s="6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5">
        <f t="shared" si="169"/>
        <v>76.05</v>
      </c>
      <c r="Q1846" s="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8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5">
        <f t="shared" si="169"/>
        <v>52.631578947368418</v>
      </c>
      <c r="Q1847" s="6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5">
        <f t="shared" si="169"/>
        <v>98.990430622009569</v>
      </c>
      <c r="Q1848" s="6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4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5">
        <f t="shared" si="169"/>
        <v>79.526315789473685</v>
      </c>
      <c r="Q1849" s="6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5">
        <f t="shared" si="169"/>
        <v>134.20833333333334</v>
      </c>
      <c r="Q1850" s="6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29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5">
        <f t="shared" si="169"/>
        <v>37.625</v>
      </c>
      <c r="Q1851" s="6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5">
        <f t="shared" si="169"/>
        <v>51.044692737430168</v>
      </c>
      <c r="Q1852" s="6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5">
        <f t="shared" si="169"/>
        <v>50.03846153846154</v>
      </c>
      <c r="Q1853" s="6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4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5">
        <f t="shared" si="169"/>
        <v>133.93129770992365</v>
      </c>
      <c r="Q1854" s="6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4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5">
        <f t="shared" si="169"/>
        <v>58.214285714285715</v>
      </c>
      <c r="Q1855" s="6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5">
        <f t="shared" si="169"/>
        <v>88.037643678160919</v>
      </c>
      <c r="Q1856" s="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5">
        <f t="shared" si="169"/>
        <v>70.576753926701571</v>
      </c>
      <c r="Q1857" s="6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4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5">
        <f t="shared" si="169"/>
        <v>53.289473684210527</v>
      </c>
      <c r="Q1858" s="6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</f>
        <v>1</v>
      </c>
      <c r="P1859" s="5">
        <f t="shared" ref="P1859:P1922" si="175">E1859/L1859</f>
        <v>136.36363636363637</v>
      </c>
      <c r="Q1859" s="6" t="str">
        <f t="shared" ref="Q1859:Q1922" si="176">LEFT(N1859, FIND("/", N1859,1)-1)</f>
        <v>music</v>
      </c>
      <c r="R1859" t="str">
        <f t="shared" ref="R1859:R1922" si="177">RIGHT(N1859,LEN(N1859)-FIND("/", N1859,1))</f>
        <v>rock</v>
      </c>
      <c r="S1859" s="11">
        <f t="shared" ref="S1859:S1922" si="178">((J1859/86400)+25569+(-5/24))</f>
        <v>41864.560335648144</v>
      </c>
      <c r="T1859" s="11">
        <f t="shared" ref="T1859:T1922" si="179">((I1859/86400)+25569+(-5/24))</f>
        <v>41894.560335648144</v>
      </c>
    </row>
    <row r="1860" spans="1:20" ht="4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5">
        <f t="shared" si="175"/>
        <v>40.547315436241611</v>
      </c>
      <c r="Q1860" s="6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29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5">
        <f t="shared" si="175"/>
        <v>70.625</v>
      </c>
      <c r="Q1861" s="6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5">
        <f t="shared" si="175"/>
        <v>52.684210526315788</v>
      </c>
      <c r="Q1862" s="6" t="str">
        <f t="shared" si="176"/>
        <v>music</v>
      </c>
      <c r="R1862" t="str">
        <f t="shared" si="177"/>
        <v>rock</v>
      </c>
      <c r="S1862" s="11">
        <f t="shared" si="178"/>
        <v>41655.500972222224</v>
      </c>
      <c r="T1862" s="11">
        <f t="shared" si="179"/>
        <v>41676.500972222224</v>
      </c>
    </row>
    <row r="1863" spans="1:20" ht="4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5" t="e">
        <f t="shared" si="175"/>
        <v>#DIV/0!</v>
      </c>
      <c r="Q1863" s="6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5">
        <f t="shared" si="175"/>
        <v>90.9375</v>
      </c>
      <c r="Q1864" s="6" t="str">
        <f t="shared" si="176"/>
        <v>games</v>
      </c>
      <c r="R1864" t="str">
        <f t="shared" si="177"/>
        <v>mobile games</v>
      </c>
      <c r="S1864" s="11">
        <f t="shared" si="178"/>
        <v>42755.284421296295</v>
      </c>
      <c r="T1864" s="11">
        <f t="shared" si="179"/>
        <v>42802.104166666664</v>
      </c>
    </row>
    <row r="1865" spans="1:20" ht="4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5">
        <f t="shared" si="175"/>
        <v>5</v>
      </c>
      <c r="Q1865" s="6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4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5">
        <f t="shared" si="175"/>
        <v>58.083333333333336</v>
      </c>
      <c r="Q1866" s="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4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5">
        <f t="shared" si="175"/>
        <v>2</v>
      </c>
      <c r="Q1867" s="6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42680.200775462959</v>
      </c>
    </row>
    <row r="1868" spans="1:20" ht="4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5">
        <f t="shared" si="175"/>
        <v>62.5</v>
      </c>
      <c r="Q1868" s="6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5">
        <f t="shared" si="175"/>
        <v>10</v>
      </c>
      <c r="Q1869" s="6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5">
        <f t="shared" si="175"/>
        <v>71.588235294117652</v>
      </c>
      <c r="Q1870" s="6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5" t="e">
        <f t="shared" si="175"/>
        <v>#DIV/0!</v>
      </c>
      <c r="Q1871" s="6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5">
        <f t="shared" si="175"/>
        <v>32.81818181818182</v>
      </c>
      <c r="Q1872" s="6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4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5">
        <f t="shared" si="175"/>
        <v>49.11578947368421</v>
      </c>
      <c r="Q1873" s="6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5">
        <f t="shared" si="175"/>
        <v>16.307692307692307</v>
      </c>
      <c r="Q1874" s="6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5">
        <f t="shared" si="175"/>
        <v>18</v>
      </c>
      <c r="Q1875" s="6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4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5">
        <f t="shared" si="175"/>
        <v>13</v>
      </c>
      <c r="Q1876" s="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29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5">
        <f t="shared" si="175"/>
        <v>17</v>
      </c>
      <c r="Q1877" s="6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5" t="e">
        <f t="shared" si="175"/>
        <v>#DIV/0!</v>
      </c>
      <c r="Q1878" s="6" t="str">
        <f t="shared" si="176"/>
        <v>games</v>
      </c>
      <c r="R1878" t="str">
        <f t="shared" si="177"/>
        <v>mobile games</v>
      </c>
      <c r="S1878" s="11">
        <f t="shared" si="178"/>
        <v>41776.07644675926</v>
      </c>
      <c r="T1878" s="11">
        <f t="shared" si="179"/>
        <v>41806.07644675926</v>
      </c>
    </row>
    <row r="1879" spans="1:20" ht="29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5" t="e">
        <f t="shared" si="175"/>
        <v>#DIV/0!</v>
      </c>
      <c r="Q1879" s="6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4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5" t="e">
        <f t="shared" si="175"/>
        <v>#DIV/0!</v>
      </c>
      <c r="Q1880" s="6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5">
        <f t="shared" si="175"/>
        <v>3</v>
      </c>
      <c r="Q1881" s="6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29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5">
        <f t="shared" si="175"/>
        <v>41.833333333333336</v>
      </c>
      <c r="Q1882" s="6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5">
        <f t="shared" si="175"/>
        <v>49.338428571428572</v>
      </c>
      <c r="Q1883" s="6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4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5">
        <f t="shared" si="175"/>
        <v>41.728395061728392</v>
      </c>
      <c r="Q1884" s="6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5">
        <f t="shared" si="175"/>
        <v>32.71875</v>
      </c>
      <c r="Q1885" s="6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5">
        <f t="shared" si="175"/>
        <v>51.96153846153846</v>
      </c>
      <c r="Q1886" s="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5">
        <f t="shared" si="175"/>
        <v>50.685714285714283</v>
      </c>
      <c r="Q1887" s="6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5">
        <f t="shared" si="175"/>
        <v>42.241379310344826</v>
      </c>
      <c r="Q1888" s="6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5">
        <f t="shared" si="175"/>
        <v>416.875</v>
      </c>
      <c r="Q1889" s="6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4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5">
        <f t="shared" si="175"/>
        <v>46.651685393258425</v>
      </c>
      <c r="Q1890" s="6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5">
        <f t="shared" si="175"/>
        <v>48.454545454545453</v>
      </c>
      <c r="Q1891" s="6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5">
        <f t="shared" si="175"/>
        <v>70.5289837398374</v>
      </c>
      <c r="Q1892" s="6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4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5">
        <f t="shared" si="175"/>
        <v>87.958333333333329</v>
      </c>
      <c r="Q1893" s="6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29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5">
        <f t="shared" si="175"/>
        <v>26.26923076923077</v>
      </c>
      <c r="Q1894" s="6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5">
        <f t="shared" si="175"/>
        <v>57.777777777777779</v>
      </c>
      <c r="Q1895" s="6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5">
        <f t="shared" si="175"/>
        <v>57.25</v>
      </c>
      <c r="Q1896" s="6" t="str">
        <f t="shared" si="176"/>
        <v>music</v>
      </c>
      <c r="R1896" t="str">
        <f t="shared" si="177"/>
        <v>indie rock</v>
      </c>
      <c r="S1896" s="11">
        <f t="shared" si="178"/>
        <v>40920.696562499994</v>
      </c>
      <c r="T1896" s="11">
        <f t="shared" si="179"/>
        <v>40951.696562499994</v>
      </c>
    </row>
    <row r="1897" spans="1:20" ht="4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5">
        <f t="shared" si="175"/>
        <v>196.34042553191489</v>
      </c>
      <c r="Q1897" s="6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5">
        <f t="shared" si="175"/>
        <v>43</v>
      </c>
      <c r="Q1898" s="6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5">
        <f t="shared" si="175"/>
        <v>35.551912568306008</v>
      </c>
      <c r="Q1899" s="6" t="str">
        <f t="shared" si="176"/>
        <v>music</v>
      </c>
      <c r="R1899" t="str">
        <f t="shared" si="177"/>
        <v>indie rock</v>
      </c>
      <c r="S1899" s="11">
        <f t="shared" si="178"/>
        <v>41680.375069444439</v>
      </c>
      <c r="T1899" s="11">
        <f t="shared" si="179"/>
        <v>41702.666666666664</v>
      </c>
    </row>
    <row r="1900" spans="1:20" ht="4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5">
        <f t="shared" si="175"/>
        <v>68.80952380952381</v>
      </c>
      <c r="Q1900" s="6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5">
        <f t="shared" si="175"/>
        <v>28.571428571428573</v>
      </c>
      <c r="Q1901" s="6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4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5">
        <f t="shared" si="175"/>
        <v>50.631666666666668</v>
      </c>
      <c r="Q1902" s="6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5">
        <f t="shared" si="175"/>
        <v>106.8</v>
      </c>
      <c r="Q1903" s="6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4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5">
        <f t="shared" si="175"/>
        <v>4</v>
      </c>
      <c r="Q1904" s="6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5">
        <f t="shared" si="175"/>
        <v>34.097560975609753</v>
      </c>
      <c r="Q1905" s="6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5">
        <f t="shared" si="175"/>
        <v>25</v>
      </c>
      <c r="Q1906" s="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4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5">
        <f t="shared" si="175"/>
        <v>10.5</v>
      </c>
      <c r="Q1907" s="6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5">
        <f t="shared" si="175"/>
        <v>215.95959595959596</v>
      </c>
      <c r="Q1908" s="6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5">
        <f t="shared" si="175"/>
        <v>21.25</v>
      </c>
      <c r="Q1909" s="6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4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5">
        <f t="shared" si="175"/>
        <v>108.25</v>
      </c>
      <c r="Q1910" s="6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5">
        <f t="shared" si="175"/>
        <v>129.97368421052633</v>
      </c>
      <c r="Q1911" s="6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5">
        <f t="shared" si="175"/>
        <v>117.49473684210527</v>
      </c>
      <c r="Q1912" s="6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4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5">
        <f t="shared" si="175"/>
        <v>10</v>
      </c>
      <c r="Q1913" s="6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5">
        <f t="shared" si="175"/>
        <v>70.595238095238102</v>
      </c>
      <c r="Q1914" s="6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29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5">
        <f t="shared" si="175"/>
        <v>24.5</v>
      </c>
      <c r="Q1915" s="6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5">
        <f t="shared" si="175"/>
        <v>30</v>
      </c>
      <c r="Q1916" s="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5">
        <f t="shared" si="175"/>
        <v>2</v>
      </c>
      <c r="Q1917" s="6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29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5">
        <f t="shared" si="175"/>
        <v>17</v>
      </c>
      <c r="Q1918" s="6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29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5">
        <f t="shared" si="175"/>
        <v>2928.9285714285716</v>
      </c>
      <c r="Q1919" s="6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5">
        <f t="shared" si="175"/>
        <v>28.888888888888889</v>
      </c>
      <c r="Q1920" s="6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4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5">
        <f t="shared" si="175"/>
        <v>29.625</v>
      </c>
      <c r="Q1921" s="6" t="str">
        <f t="shared" si="176"/>
        <v>technology</v>
      </c>
      <c r="R1921" t="str">
        <f t="shared" si="177"/>
        <v>gadgets</v>
      </c>
      <c r="S1921" s="11">
        <f t="shared" si="178"/>
        <v>42113.667233796295</v>
      </c>
      <c r="T1921" s="11">
        <f t="shared" si="179"/>
        <v>42143.667233796295</v>
      </c>
    </row>
    <row r="1922" spans="1:20" ht="4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5">
        <f t="shared" si="175"/>
        <v>40.980952380952381</v>
      </c>
      <c r="Q1922" s="6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29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</f>
        <v>1.3680000000000001</v>
      </c>
      <c r="P1923" s="5">
        <f t="shared" ref="P1923:P1986" si="181">E1923/L1923</f>
        <v>54</v>
      </c>
      <c r="Q1923" s="6" t="str">
        <f t="shared" ref="Q1923:Q1986" si="182">LEFT(N1923, FIND("/", N1923,1)-1)</f>
        <v>music</v>
      </c>
      <c r="R1923" t="str">
        <f t="shared" ref="R1923:R1986" si="183">RIGHT(N1923,LEN(N1923)-FIND("/", N1923,1))</f>
        <v>indie rock</v>
      </c>
      <c r="S1923" s="11">
        <f t="shared" ref="S1923:S1986" si="184">((J1923/86400)+25569+(-5/24))</f>
        <v>41074.013229166667</v>
      </c>
      <c r="T1923" s="11">
        <f t="shared" ref="T1923:T1986" si="185">((I1923/86400)+25569+(-5/24))</f>
        <v>41104.013229166667</v>
      </c>
    </row>
    <row r="1924" spans="1:20" ht="4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5">
        <f t="shared" si="181"/>
        <v>36.109375</v>
      </c>
      <c r="Q1924" s="6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29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5">
        <f t="shared" si="181"/>
        <v>23.153846153846153</v>
      </c>
      <c r="Q1925" s="6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4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5">
        <f t="shared" si="181"/>
        <v>104</v>
      </c>
      <c r="Q1926" s="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29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5">
        <f t="shared" si="181"/>
        <v>31.826923076923077</v>
      </c>
      <c r="Q1927" s="6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4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5">
        <f t="shared" si="181"/>
        <v>27.3896261682243</v>
      </c>
      <c r="Q1928" s="6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5">
        <f t="shared" si="181"/>
        <v>56.363636363636367</v>
      </c>
      <c r="Q1929" s="6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29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5">
        <f t="shared" si="181"/>
        <v>77.352941176470594</v>
      </c>
      <c r="Q1930" s="6" t="str">
        <f t="shared" si="182"/>
        <v>music</v>
      </c>
      <c r="R1930" t="str">
        <f t="shared" si="183"/>
        <v>indie rock</v>
      </c>
      <c r="S1930" s="11">
        <f t="shared" si="184"/>
        <v>41371.439745370364</v>
      </c>
      <c r="T1930" s="11">
        <f t="shared" si="185"/>
        <v>41401.439745370364</v>
      </c>
    </row>
    <row r="1931" spans="1:20" ht="4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5">
        <f t="shared" si="181"/>
        <v>42.8</v>
      </c>
      <c r="Q1931" s="6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29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5">
        <f t="shared" si="181"/>
        <v>48.846153846153847</v>
      </c>
      <c r="Q1932" s="6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29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5">
        <f t="shared" si="181"/>
        <v>48.240400000000001</v>
      </c>
      <c r="Q1933" s="6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4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5">
        <f t="shared" si="181"/>
        <v>70.212500000000006</v>
      </c>
      <c r="Q1934" s="6" t="str">
        <f t="shared" si="182"/>
        <v>music</v>
      </c>
      <c r="R1934" t="str">
        <f t="shared" si="183"/>
        <v>indie rock</v>
      </c>
      <c r="S1934" s="11">
        <f t="shared" si="184"/>
        <v>40911.601539351854</v>
      </c>
      <c r="T1934" s="11">
        <f t="shared" si="185"/>
        <v>40932.601539351854</v>
      </c>
    </row>
    <row r="1935" spans="1:20" ht="4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5">
        <f t="shared" si="181"/>
        <v>94.054545454545448</v>
      </c>
      <c r="Q1935" s="6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5">
        <f t="shared" si="181"/>
        <v>80.272727272727266</v>
      </c>
      <c r="Q1936" s="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4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5">
        <f t="shared" si="181"/>
        <v>54.2</v>
      </c>
      <c r="Q1937" s="6" t="str">
        <f t="shared" si="182"/>
        <v>music</v>
      </c>
      <c r="R1937" t="str">
        <f t="shared" si="183"/>
        <v>indie rock</v>
      </c>
      <c r="S1937" s="11">
        <f t="shared" si="184"/>
        <v>41773.724201388883</v>
      </c>
      <c r="T1937" s="11">
        <f t="shared" si="185"/>
        <v>41810.999305555553</v>
      </c>
    </row>
    <row r="1938" spans="1:20" ht="4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5">
        <f t="shared" si="181"/>
        <v>60.26903448275862</v>
      </c>
      <c r="Q1938" s="6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5">
        <f t="shared" si="181"/>
        <v>38.740344827586206</v>
      </c>
      <c r="Q1939" s="6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5">
        <f t="shared" si="181"/>
        <v>152.54385964912279</v>
      </c>
      <c r="Q1940" s="6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4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5">
        <f t="shared" si="181"/>
        <v>115.3125</v>
      </c>
      <c r="Q1941" s="6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5">
        <f t="shared" si="181"/>
        <v>35.838709677419352</v>
      </c>
      <c r="Q1942" s="6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5">
        <f t="shared" si="181"/>
        <v>64.570118779438872</v>
      </c>
      <c r="Q1943" s="6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5">
        <f t="shared" si="181"/>
        <v>87.436000000000007</v>
      </c>
      <c r="Q1944" s="6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5">
        <f t="shared" si="181"/>
        <v>68.815577078288939</v>
      </c>
      <c r="Q1945" s="6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4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5">
        <f t="shared" si="181"/>
        <v>176.200223588597</v>
      </c>
      <c r="Q1946" s="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5">
        <f t="shared" si="181"/>
        <v>511.79117647058825</v>
      </c>
      <c r="Q1947" s="6" t="str">
        <f t="shared" si="182"/>
        <v>technology</v>
      </c>
      <c r="R1947" t="str">
        <f t="shared" si="183"/>
        <v>hardware</v>
      </c>
      <c r="S1947" s="11">
        <f t="shared" si="184"/>
        <v>42157.043495370366</v>
      </c>
      <c r="T1947" s="11">
        <f t="shared" si="185"/>
        <v>42197.043495370366</v>
      </c>
    </row>
    <row r="1948" spans="1:20" ht="4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5">
        <f t="shared" si="181"/>
        <v>160.44285714285715</v>
      </c>
      <c r="Q1948" s="6" t="str">
        <f t="shared" si="182"/>
        <v>technology</v>
      </c>
      <c r="R1948" t="str">
        <f t="shared" si="183"/>
        <v>hardware</v>
      </c>
      <c r="S1948" s="11">
        <f t="shared" si="184"/>
        <v>41688.941678240742</v>
      </c>
      <c r="T1948" s="11">
        <f t="shared" si="185"/>
        <v>41748.900011574071</v>
      </c>
    </row>
    <row r="1949" spans="1:20" ht="4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5">
        <f t="shared" si="181"/>
        <v>35.003043478260871</v>
      </c>
      <c r="Q1949" s="6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29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5">
        <f t="shared" si="181"/>
        <v>188.50671378091872</v>
      </c>
      <c r="Q1950" s="6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5">
        <f t="shared" si="181"/>
        <v>56.204984093319197</v>
      </c>
      <c r="Q1951" s="6" t="str">
        <f t="shared" si="182"/>
        <v>technology</v>
      </c>
      <c r="R1951" t="str">
        <f t="shared" si="183"/>
        <v>hardware</v>
      </c>
      <c r="S1951" s="11">
        <f t="shared" si="184"/>
        <v>41800.21471064815</v>
      </c>
      <c r="T1951" s="11">
        <f t="shared" si="185"/>
        <v>41830.21471064815</v>
      </c>
    </row>
    <row r="1952" spans="1:20" ht="4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5">
        <f t="shared" si="181"/>
        <v>51.3054157782516</v>
      </c>
      <c r="Q1952" s="6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5">
        <f t="shared" si="181"/>
        <v>127.36450839328538</v>
      </c>
      <c r="Q1953" s="6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5">
        <f t="shared" si="181"/>
        <v>101.85532258064516</v>
      </c>
      <c r="Q1954" s="6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5">
        <f t="shared" si="181"/>
        <v>230.55782312925169</v>
      </c>
      <c r="Q1955" s="6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29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5">
        <f t="shared" si="181"/>
        <v>842.10602409638557</v>
      </c>
      <c r="Q1956" s="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4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5">
        <f t="shared" si="181"/>
        <v>577.27593103448271</v>
      </c>
      <c r="Q1957" s="6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5">
        <f t="shared" si="181"/>
        <v>483.34246575342468</v>
      </c>
      <c r="Q1958" s="6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29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5">
        <f t="shared" si="181"/>
        <v>76.138500000000008</v>
      </c>
      <c r="Q1959" s="6" t="str">
        <f t="shared" si="182"/>
        <v>technology</v>
      </c>
      <c r="R1959" t="str">
        <f t="shared" si="183"/>
        <v>hardware</v>
      </c>
      <c r="S1959" s="11">
        <f t="shared" si="184"/>
        <v>41178.890196759261</v>
      </c>
      <c r="T1959" s="11">
        <f t="shared" si="185"/>
        <v>41208.890196759261</v>
      </c>
    </row>
    <row r="1960" spans="1:20" ht="4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5">
        <f t="shared" si="181"/>
        <v>74.107684365781708</v>
      </c>
      <c r="Q1960" s="6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4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5">
        <f t="shared" si="181"/>
        <v>36.965660377358489</v>
      </c>
      <c r="Q1961" s="6" t="str">
        <f t="shared" si="182"/>
        <v>technology</v>
      </c>
      <c r="R1961" t="str">
        <f t="shared" si="183"/>
        <v>hardware</v>
      </c>
      <c r="S1961" s="11">
        <f t="shared" si="184"/>
        <v>41871.637268518512</v>
      </c>
      <c r="T1961" s="11">
        <f t="shared" si="185"/>
        <v>41912.791666666664</v>
      </c>
    </row>
    <row r="1962" spans="1:20" ht="4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5">
        <f t="shared" si="181"/>
        <v>2500.969696969697</v>
      </c>
      <c r="Q1962" s="6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5">
        <f t="shared" si="181"/>
        <v>67.690214329454989</v>
      </c>
      <c r="Q1963" s="6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5">
        <f t="shared" si="181"/>
        <v>63.04738562091503</v>
      </c>
      <c r="Q1964" s="6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4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5">
        <f t="shared" si="181"/>
        <v>117.6</v>
      </c>
      <c r="Q1965" s="6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5">
        <f t="shared" si="181"/>
        <v>180.75185011709601</v>
      </c>
      <c r="Q1966" s="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5">
        <f t="shared" si="181"/>
        <v>127.32038834951456</v>
      </c>
      <c r="Q1967" s="6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4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5">
        <f t="shared" si="181"/>
        <v>136.6444745538665</v>
      </c>
      <c r="Q1968" s="6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5">
        <f t="shared" si="181"/>
        <v>182.78024691358024</v>
      </c>
      <c r="Q1969" s="6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29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5">
        <f t="shared" si="181"/>
        <v>279.37843137254902</v>
      </c>
      <c r="Q1970" s="6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5">
        <f t="shared" si="181"/>
        <v>61.375728669846318</v>
      </c>
      <c r="Q1971" s="6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5">
        <f t="shared" si="181"/>
        <v>80.727532097004286</v>
      </c>
      <c r="Q1972" s="6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41383.943298611106</v>
      </c>
    </row>
    <row r="1973" spans="1:20" ht="4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5">
        <f t="shared" si="181"/>
        <v>272.35590732591254</v>
      </c>
      <c r="Q1973" s="6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5">
        <f t="shared" si="181"/>
        <v>70.848739495798313</v>
      </c>
      <c r="Q1974" s="6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5">
        <f t="shared" si="181"/>
        <v>247.94003412969283</v>
      </c>
      <c r="Q1975" s="6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5">
        <f t="shared" si="181"/>
        <v>186.81393034825871</v>
      </c>
      <c r="Q1976" s="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29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5">
        <f t="shared" si="181"/>
        <v>131.98948616600788</v>
      </c>
      <c r="Q1977" s="6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29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5">
        <f t="shared" si="181"/>
        <v>29.310782241014799</v>
      </c>
      <c r="Q1978" s="6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29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5">
        <f t="shared" si="181"/>
        <v>245.02436053593178</v>
      </c>
      <c r="Q1979" s="6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5">
        <f t="shared" si="181"/>
        <v>1323.2540463917526</v>
      </c>
      <c r="Q1980" s="6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29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5">
        <f t="shared" si="181"/>
        <v>282.65966789667897</v>
      </c>
      <c r="Q1981" s="6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29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5">
        <f t="shared" si="181"/>
        <v>91.214401028277635</v>
      </c>
      <c r="Q1982" s="6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5">
        <f t="shared" si="181"/>
        <v>31.75</v>
      </c>
      <c r="Q1983" s="6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29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5" t="e">
        <f t="shared" si="181"/>
        <v>#DIV/0!</v>
      </c>
      <c r="Q1984" s="6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5">
        <f t="shared" si="181"/>
        <v>88.6875</v>
      </c>
      <c r="Q1985" s="6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57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5">
        <f t="shared" si="181"/>
        <v>453.14285714285717</v>
      </c>
      <c r="Q1986" s="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4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</f>
        <v>3.1875000000000001E-2</v>
      </c>
      <c r="P1987" s="5">
        <f t="shared" ref="P1987:P2050" si="187">E1987/L1987</f>
        <v>12.75</v>
      </c>
      <c r="Q1987" s="6" t="str">
        <f t="shared" ref="Q1987:Q2050" si="188">LEFT(N1987, FIND("/", N1987,1)-1)</f>
        <v>photography</v>
      </c>
      <c r="R1987" t="str">
        <f t="shared" ref="R1987:R2050" si="189">RIGHT(N1987,LEN(N1987)-FIND("/", N1987,1))</f>
        <v>people</v>
      </c>
      <c r="S1987" s="11">
        <f t="shared" ref="S1987:S2050" si="190">((J1987/86400)+25569+(-5/24))</f>
        <v>42555.490405092591</v>
      </c>
      <c r="T1987" s="11">
        <f t="shared" ref="T1987:T2050" si="191">((I1987/86400)+25569+(-5/24))</f>
        <v>42584.749999999993</v>
      </c>
    </row>
    <row r="1988" spans="1:20" ht="4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5">
        <f t="shared" si="187"/>
        <v>1</v>
      </c>
      <c r="Q1988" s="6" t="str">
        <f t="shared" si="188"/>
        <v>photography</v>
      </c>
      <c r="R1988" t="str">
        <f t="shared" si="189"/>
        <v>people</v>
      </c>
      <c r="S1988" s="11">
        <f t="shared" si="190"/>
        <v>42413.225497685184</v>
      </c>
      <c r="T1988" s="11">
        <f t="shared" si="191"/>
        <v>42443.183831018519</v>
      </c>
    </row>
    <row r="1989" spans="1:20" ht="29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5">
        <f t="shared" si="187"/>
        <v>83.428571428571431</v>
      </c>
      <c r="Q1989" s="6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5">
        <f t="shared" si="187"/>
        <v>25</v>
      </c>
      <c r="Q1990" s="6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5">
        <f t="shared" si="187"/>
        <v>50</v>
      </c>
      <c r="Q1991" s="6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5">
        <f t="shared" si="187"/>
        <v>101.8</v>
      </c>
      <c r="Q1992" s="6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29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5">
        <f t="shared" si="187"/>
        <v>46.666666666666664</v>
      </c>
      <c r="Q1993" s="6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29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5">
        <f t="shared" si="187"/>
        <v>1</v>
      </c>
      <c r="Q1994" s="6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5" t="e">
        <f t="shared" si="187"/>
        <v>#DIV/0!</v>
      </c>
      <c r="Q1995" s="6" t="str">
        <f t="shared" si="188"/>
        <v>photography</v>
      </c>
      <c r="R1995" t="str">
        <f t="shared" si="189"/>
        <v>people</v>
      </c>
      <c r="S1995" s="11">
        <f t="shared" si="190"/>
        <v>42329.380057870367</v>
      </c>
      <c r="T1995" s="11">
        <f t="shared" si="191"/>
        <v>42359.380057870367</v>
      </c>
    </row>
    <row r="1996" spans="1:20" ht="4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5" t="e">
        <f t="shared" si="187"/>
        <v>#DIV/0!</v>
      </c>
      <c r="Q1996" s="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5">
        <f t="shared" si="187"/>
        <v>26</v>
      </c>
      <c r="Q1997" s="6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4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5" t="e">
        <f t="shared" si="187"/>
        <v>#DIV/0!</v>
      </c>
      <c r="Q1998" s="6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5" t="e">
        <f t="shared" si="187"/>
        <v>#DIV/0!</v>
      </c>
      <c r="Q1999" s="6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4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5">
        <f t="shared" si="187"/>
        <v>218.33333333333334</v>
      </c>
      <c r="Q2000" s="6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29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5">
        <f t="shared" si="187"/>
        <v>33.714285714285715</v>
      </c>
      <c r="Q2001" s="6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5">
        <f t="shared" si="187"/>
        <v>25</v>
      </c>
      <c r="Q2002" s="6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29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5">
        <f t="shared" si="187"/>
        <v>128.38790470372632</v>
      </c>
      <c r="Q2003" s="6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5">
        <f t="shared" si="187"/>
        <v>78.834261818181815</v>
      </c>
      <c r="Q2004" s="6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4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5">
        <f t="shared" si="187"/>
        <v>91.764705882352942</v>
      </c>
      <c r="Q2005" s="6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5">
        <f t="shared" si="187"/>
        <v>331.10237288135596</v>
      </c>
      <c r="Q2006" s="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5">
        <f t="shared" si="187"/>
        <v>194.26193717277485</v>
      </c>
      <c r="Q2007" s="6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4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5">
        <f t="shared" si="187"/>
        <v>408.97689768976898</v>
      </c>
      <c r="Q2008" s="6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4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5">
        <f t="shared" si="187"/>
        <v>84.459270072992695</v>
      </c>
      <c r="Q2009" s="6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4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5">
        <f t="shared" si="187"/>
        <v>44.853658536585364</v>
      </c>
      <c r="Q2010" s="6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5">
        <f t="shared" si="187"/>
        <v>383.3643216080402</v>
      </c>
      <c r="Q2011" s="6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29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5">
        <f t="shared" si="187"/>
        <v>55.276856649395505</v>
      </c>
      <c r="Q2012" s="6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5">
        <f t="shared" si="187"/>
        <v>422.02059732234807</v>
      </c>
      <c r="Q2013" s="6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5">
        <f t="shared" si="187"/>
        <v>64.180327868852459</v>
      </c>
      <c r="Q2014" s="6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4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5">
        <f t="shared" si="187"/>
        <v>173.57781674704077</v>
      </c>
      <c r="Q2015" s="6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5">
        <f t="shared" si="187"/>
        <v>88.601680840609291</v>
      </c>
      <c r="Q2016" s="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5">
        <f t="shared" si="187"/>
        <v>50.222283950617282</v>
      </c>
      <c r="Q2017" s="6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29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5">
        <f t="shared" si="187"/>
        <v>192.38876826722338</v>
      </c>
      <c r="Q2018" s="6" t="str">
        <f t="shared" si="188"/>
        <v>technology</v>
      </c>
      <c r="R2018" t="str">
        <f t="shared" si="189"/>
        <v>hardware</v>
      </c>
      <c r="S2018" s="11">
        <f t="shared" si="190"/>
        <v>41312.672442129631</v>
      </c>
      <c r="T2018" s="11">
        <f t="shared" si="191"/>
        <v>41342.672442129631</v>
      </c>
    </row>
    <row r="2019" spans="1:20" ht="4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5">
        <f t="shared" si="187"/>
        <v>73.416901408450698</v>
      </c>
      <c r="Q2019" s="6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5">
        <f t="shared" si="187"/>
        <v>147.68495555555555</v>
      </c>
      <c r="Q2020" s="6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4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5">
        <f t="shared" si="187"/>
        <v>108.96848314606741</v>
      </c>
      <c r="Q2021" s="6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5">
        <f t="shared" si="187"/>
        <v>23.647540983606557</v>
      </c>
      <c r="Q2022" s="6" t="str">
        <f t="shared" si="188"/>
        <v>technology</v>
      </c>
      <c r="R2022" t="str">
        <f t="shared" si="189"/>
        <v>hardware</v>
      </c>
      <c r="S2022" s="11">
        <f t="shared" si="190"/>
        <v>41736.889166666668</v>
      </c>
      <c r="T2022" s="11">
        <f t="shared" si="191"/>
        <v>41773.75277777778</v>
      </c>
    </row>
    <row r="2023" spans="1:20" ht="4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5">
        <f t="shared" si="187"/>
        <v>147.94736842105263</v>
      </c>
      <c r="Q2023" s="6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5">
        <f t="shared" si="187"/>
        <v>385.03692307692307</v>
      </c>
      <c r="Q2024" s="6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4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5">
        <f t="shared" si="187"/>
        <v>457.39093484419266</v>
      </c>
      <c r="Q2025" s="6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5">
        <f t="shared" si="187"/>
        <v>222.99047619047619</v>
      </c>
      <c r="Q2026" s="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5">
        <f t="shared" si="187"/>
        <v>220.74074074074073</v>
      </c>
      <c r="Q2027" s="6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29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5">
        <f t="shared" si="187"/>
        <v>73.503898678414089</v>
      </c>
      <c r="Q2028" s="6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5">
        <f t="shared" si="187"/>
        <v>223.09647495361781</v>
      </c>
      <c r="Q2029" s="6" t="str">
        <f t="shared" si="188"/>
        <v>technology</v>
      </c>
      <c r="R2029" t="str">
        <f t="shared" si="189"/>
        <v>hardware</v>
      </c>
      <c r="S2029" s="11">
        <f t="shared" si="190"/>
        <v>42048.605543981474</v>
      </c>
      <c r="T2029" s="11">
        <f t="shared" si="191"/>
        <v>42093.563877314817</v>
      </c>
    </row>
    <row r="2030" spans="1:20" ht="29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5">
        <f t="shared" si="187"/>
        <v>47.911392405063289</v>
      </c>
      <c r="Q2030" s="6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29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5">
        <f t="shared" si="187"/>
        <v>96.063829787234042</v>
      </c>
      <c r="Q2031" s="6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5">
        <f t="shared" si="187"/>
        <v>118.6144</v>
      </c>
      <c r="Q2032" s="6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29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5">
        <f t="shared" si="187"/>
        <v>118.45472440944881</v>
      </c>
      <c r="Q2033" s="6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5">
        <f t="shared" si="187"/>
        <v>143.21468926553672</v>
      </c>
      <c r="Q2034" s="6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4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5">
        <f t="shared" si="187"/>
        <v>282.71518987341773</v>
      </c>
      <c r="Q2035" s="6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4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5">
        <f t="shared" si="187"/>
        <v>593.93620078740162</v>
      </c>
      <c r="Q2036" s="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4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5">
        <f t="shared" si="187"/>
        <v>262.15704968944101</v>
      </c>
      <c r="Q2037" s="6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5">
        <f t="shared" si="187"/>
        <v>46.580778301886795</v>
      </c>
      <c r="Q2038" s="6" t="str">
        <f t="shared" si="188"/>
        <v>technology</v>
      </c>
      <c r="R2038" t="str">
        <f t="shared" si="189"/>
        <v>hardware</v>
      </c>
      <c r="S2038" s="11">
        <f t="shared" si="190"/>
        <v>41738.656469907401</v>
      </c>
      <c r="T2038" s="11">
        <f t="shared" si="191"/>
        <v>41768.656469907401</v>
      </c>
    </row>
    <row r="2039" spans="1:20" ht="4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5">
        <f t="shared" si="187"/>
        <v>70.041118881118877</v>
      </c>
      <c r="Q2039" s="6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5">
        <f t="shared" si="187"/>
        <v>164.90686274509804</v>
      </c>
      <c r="Q2040" s="6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29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5">
        <f t="shared" si="187"/>
        <v>449.26385224274406</v>
      </c>
      <c r="Q2041" s="6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29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5">
        <f t="shared" si="187"/>
        <v>27.472841328413285</v>
      </c>
      <c r="Q2042" s="6" t="str">
        <f t="shared" si="188"/>
        <v>technology</v>
      </c>
      <c r="R2042" t="str">
        <f t="shared" si="189"/>
        <v>hardware</v>
      </c>
      <c r="S2042" s="11">
        <f t="shared" si="190"/>
        <v>41578.718784722216</v>
      </c>
      <c r="T2042" s="11">
        <f t="shared" si="191"/>
        <v>41593.760451388887</v>
      </c>
    </row>
    <row r="2043" spans="1:20" ht="4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5">
        <f t="shared" si="187"/>
        <v>143.97499999999999</v>
      </c>
      <c r="Q2043" s="6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5">
        <f t="shared" si="187"/>
        <v>88.23571428571428</v>
      </c>
      <c r="Q2044" s="6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4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5">
        <f t="shared" si="187"/>
        <v>36.326424870466319</v>
      </c>
      <c r="Q2045" s="6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5">
        <f t="shared" si="187"/>
        <v>90.177777777777777</v>
      </c>
      <c r="Q2046" s="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4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5">
        <f t="shared" si="187"/>
        <v>152.62361216730039</v>
      </c>
      <c r="Q2047" s="6" t="str">
        <f t="shared" si="188"/>
        <v>technology</v>
      </c>
      <c r="R2047" t="str">
        <f t="shared" si="189"/>
        <v>hardware</v>
      </c>
      <c r="S2047" s="11">
        <f t="shared" si="190"/>
        <v>41068.880173611113</v>
      </c>
      <c r="T2047" s="11">
        <f t="shared" si="191"/>
        <v>41098.880173611113</v>
      </c>
    </row>
    <row r="2048" spans="1:20" ht="4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5">
        <f t="shared" si="187"/>
        <v>55.806451612903224</v>
      </c>
      <c r="Q2048" s="6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5">
        <f t="shared" si="187"/>
        <v>227.85327313769753</v>
      </c>
      <c r="Q2049" s="6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5">
        <f t="shared" si="187"/>
        <v>91.82989803350327</v>
      </c>
      <c r="Q2050" s="6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</f>
        <v>1.2019070000000001</v>
      </c>
      <c r="P2051" s="5">
        <f t="shared" ref="P2051:P2114" si="193">E2051/L2051</f>
        <v>80.991037735849048</v>
      </c>
      <c r="Q2051" s="6" t="str">
        <f t="shared" ref="Q2051:Q2114" si="194">LEFT(N2051, FIND("/", N2051,1)-1)</f>
        <v>technology</v>
      </c>
      <c r="R2051" t="str">
        <f t="shared" ref="R2051:R2114" si="195">RIGHT(N2051,LEN(N2051)-FIND("/", N2051,1))</f>
        <v>hardware</v>
      </c>
      <c r="S2051" s="11">
        <f t="shared" ref="S2051:S2114" si="196">((J2051/86400)+25569+(-5/24))</f>
        <v>41575.319016203699</v>
      </c>
      <c r="T2051" s="11">
        <f t="shared" ref="T2051:T2114" si="197">((I2051/86400)+25569+(-5/24))</f>
        <v>41610.749305555553</v>
      </c>
    </row>
    <row r="2052" spans="1:20" ht="4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5">
        <f t="shared" si="193"/>
        <v>278.39411764705881</v>
      </c>
      <c r="Q2052" s="6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4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5">
        <f t="shared" si="193"/>
        <v>43.095041322314053</v>
      </c>
      <c r="Q2053" s="6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5">
        <f t="shared" si="193"/>
        <v>326.29205175600737</v>
      </c>
      <c r="Q2054" s="6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5">
        <f t="shared" si="193"/>
        <v>41.743801652892564</v>
      </c>
      <c r="Q2055" s="6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5">
        <f t="shared" si="193"/>
        <v>64.020933977455712</v>
      </c>
      <c r="Q2056" s="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5">
        <f t="shared" si="193"/>
        <v>99.455445544554451</v>
      </c>
      <c r="Q2057" s="6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5">
        <f t="shared" si="193"/>
        <v>138.49458483754512</v>
      </c>
      <c r="Q2058" s="6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4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5">
        <f t="shared" si="193"/>
        <v>45.547792792792798</v>
      </c>
      <c r="Q2059" s="6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29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5">
        <f t="shared" si="193"/>
        <v>10.507317073170732</v>
      </c>
      <c r="Q2060" s="6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5">
        <f t="shared" si="193"/>
        <v>114.76533333333333</v>
      </c>
      <c r="Q2061" s="6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5">
        <f t="shared" si="193"/>
        <v>35.997067448680355</v>
      </c>
      <c r="Q2062" s="6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5">
        <f t="shared" si="193"/>
        <v>154.17142857142858</v>
      </c>
      <c r="Q2063" s="6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4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5">
        <f t="shared" si="193"/>
        <v>566.38916256157631</v>
      </c>
      <c r="Q2064" s="6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29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5">
        <f t="shared" si="193"/>
        <v>120.85714285714286</v>
      </c>
      <c r="Q2065" s="6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5">
        <f t="shared" si="193"/>
        <v>86.163845492085343</v>
      </c>
      <c r="Q2066" s="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5">
        <f t="shared" si="193"/>
        <v>51.212114395886893</v>
      </c>
      <c r="Q2067" s="6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5">
        <f t="shared" si="193"/>
        <v>67.261538461538464</v>
      </c>
      <c r="Q2068" s="6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5">
        <f t="shared" si="193"/>
        <v>62.8</v>
      </c>
      <c r="Q2069" s="6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5">
        <f t="shared" si="193"/>
        <v>346.13118421052633</v>
      </c>
      <c r="Q2070" s="6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4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5">
        <f t="shared" si="193"/>
        <v>244.11912547528519</v>
      </c>
      <c r="Q2071" s="6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5">
        <f t="shared" si="193"/>
        <v>259.25424836601309</v>
      </c>
      <c r="Q2072" s="6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5">
        <f t="shared" si="193"/>
        <v>201.96402877697841</v>
      </c>
      <c r="Q2073" s="6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4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5">
        <f t="shared" si="193"/>
        <v>226.20857142857142</v>
      </c>
      <c r="Q2074" s="6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5">
        <f t="shared" si="193"/>
        <v>324.69</v>
      </c>
      <c r="Q2075" s="6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29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5">
        <f t="shared" si="193"/>
        <v>205</v>
      </c>
      <c r="Q2076" s="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5">
        <f t="shared" si="193"/>
        <v>20.465926829268295</v>
      </c>
      <c r="Q2077" s="6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29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5">
        <f t="shared" si="193"/>
        <v>116.35303146309367</v>
      </c>
      <c r="Q2078" s="6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5">
        <f t="shared" si="193"/>
        <v>307.20212765957444</v>
      </c>
      <c r="Q2079" s="6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5">
        <f t="shared" si="193"/>
        <v>546.6875</v>
      </c>
      <c r="Q2080" s="6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4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5">
        <f t="shared" si="193"/>
        <v>47.474464579901152</v>
      </c>
      <c r="Q2081" s="6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5">
        <f t="shared" si="193"/>
        <v>101.56</v>
      </c>
      <c r="Q2082" s="6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5">
        <f t="shared" si="193"/>
        <v>72.909090909090907</v>
      </c>
      <c r="Q2083" s="6" t="str">
        <f t="shared" si="194"/>
        <v>music</v>
      </c>
      <c r="R2083" t="str">
        <f t="shared" si="195"/>
        <v>indie rock</v>
      </c>
      <c r="S2083" s="11">
        <f t="shared" si="196"/>
        <v>41003.948553240734</v>
      </c>
      <c r="T2083" s="11">
        <f t="shared" si="197"/>
        <v>41044.999305555553</v>
      </c>
    </row>
    <row r="2084" spans="1:20" ht="4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5">
        <f t="shared" si="193"/>
        <v>43.710526315789473</v>
      </c>
      <c r="Q2084" s="6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40870.953657407408</v>
      </c>
    </row>
    <row r="2085" spans="1:20" ht="4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5">
        <f t="shared" si="193"/>
        <v>34</v>
      </c>
      <c r="Q2085" s="6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5">
        <f t="shared" si="193"/>
        <v>70.652173913043484</v>
      </c>
      <c r="Q2086" s="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4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5">
        <f t="shared" si="193"/>
        <v>89.301204819277103</v>
      </c>
      <c r="Q2087" s="6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5">
        <f t="shared" si="193"/>
        <v>115.08571428571429</v>
      </c>
      <c r="Q2088" s="6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4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5">
        <f t="shared" si="193"/>
        <v>62.12</v>
      </c>
      <c r="Q2089" s="6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5">
        <f t="shared" si="193"/>
        <v>46.204266666666669</v>
      </c>
      <c r="Q2090" s="6" t="str">
        <f t="shared" si="194"/>
        <v>music</v>
      </c>
      <c r="R2090" t="str">
        <f t="shared" si="195"/>
        <v>indie rock</v>
      </c>
      <c r="S2090" s="11">
        <f t="shared" si="196"/>
        <v>40395.506388888891</v>
      </c>
      <c r="T2090" s="11">
        <f t="shared" si="197"/>
        <v>40431.957638888889</v>
      </c>
    </row>
    <row r="2091" spans="1:20" ht="29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5">
        <f t="shared" si="193"/>
        <v>48.54854838709678</v>
      </c>
      <c r="Q2091" s="6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5">
        <f t="shared" si="193"/>
        <v>57.520187499999999</v>
      </c>
      <c r="Q2092" s="6" t="str">
        <f t="shared" si="194"/>
        <v>music</v>
      </c>
      <c r="R2092" t="str">
        <f t="shared" si="195"/>
        <v>indie rock</v>
      </c>
      <c r="S2092" s="11">
        <f t="shared" si="196"/>
        <v>41299.173090277771</v>
      </c>
      <c r="T2092" s="11">
        <f t="shared" si="197"/>
        <v>41329.173090277771</v>
      </c>
    </row>
    <row r="2093" spans="1:20" ht="4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5">
        <f t="shared" si="193"/>
        <v>88.147154471544724</v>
      </c>
      <c r="Q2093" s="6" t="str">
        <f t="shared" si="194"/>
        <v>music</v>
      </c>
      <c r="R2093" t="str">
        <f t="shared" si="195"/>
        <v>indie rock</v>
      </c>
      <c r="S2093" s="11">
        <f t="shared" si="196"/>
        <v>40555.114328703705</v>
      </c>
      <c r="T2093" s="11">
        <f t="shared" si="197"/>
        <v>40603.625</v>
      </c>
    </row>
    <row r="2094" spans="1:20" ht="4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5">
        <f t="shared" si="193"/>
        <v>110.49090909090908</v>
      </c>
      <c r="Q2094" s="6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5">
        <f t="shared" si="193"/>
        <v>66.826086956521735</v>
      </c>
      <c r="Q2095" s="6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4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5">
        <f t="shared" si="193"/>
        <v>58.597222222222221</v>
      </c>
      <c r="Q2096" s="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5">
        <f t="shared" si="193"/>
        <v>113.63636363636364</v>
      </c>
      <c r="Q2097" s="6" t="str">
        <f t="shared" si="194"/>
        <v>music</v>
      </c>
      <c r="R2097" t="str">
        <f t="shared" si="195"/>
        <v>indie rock</v>
      </c>
      <c r="S2097" s="11">
        <f t="shared" si="196"/>
        <v>40758.525150462963</v>
      </c>
      <c r="T2097" s="11">
        <f t="shared" si="197"/>
        <v>40818.525150462963</v>
      </c>
    </row>
    <row r="2098" spans="1:20" ht="4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5">
        <f t="shared" si="193"/>
        <v>43.571428571428569</v>
      </c>
      <c r="Q2098" s="6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5">
        <f t="shared" si="193"/>
        <v>78.94736842105263</v>
      </c>
      <c r="Q2099" s="6" t="str">
        <f t="shared" si="194"/>
        <v>music</v>
      </c>
      <c r="R2099" t="str">
        <f t="shared" si="195"/>
        <v>indie rock</v>
      </c>
      <c r="S2099" s="11">
        <f t="shared" si="196"/>
        <v>40818.376562500001</v>
      </c>
      <c r="T2099" s="11">
        <f t="shared" si="197"/>
        <v>40878.418229166666</v>
      </c>
    </row>
    <row r="2100" spans="1:20" ht="4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5">
        <f t="shared" si="193"/>
        <v>188.125</v>
      </c>
      <c r="Q2100" s="6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5">
        <f t="shared" si="193"/>
        <v>63.031746031746032</v>
      </c>
      <c r="Q2101" s="6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4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5">
        <f t="shared" si="193"/>
        <v>30.37037037037037</v>
      </c>
      <c r="Q2102" s="6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5">
        <f t="shared" si="193"/>
        <v>51.477272727272727</v>
      </c>
      <c r="Q2103" s="6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5">
        <f t="shared" si="193"/>
        <v>35.789473684210527</v>
      </c>
      <c r="Q2104" s="6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29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5">
        <f t="shared" si="193"/>
        <v>98.817391304347822</v>
      </c>
      <c r="Q2105" s="6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5">
        <f t="shared" si="193"/>
        <v>28</v>
      </c>
      <c r="Q2106" s="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29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5">
        <f t="shared" si="193"/>
        <v>51.313131313131315</v>
      </c>
      <c r="Q2107" s="6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5">
        <f t="shared" si="193"/>
        <v>53.522727272727273</v>
      </c>
      <c r="Q2108" s="6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5">
        <f t="shared" si="193"/>
        <v>37.149310344827583</v>
      </c>
      <c r="Q2109" s="6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4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5">
        <f t="shared" si="193"/>
        <v>89.895287958115176</v>
      </c>
      <c r="Q2110" s="6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29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5">
        <f t="shared" si="193"/>
        <v>106.52500000000001</v>
      </c>
      <c r="Q2111" s="6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29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5">
        <f t="shared" si="193"/>
        <v>52.815789473684212</v>
      </c>
      <c r="Q2112" s="6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5">
        <f t="shared" si="193"/>
        <v>54.615384615384613</v>
      </c>
      <c r="Q2113" s="6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5">
        <f t="shared" si="193"/>
        <v>27.272727272727273</v>
      </c>
      <c r="Q2114" s="6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29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</f>
        <v>1.0485714285714285</v>
      </c>
      <c r="P2115" s="5">
        <f t="shared" ref="P2115:P2178" si="199">E2115/L2115</f>
        <v>68.598130841121488</v>
      </c>
      <c r="Q2115" s="6" t="str">
        <f t="shared" ref="Q2115:Q2178" si="200">LEFT(N2115, FIND("/", N2115,1)-1)</f>
        <v>music</v>
      </c>
      <c r="R2115" t="str">
        <f t="shared" ref="R2115:R2178" si="201">RIGHT(N2115,LEN(N2115)-FIND("/", N2115,1))</f>
        <v>indie rock</v>
      </c>
      <c r="S2115" s="11">
        <f t="shared" ref="S2115:S2178" si="202">((J2115/86400)+25569+(-5/24))</f>
        <v>41870.657129629624</v>
      </c>
      <c r="T2115" s="11">
        <f t="shared" ref="T2115:T2178" si="203">((I2115/86400)+25569+(-5/24))</f>
        <v>41905.657129629624</v>
      </c>
    </row>
    <row r="2116" spans="1:20" ht="4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5">
        <f t="shared" si="199"/>
        <v>35.612244897959187</v>
      </c>
      <c r="Q2116" s="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5">
        <f t="shared" si="199"/>
        <v>94.027777777777771</v>
      </c>
      <c r="Q2117" s="6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5">
        <f t="shared" si="199"/>
        <v>526.45652173913038</v>
      </c>
      <c r="Q2118" s="6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4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5">
        <f t="shared" si="199"/>
        <v>50.657142857142858</v>
      </c>
      <c r="Q2119" s="6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29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5">
        <f t="shared" si="199"/>
        <v>79.182941176470578</v>
      </c>
      <c r="Q2120" s="6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5">
        <f t="shared" si="199"/>
        <v>91.590909090909093</v>
      </c>
      <c r="Q2121" s="6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5">
        <f t="shared" si="199"/>
        <v>116.96275362318841</v>
      </c>
      <c r="Q2122" s="6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29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5">
        <f t="shared" si="199"/>
        <v>28.4</v>
      </c>
      <c r="Q2123" s="6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29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5">
        <f t="shared" si="199"/>
        <v>103.33333333333333</v>
      </c>
      <c r="Q2124" s="6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57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5">
        <f t="shared" si="199"/>
        <v>10</v>
      </c>
      <c r="Q2125" s="6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4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5">
        <f t="shared" si="199"/>
        <v>23</v>
      </c>
      <c r="Q2126" s="6" t="str">
        <f t="shared" si="200"/>
        <v>games</v>
      </c>
      <c r="R2126" t="str">
        <f t="shared" si="201"/>
        <v>video games</v>
      </c>
      <c r="S2126" s="11">
        <f t="shared" si="202"/>
        <v>40463.819849537038</v>
      </c>
      <c r="T2126" s="11">
        <f t="shared" si="203"/>
        <v>40512</v>
      </c>
    </row>
    <row r="2127" spans="1:20" ht="4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5">
        <f t="shared" si="199"/>
        <v>31.555555555555557</v>
      </c>
      <c r="Q2127" s="6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5">
        <f t="shared" si="199"/>
        <v>5</v>
      </c>
      <c r="Q2128" s="6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5">
        <f t="shared" si="199"/>
        <v>34.220338983050844</v>
      </c>
      <c r="Q2129" s="6" t="str">
        <f t="shared" si="200"/>
        <v>games</v>
      </c>
      <c r="R2129" t="str">
        <f t="shared" si="201"/>
        <v>video games</v>
      </c>
      <c r="S2129" s="11">
        <f t="shared" si="202"/>
        <v>42045.297025462962</v>
      </c>
      <c r="T2129" s="11">
        <f t="shared" si="203"/>
        <v>42075.255358796298</v>
      </c>
    </row>
    <row r="2130" spans="1:20" ht="4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5">
        <f t="shared" si="199"/>
        <v>25</v>
      </c>
      <c r="Q2130" s="6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5">
        <f t="shared" si="199"/>
        <v>19.666666666666668</v>
      </c>
      <c r="Q2131" s="6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29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5">
        <f t="shared" si="199"/>
        <v>21.25</v>
      </c>
      <c r="Q2132" s="6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5">
        <f t="shared" si="199"/>
        <v>8.3333333333333339</v>
      </c>
      <c r="Q2133" s="6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5">
        <f t="shared" si="199"/>
        <v>21.34333333333333</v>
      </c>
      <c r="Q2134" s="6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4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5">
        <f t="shared" si="199"/>
        <v>5.333333333333333</v>
      </c>
      <c r="Q2135" s="6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5">
        <f t="shared" si="199"/>
        <v>34.666666666666664</v>
      </c>
      <c r="Q2136" s="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5">
        <f t="shared" si="199"/>
        <v>21.727272727272727</v>
      </c>
      <c r="Q2137" s="6" t="str">
        <f t="shared" si="200"/>
        <v>games</v>
      </c>
      <c r="R2137" t="str">
        <f t="shared" si="201"/>
        <v>video games</v>
      </c>
      <c r="S2137" s="11">
        <f t="shared" si="202"/>
        <v>41156.755011574074</v>
      </c>
      <c r="T2137" s="11">
        <f t="shared" si="203"/>
        <v>41186.755011574074</v>
      </c>
    </row>
    <row r="2138" spans="1:20" ht="4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5">
        <f t="shared" si="199"/>
        <v>11.922499999999999</v>
      </c>
      <c r="Q2138" s="6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5">
        <f t="shared" si="199"/>
        <v>26.59737827715356</v>
      </c>
      <c r="Q2139" s="6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29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5">
        <f t="shared" si="199"/>
        <v>10.666666666666666</v>
      </c>
      <c r="Q2140" s="6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4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5">
        <f t="shared" si="199"/>
        <v>29.035714285714285</v>
      </c>
      <c r="Q2141" s="6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5">
        <f t="shared" si="199"/>
        <v>50.909090909090907</v>
      </c>
      <c r="Q2142" s="6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4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5" t="e">
        <f t="shared" si="199"/>
        <v>#DIV/0!</v>
      </c>
      <c r="Q2143" s="6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5">
        <f t="shared" si="199"/>
        <v>50.083333333333336</v>
      </c>
      <c r="Q2144" s="6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5">
        <f t="shared" si="199"/>
        <v>45</v>
      </c>
      <c r="Q2145" s="6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29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5">
        <f t="shared" si="199"/>
        <v>25.291666666666668</v>
      </c>
      <c r="Q2146" s="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5">
        <f t="shared" si="199"/>
        <v>51.292134831460672</v>
      </c>
      <c r="Q2147" s="6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4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5">
        <f t="shared" si="199"/>
        <v>1</v>
      </c>
      <c r="Q2148" s="6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5">
        <f t="shared" si="199"/>
        <v>49.381818181818183</v>
      </c>
      <c r="Q2149" s="6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5">
        <f t="shared" si="199"/>
        <v>1</v>
      </c>
      <c r="Q2150" s="6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4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5" t="e">
        <f t="shared" si="199"/>
        <v>#DIV/0!</v>
      </c>
      <c r="Q2151" s="6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5">
        <f t="shared" si="199"/>
        <v>101.25</v>
      </c>
      <c r="Q2152" s="6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5">
        <f t="shared" si="199"/>
        <v>19.666666666666668</v>
      </c>
      <c r="Q2153" s="6" t="str">
        <f t="shared" si="200"/>
        <v>games</v>
      </c>
      <c r="R2153" t="str">
        <f t="shared" si="201"/>
        <v>video games</v>
      </c>
      <c r="S2153" s="11">
        <f t="shared" si="202"/>
        <v>42520.639050925922</v>
      </c>
      <c r="T2153" s="11">
        <f t="shared" si="203"/>
        <v>42550.639050925922</v>
      </c>
    </row>
    <row r="2154" spans="1:20" ht="4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5">
        <f t="shared" si="199"/>
        <v>12.5</v>
      </c>
      <c r="Q2154" s="6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5">
        <f t="shared" si="199"/>
        <v>8.5</v>
      </c>
      <c r="Q2155" s="6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29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5">
        <f t="shared" si="199"/>
        <v>1</v>
      </c>
      <c r="Q2156" s="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5">
        <f t="shared" si="199"/>
        <v>23</v>
      </c>
      <c r="Q2157" s="6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29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5">
        <f t="shared" si="199"/>
        <v>17.987951807228917</v>
      </c>
      <c r="Q2158" s="6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29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5">
        <f t="shared" si="199"/>
        <v>370.94736842105266</v>
      </c>
      <c r="Q2159" s="6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5">
        <f t="shared" si="199"/>
        <v>63.569485530546629</v>
      </c>
      <c r="Q2160" s="6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57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5">
        <f t="shared" si="199"/>
        <v>13</v>
      </c>
      <c r="Q2161" s="6" t="str">
        <f t="shared" si="200"/>
        <v>games</v>
      </c>
      <c r="R2161" t="str">
        <f t="shared" si="201"/>
        <v>video games</v>
      </c>
      <c r="S2161" s="11">
        <f t="shared" si="202"/>
        <v>40710.522847222222</v>
      </c>
      <c r="T2161" s="11">
        <f t="shared" si="203"/>
        <v>40740.522847222222</v>
      </c>
    </row>
    <row r="2162" spans="1:20" ht="4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5">
        <f t="shared" si="199"/>
        <v>5.3125</v>
      </c>
      <c r="Q2162" s="6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29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5">
        <f t="shared" si="199"/>
        <v>35.615384615384613</v>
      </c>
      <c r="Q2163" s="6" t="str">
        <f t="shared" si="200"/>
        <v>music</v>
      </c>
      <c r="R2163" t="str">
        <f t="shared" si="201"/>
        <v>rock</v>
      </c>
      <c r="S2163" s="11">
        <f t="shared" si="202"/>
        <v>42240.644201388888</v>
      </c>
      <c r="T2163" s="11">
        <f t="shared" si="203"/>
        <v>42270.644201388888</v>
      </c>
    </row>
    <row r="2164" spans="1:20" ht="4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5">
        <f t="shared" si="199"/>
        <v>87.103448275862064</v>
      </c>
      <c r="Q2164" s="6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5">
        <f t="shared" si="199"/>
        <v>75.11363636363636</v>
      </c>
      <c r="Q2165" s="6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29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5">
        <f t="shared" si="199"/>
        <v>68.01204819277109</v>
      </c>
      <c r="Q2166" s="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5">
        <f t="shared" si="199"/>
        <v>29.623931623931625</v>
      </c>
      <c r="Q2167" s="6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4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5">
        <f t="shared" si="199"/>
        <v>91.625</v>
      </c>
      <c r="Q2168" s="6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29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5">
        <f t="shared" si="199"/>
        <v>22.5</v>
      </c>
      <c r="Q2169" s="6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29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5">
        <f t="shared" si="199"/>
        <v>64.366735294117646</v>
      </c>
      <c r="Q2170" s="6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4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5">
        <f t="shared" si="199"/>
        <v>21.857142857142858</v>
      </c>
      <c r="Q2171" s="6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5">
        <f t="shared" si="199"/>
        <v>33.315789473684212</v>
      </c>
      <c r="Q2172" s="6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5">
        <f t="shared" si="199"/>
        <v>90.276595744680847</v>
      </c>
      <c r="Q2173" s="6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5">
        <f t="shared" si="199"/>
        <v>76.92307692307692</v>
      </c>
      <c r="Q2174" s="6" t="str">
        <f t="shared" si="200"/>
        <v>music</v>
      </c>
      <c r="R2174" t="str">
        <f t="shared" si="201"/>
        <v>rock</v>
      </c>
      <c r="S2174" s="11">
        <f t="shared" si="202"/>
        <v>42082.371759259258</v>
      </c>
      <c r="T2174" s="11">
        <f t="shared" si="203"/>
        <v>42112.371759259258</v>
      </c>
    </row>
    <row r="2175" spans="1:20" ht="4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5">
        <f t="shared" si="199"/>
        <v>59.233333333333334</v>
      </c>
      <c r="Q2175" s="6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4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5">
        <f t="shared" si="199"/>
        <v>65.38095238095238</v>
      </c>
      <c r="Q2176" s="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5">
        <f t="shared" si="199"/>
        <v>67.307692307692307</v>
      </c>
      <c r="Q2177" s="6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5">
        <f t="shared" si="199"/>
        <v>88.74647887323944</v>
      </c>
      <c r="Q2178" s="6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4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</f>
        <v>1.0012000000000001</v>
      </c>
      <c r="P2179" s="5">
        <f t="shared" ref="P2179:P2242" si="205">E2179/L2179</f>
        <v>65.868421052631575</v>
      </c>
      <c r="Q2179" s="6" t="str">
        <f t="shared" ref="Q2179:Q2242" si="206">LEFT(N2179, FIND("/", N2179,1)-1)</f>
        <v>music</v>
      </c>
      <c r="R2179" t="str">
        <f t="shared" ref="R2179:R2242" si="207">RIGHT(N2179,LEN(N2179)-FIND("/", N2179,1))</f>
        <v>rock</v>
      </c>
      <c r="S2179" s="11">
        <f t="shared" ref="S2179:S2242" si="208">((J2179/86400)+25569+(-5/24))</f>
        <v>42502.042442129627</v>
      </c>
      <c r="T2179" s="11">
        <f t="shared" ref="T2179:T2242" si="209">((I2179/86400)+25569+(-5/24))</f>
        <v>42527.042442129627</v>
      </c>
    </row>
    <row r="2180" spans="1:20" ht="4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5">
        <f t="shared" si="205"/>
        <v>40.349243306169967</v>
      </c>
      <c r="Q2180" s="6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29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5">
        <f t="shared" si="205"/>
        <v>76.857142857142861</v>
      </c>
      <c r="Q2181" s="6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29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5">
        <f t="shared" si="205"/>
        <v>68.707820512820518</v>
      </c>
      <c r="Q2182" s="6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4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5">
        <f t="shared" si="205"/>
        <v>57.773584905660378</v>
      </c>
      <c r="Q2183" s="6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29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5">
        <f t="shared" si="205"/>
        <v>44.171348314606739</v>
      </c>
      <c r="Q2184" s="6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5">
        <f t="shared" si="205"/>
        <v>31.566308243727597</v>
      </c>
      <c r="Q2185" s="6" t="str">
        <f t="shared" si="206"/>
        <v>games</v>
      </c>
      <c r="R2185" t="str">
        <f t="shared" si="207"/>
        <v>tabletop games</v>
      </c>
      <c r="S2185" s="11">
        <f t="shared" si="208"/>
        <v>42745.157141203701</v>
      </c>
      <c r="T2185" s="11">
        <f t="shared" si="209"/>
        <v>42774.999999999993</v>
      </c>
    </row>
    <row r="2186" spans="1:20" ht="4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5">
        <f t="shared" si="205"/>
        <v>107.04511278195488</v>
      </c>
      <c r="Q2186" s="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5">
        <f t="shared" si="205"/>
        <v>149.03451043338683</v>
      </c>
      <c r="Q2187" s="6" t="str">
        <f t="shared" si="206"/>
        <v>games</v>
      </c>
      <c r="R2187" t="str">
        <f t="shared" si="207"/>
        <v>tabletop games</v>
      </c>
      <c r="S2187" s="11">
        <f t="shared" si="208"/>
        <v>41319.141655092586</v>
      </c>
      <c r="T2187" s="11">
        <f t="shared" si="209"/>
        <v>41359.141655092586</v>
      </c>
    </row>
    <row r="2188" spans="1:20" ht="29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5">
        <f t="shared" si="205"/>
        <v>55.956632653061227</v>
      </c>
      <c r="Q2188" s="6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5">
        <f t="shared" si="205"/>
        <v>56.970381807973048</v>
      </c>
      <c r="Q2189" s="6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5">
        <f t="shared" si="205"/>
        <v>44.056420233463037</v>
      </c>
      <c r="Q2190" s="6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5">
        <f t="shared" si="205"/>
        <v>68.625</v>
      </c>
      <c r="Q2191" s="6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5">
        <f t="shared" si="205"/>
        <v>65.318435754189949</v>
      </c>
      <c r="Q2192" s="6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4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5">
        <f t="shared" si="205"/>
        <v>35.92</v>
      </c>
      <c r="Q2193" s="6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4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5">
        <f t="shared" si="205"/>
        <v>40.070667078443485</v>
      </c>
      <c r="Q2194" s="6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4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5">
        <f t="shared" si="205"/>
        <v>75.647714604236342</v>
      </c>
      <c r="Q2195" s="6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4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5">
        <f t="shared" si="205"/>
        <v>61.203872437357631</v>
      </c>
      <c r="Q2196" s="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29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5">
        <f t="shared" si="205"/>
        <v>48.130434782608695</v>
      </c>
      <c r="Q2197" s="6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29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5">
        <f t="shared" si="205"/>
        <v>68.106837606837601</v>
      </c>
      <c r="Q2198" s="6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5">
        <f t="shared" si="205"/>
        <v>65.891300230946882</v>
      </c>
      <c r="Q2199" s="6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5">
        <f t="shared" si="205"/>
        <v>81.654377880184327</v>
      </c>
      <c r="Q2200" s="6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29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5">
        <f t="shared" si="205"/>
        <v>52.701195219123505</v>
      </c>
      <c r="Q2201" s="6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5">
        <f t="shared" si="205"/>
        <v>41.228136882129277</v>
      </c>
      <c r="Q2202" s="6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5">
        <f t="shared" si="205"/>
        <v>15.035357142857142</v>
      </c>
      <c r="Q2203" s="6" t="str">
        <f t="shared" si="206"/>
        <v>music</v>
      </c>
      <c r="R2203" t="str">
        <f t="shared" si="207"/>
        <v>electronic music</v>
      </c>
      <c r="S2203" s="11">
        <f t="shared" si="208"/>
        <v>41276.638483796291</v>
      </c>
      <c r="T2203" s="11">
        <f t="shared" si="209"/>
        <v>41290.638483796291</v>
      </c>
    </row>
    <row r="2204" spans="1:20" ht="29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5">
        <f t="shared" si="205"/>
        <v>39.066920943134534</v>
      </c>
      <c r="Q2204" s="6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5">
        <f t="shared" si="205"/>
        <v>43.82</v>
      </c>
      <c r="Q2205" s="6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5">
        <f t="shared" si="205"/>
        <v>27.301369863013697</v>
      </c>
      <c r="Q2206" s="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5">
        <f t="shared" si="205"/>
        <v>42.222222222222221</v>
      </c>
      <c r="Q2207" s="6" t="str">
        <f t="shared" si="206"/>
        <v>music</v>
      </c>
      <c r="R2207" t="str">
        <f t="shared" si="207"/>
        <v>electronic music</v>
      </c>
      <c r="S2207" s="11">
        <f t="shared" si="208"/>
        <v>41031.613298611112</v>
      </c>
      <c r="T2207" s="11">
        <f t="shared" si="209"/>
        <v>41061.613298611112</v>
      </c>
    </row>
    <row r="2208" spans="1:20" ht="4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5">
        <f t="shared" si="205"/>
        <v>33.235294117647058</v>
      </c>
      <c r="Q2208" s="6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5">
        <f t="shared" si="205"/>
        <v>285.71428571428572</v>
      </c>
      <c r="Q2209" s="6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5">
        <f t="shared" si="205"/>
        <v>42.333333333333336</v>
      </c>
      <c r="Q2210" s="6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29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5">
        <f t="shared" si="205"/>
        <v>50.266666666666666</v>
      </c>
      <c r="Q2211" s="6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4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5">
        <f t="shared" si="205"/>
        <v>61.902777777777779</v>
      </c>
      <c r="Q2212" s="6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41013.525000000001</v>
      </c>
    </row>
    <row r="2213" spans="1:20" ht="4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5">
        <f t="shared" si="205"/>
        <v>40.75</v>
      </c>
      <c r="Q2213" s="6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4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5">
        <f t="shared" si="205"/>
        <v>55.796747967479675</v>
      </c>
      <c r="Q2214" s="6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4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5">
        <f t="shared" si="205"/>
        <v>10</v>
      </c>
      <c r="Q2215" s="6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5">
        <f t="shared" si="205"/>
        <v>73.125416666666666</v>
      </c>
      <c r="Q2216" s="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29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5">
        <f t="shared" si="205"/>
        <v>26.060606060606062</v>
      </c>
      <c r="Q2217" s="6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5">
        <f t="shared" si="205"/>
        <v>22.642857142857142</v>
      </c>
      <c r="Q2218" s="6" t="str">
        <f t="shared" si="206"/>
        <v>music</v>
      </c>
      <c r="R2218" t="str">
        <f t="shared" si="207"/>
        <v>electronic music</v>
      </c>
      <c r="S2218" s="11">
        <f t="shared" si="208"/>
        <v>42194.543344907404</v>
      </c>
      <c r="T2218" s="11">
        <f t="shared" si="209"/>
        <v>42208.543344907404</v>
      </c>
    </row>
    <row r="2219" spans="1:20" ht="4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5">
        <f t="shared" si="205"/>
        <v>47.222222222222221</v>
      </c>
      <c r="Q2219" s="6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5">
        <f t="shared" si="205"/>
        <v>32.324473684210524</v>
      </c>
      <c r="Q2220" s="6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5">
        <f t="shared" si="205"/>
        <v>53.421052631578945</v>
      </c>
      <c r="Q2221" s="6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5">
        <f t="shared" si="205"/>
        <v>51.304347826086953</v>
      </c>
      <c r="Q2222" s="6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5">
        <f t="shared" si="205"/>
        <v>37.197247706422019</v>
      </c>
      <c r="Q2223" s="6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5">
        <f t="shared" si="205"/>
        <v>27.1</v>
      </c>
      <c r="Q2224" s="6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4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5">
        <f t="shared" si="205"/>
        <v>206.31</v>
      </c>
      <c r="Q2225" s="6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5">
        <f t="shared" si="205"/>
        <v>82.145270270270274</v>
      </c>
      <c r="Q2226" s="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5">
        <f t="shared" si="205"/>
        <v>164.79651993355483</v>
      </c>
      <c r="Q2227" s="6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5">
        <f t="shared" si="205"/>
        <v>60.820280373831778</v>
      </c>
      <c r="Q2228" s="6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5">
        <f t="shared" si="205"/>
        <v>67.970099667774093</v>
      </c>
      <c r="Q2229" s="6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4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5">
        <f t="shared" si="205"/>
        <v>81.561805555555551</v>
      </c>
      <c r="Q2230" s="6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4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5">
        <f t="shared" si="205"/>
        <v>25.42547309833024</v>
      </c>
      <c r="Q2231" s="6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5">
        <f t="shared" si="205"/>
        <v>21.497991967871485</v>
      </c>
      <c r="Q2232" s="6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5">
        <f t="shared" si="205"/>
        <v>27.226630727762803</v>
      </c>
      <c r="Q2233" s="6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5">
        <f t="shared" si="205"/>
        <v>25.091093117408906</v>
      </c>
      <c r="Q2234" s="6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5">
        <f t="shared" si="205"/>
        <v>21.230179028132991</v>
      </c>
      <c r="Q2235" s="6" t="str">
        <f t="shared" si="206"/>
        <v>games</v>
      </c>
      <c r="R2235" t="str">
        <f t="shared" si="207"/>
        <v>tabletop games</v>
      </c>
      <c r="S2235" s="11">
        <f t="shared" si="208"/>
        <v>42331.170590277776</v>
      </c>
      <c r="T2235" s="11">
        <f t="shared" si="209"/>
        <v>42351.791666666664</v>
      </c>
    </row>
    <row r="2236" spans="1:20" ht="4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5">
        <f t="shared" si="205"/>
        <v>41.607142857142854</v>
      </c>
      <c r="Q2236" s="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29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5">
        <f t="shared" si="205"/>
        <v>135.58503401360545</v>
      </c>
      <c r="Q2237" s="6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42091.772118055553</v>
      </c>
    </row>
    <row r="2238" spans="1:20" ht="29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5">
        <f t="shared" si="205"/>
        <v>22.116176470588236</v>
      </c>
      <c r="Q2238" s="6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4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5">
        <f t="shared" si="205"/>
        <v>64.625635808748726</v>
      </c>
      <c r="Q2239" s="6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29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5">
        <f t="shared" si="205"/>
        <v>69.569620253164558</v>
      </c>
      <c r="Q2240" s="6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29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5">
        <f t="shared" si="205"/>
        <v>75.133028169014082</v>
      </c>
      <c r="Q2241" s="6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5">
        <f t="shared" si="205"/>
        <v>140.97916666666666</v>
      </c>
      <c r="Q2242" s="6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4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</f>
        <v>8.0640000000000001</v>
      </c>
      <c r="P2243" s="5">
        <f t="shared" ref="P2243:P2306" si="211">E2243/L2243</f>
        <v>49.472392638036808</v>
      </c>
      <c r="Q2243" s="6" t="str">
        <f t="shared" ref="Q2243:Q2306" si="212">LEFT(N2243, FIND("/", N2243,1)-1)</f>
        <v>games</v>
      </c>
      <c r="R2243" t="str">
        <f t="shared" ref="R2243:R2306" si="213">RIGHT(N2243,LEN(N2243)-FIND("/", N2243,1))</f>
        <v>tabletop games</v>
      </c>
      <c r="S2243" s="11">
        <f t="shared" ref="S2243:S2306" si="214">((J2243/86400)+25569+(-5/24))</f>
        <v>42766.619212962956</v>
      </c>
      <c r="T2243" s="11">
        <f t="shared" ref="T2243:T2306" si="215">((I2243/86400)+25569+(-5/24))</f>
        <v>42796.619212962956</v>
      </c>
    </row>
    <row r="2244" spans="1:20" ht="29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5">
        <f t="shared" si="211"/>
        <v>53.865251485148519</v>
      </c>
      <c r="Q2244" s="6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41604.918055555558</v>
      </c>
    </row>
    <row r="2245" spans="1:20" ht="4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5">
        <f t="shared" si="211"/>
        <v>4.5712530712530715</v>
      </c>
      <c r="Q2245" s="6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5">
        <f t="shared" si="211"/>
        <v>65.00344827586207</v>
      </c>
      <c r="Q2246" s="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5">
        <f t="shared" si="211"/>
        <v>53.475252525252522</v>
      </c>
      <c r="Q2247" s="6" t="str">
        <f t="shared" si="212"/>
        <v>games</v>
      </c>
      <c r="R2247" t="str">
        <f t="shared" si="213"/>
        <v>tabletop games</v>
      </c>
      <c r="S2247" s="11">
        <f t="shared" si="214"/>
        <v>41660.500196759254</v>
      </c>
      <c r="T2247" s="11">
        <f t="shared" si="215"/>
        <v>41691.541666666664</v>
      </c>
    </row>
    <row r="2248" spans="1:20" ht="4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5">
        <f t="shared" si="211"/>
        <v>43.912280701754383</v>
      </c>
      <c r="Q2248" s="6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29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5">
        <f t="shared" si="211"/>
        <v>50.852631578947367</v>
      </c>
      <c r="Q2249" s="6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5">
        <f t="shared" si="211"/>
        <v>58.6328125</v>
      </c>
      <c r="Q2250" s="6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5">
        <f t="shared" si="211"/>
        <v>32.81666666666667</v>
      </c>
      <c r="Q2251" s="6" t="str">
        <f t="shared" si="212"/>
        <v>games</v>
      </c>
      <c r="R2251" t="str">
        <f t="shared" si="213"/>
        <v>tabletop games</v>
      </c>
      <c r="S2251" s="11">
        <f t="shared" si="214"/>
        <v>41336.49496527778</v>
      </c>
      <c r="T2251" s="11">
        <f t="shared" si="215"/>
        <v>41366.453298611108</v>
      </c>
    </row>
    <row r="2252" spans="1:20" ht="4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5">
        <f t="shared" si="211"/>
        <v>426.93169877408059</v>
      </c>
      <c r="Q2252" s="6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5">
        <f t="shared" si="211"/>
        <v>23.808729166666669</v>
      </c>
      <c r="Q2253" s="6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5">
        <f t="shared" si="211"/>
        <v>98.413654618473899</v>
      </c>
      <c r="Q2254" s="6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4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5">
        <f t="shared" si="211"/>
        <v>107.32142857142857</v>
      </c>
      <c r="Q2255" s="6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29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5">
        <f t="shared" si="211"/>
        <v>11.67005076142132</v>
      </c>
      <c r="Q2256" s="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29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5">
        <f t="shared" si="211"/>
        <v>41.782287822878232</v>
      </c>
      <c r="Q2257" s="6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5">
        <f t="shared" si="211"/>
        <v>21.38</v>
      </c>
      <c r="Q2258" s="6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4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5">
        <f t="shared" si="211"/>
        <v>94.103550295857985</v>
      </c>
      <c r="Q2259" s="6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29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5">
        <f t="shared" si="211"/>
        <v>15.721951219512196</v>
      </c>
      <c r="Q2260" s="6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5">
        <f t="shared" si="211"/>
        <v>90.635922330097088</v>
      </c>
      <c r="Q2261" s="6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5">
        <f t="shared" si="211"/>
        <v>97.297619047619051</v>
      </c>
      <c r="Q2262" s="6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5">
        <f t="shared" si="211"/>
        <v>37.11904761904762</v>
      </c>
      <c r="Q2263" s="6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29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5">
        <f t="shared" si="211"/>
        <v>28.104972375690608</v>
      </c>
      <c r="Q2264" s="6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5">
        <f t="shared" si="211"/>
        <v>144.43333333333334</v>
      </c>
      <c r="Q2265" s="6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4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5">
        <f t="shared" si="211"/>
        <v>24.274157303370785</v>
      </c>
      <c r="Q2266" s="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5">
        <f t="shared" si="211"/>
        <v>35.117647058823529</v>
      </c>
      <c r="Q2267" s="6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5">
        <f t="shared" si="211"/>
        <v>24.762886597938145</v>
      </c>
      <c r="Q2268" s="6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4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5">
        <f t="shared" si="211"/>
        <v>188.37871287128712</v>
      </c>
      <c r="Q2269" s="6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5">
        <f t="shared" si="211"/>
        <v>148.08247422680412</v>
      </c>
      <c r="Q2270" s="6" t="str">
        <f t="shared" si="212"/>
        <v>games</v>
      </c>
      <c r="R2270" t="str">
        <f t="shared" si="213"/>
        <v>tabletop games</v>
      </c>
      <c r="S2270" s="11">
        <f t="shared" si="214"/>
        <v>42775.874016203707</v>
      </c>
      <c r="T2270" s="11">
        <f t="shared" si="215"/>
        <v>42805.874016203707</v>
      </c>
    </row>
    <row r="2271" spans="1:20" ht="4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5">
        <f t="shared" si="211"/>
        <v>49.934589800443462</v>
      </c>
      <c r="Q2271" s="6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5">
        <f t="shared" si="211"/>
        <v>107.82155688622754</v>
      </c>
      <c r="Q2272" s="6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5">
        <f t="shared" si="211"/>
        <v>42.63403614457831</v>
      </c>
      <c r="Q2273" s="6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5">
        <f t="shared" si="211"/>
        <v>14.370762711864407</v>
      </c>
      <c r="Q2274" s="6" t="str">
        <f t="shared" si="212"/>
        <v>games</v>
      </c>
      <c r="R2274" t="str">
        <f t="shared" si="213"/>
        <v>tabletop games</v>
      </c>
      <c r="S2274" s="11">
        <f t="shared" si="214"/>
        <v>42315.491157407407</v>
      </c>
      <c r="T2274" s="11">
        <f t="shared" si="215"/>
        <v>42345.491157407407</v>
      </c>
    </row>
    <row r="2275" spans="1:20" ht="4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5">
        <f t="shared" si="211"/>
        <v>37.476190476190474</v>
      </c>
      <c r="Q2275" s="6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4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5">
        <f t="shared" si="211"/>
        <v>30.202020202020201</v>
      </c>
      <c r="Q2276" s="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5">
        <f t="shared" si="211"/>
        <v>33.550632911392405</v>
      </c>
      <c r="Q2277" s="6" t="str">
        <f t="shared" si="212"/>
        <v>games</v>
      </c>
      <c r="R2277" t="str">
        <f t="shared" si="213"/>
        <v>tabletop games</v>
      </c>
      <c r="S2277" s="11">
        <f t="shared" si="214"/>
        <v>41965.408321759256</v>
      </c>
      <c r="T2277" s="11">
        <f t="shared" si="215"/>
        <v>41995.408321759256</v>
      </c>
    </row>
    <row r="2278" spans="1:20" ht="4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5">
        <f t="shared" si="211"/>
        <v>64.74666666666667</v>
      </c>
      <c r="Q2278" s="6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5">
        <f t="shared" si="211"/>
        <v>57.932367149758456</v>
      </c>
      <c r="Q2279" s="6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29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5">
        <f t="shared" si="211"/>
        <v>53.078431372549019</v>
      </c>
      <c r="Q2280" s="6" t="str">
        <f t="shared" si="212"/>
        <v>games</v>
      </c>
      <c r="R2280" t="str">
        <f t="shared" si="213"/>
        <v>tabletop games</v>
      </c>
      <c r="S2280" s="11">
        <f t="shared" si="214"/>
        <v>42338.500775462962</v>
      </c>
      <c r="T2280" s="11">
        <f t="shared" si="215"/>
        <v>42372.749305555553</v>
      </c>
    </row>
    <row r="2281" spans="1:20" ht="4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5">
        <f t="shared" si="211"/>
        <v>48.0625</v>
      </c>
      <c r="Q2281" s="6" t="str">
        <f t="shared" si="212"/>
        <v>games</v>
      </c>
      <c r="R2281" t="str">
        <f t="shared" si="213"/>
        <v>tabletop games</v>
      </c>
      <c r="S2281" s="11">
        <f t="shared" si="214"/>
        <v>42020.598368055558</v>
      </c>
      <c r="T2281" s="11">
        <f t="shared" si="215"/>
        <v>42038.958333333336</v>
      </c>
    </row>
    <row r="2282" spans="1:20" ht="4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5">
        <f t="shared" si="211"/>
        <v>82.396874999999994</v>
      </c>
      <c r="Q2282" s="6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5">
        <f t="shared" si="211"/>
        <v>50.454545454545453</v>
      </c>
      <c r="Q2283" s="6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29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5">
        <f t="shared" si="211"/>
        <v>115.83333333333333</v>
      </c>
      <c r="Q2284" s="6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5">
        <f t="shared" si="211"/>
        <v>63.03458333333333</v>
      </c>
      <c r="Q2285" s="6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29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5">
        <f t="shared" si="211"/>
        <v>108.02152542372882</v>
      </c>
      <c r="Q2286" s="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5">
        <f t="shared" si="211"/>
        <v>46.088607594936711</v>
      </c>
      <c r="Q2287" s="6" t="str">
        <f t="shared" si="212"/>
        <v>music</v>
      </c>
      <c r="R2287" t="str">
        <f t="shared" si="213"/>
        <v>rock</v>
      </c>
      <c r="S2287" s="11">
        <f t="shared" si="214"/>
        <v>41058.977349537039</v>
      </c>
      <c r="T2287" s="11">
        <f t="shared" si="215"/>
        <v>41088.977349537039</v>
      </c>
    </row>
    <row r="2288" spans="1:20" ht="4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5">
        <f t="shared" si="211"/>
        <v>107.21428571428571</v>
      </c>
      <c r="Q2288" s="6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5">
        <f t="shared" si="211"/>
        <v>50.9338679245283</v>
      </c>
      <c r="Q2289" s="6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5">
        <f t="shared" si="211"/>
        <v>40.04</v>
      </c>
      <c r="Q2290" s="6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5">
        <f t="shared" si="211"/>
        <v>64.44</v>
      </c>
      <c r="Q2291" s="6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5">
        <f t="shared" si="211"/>
        <v>53.827586206896555</v>
      </c>
      <c r="Q2292" s="6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5">
        <f t="shared" si="211"/>
        <v>100.46511627906976</v>
      </c>
      <c r="Q2293" s="6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5">
        <f t="shared" si="211"/>
        <v>46.630652173913049</v>
      </c>
      <c r="Q2294" s="6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29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5">
        <f t="shared" si="211"/>
        <v>34.074074074074076</v>
      </c>
      <c r="Q2295" s="6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4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5">
        <f t="shared" si="211"/>
        <v>65.214642857142863</v>
      </c>
      <c r="Q2296" s="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4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5">
        <f t="shared" si="211"/>
        <v>44.205882352941174</v>
      </c>
      <c r="Q2297" s="6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5">
        <f t="shared" si="211"/>
        <v>71.965517241379317</v>
      </c>
      <c r="Q2298" s="6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29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5">
        <f t="shared" si="211"/>
        <v>52.94736842105263</v>
      </c>
      <c r="Q2299" s="6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29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5">
        <f t="shared" si="211"/>
        <v>109.45138888888889</v>
      </c>
      <c r="Q2300" s="6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29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5">
        <f t="shared" si="211"/>
        <v>75.035714285714292</v>
      </c>
      <c r="Q2301" s="6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5">
        <f t="shared" si="211"/>
        <v>115.71428571428571</v>
      </c>
      <c r="Q2302" s="6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29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5">
        <f t="shared" si="211"/>
        <v>31.659810426540286</v>
      </c>
      <c r="Q2303" s="6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5">
        <f t="shared" si="211"/>
        <v>46.176470588235297</v>
      </c>
      <c r="Q2304" s="6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4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5">
        <f t="shared" si="211"/>
        <v>68.481650485436887</v>
      </c>
      <c r="Q2305" s="6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5">
        <f t="shared" si="211"/>
        <v>53.469203539823013</v>
      </c>
      <c r="Q2306" s="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</f>
        <v>1.0122777777777778</v>
      </c>
      <c r="P2307" s="5">
        <f t="shared" ref="P2307:P2370" si="217">E2307/L2307</f>
        <v>109.10778443113773</v>
      </c>
      <c r="Q2307" s="6" t="str">
        <f t="shared" ref="Q2307:Q2370" si="218">LEFT(N2307, FIND("/", N2307,1)-1)</f>
        <v>music</v>
      </c>
      <c r="R2307" t="str">
        <f t="shared" ref="R2307:R2370" si="219">RIGHT(N2307,LEN(N2307)-FIND("/", N2307,1))</f>
        <v>indie rock</v>
      </c>
      <c r="S2307" s="11">
        <f t="shared" ref="S2307:S2370" si="220">((J2307/86400)+25569+(-5/24))</f>
        <v>41834.486944444441</v>
      </c>
      <c r="T2307" s="11">
        <f t="shared" ref="T2307:T2370" si="221">((I2307/86400)+25569+(-5/24))</f>
        <v>41859.541666666664</v>
      </c>
    </row>
    <row r="2308" spans="1:20" ht="4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5">
        <f t="shared" si="217"/>
        <v>51.185616438356163</v>
      </c>
      <c r="Q2308" s="6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5">
        <f t="shared" si="217"/>
        <v>27.936800000000002</v>
      </c>
      <c r="Q2309" s="6" t="str">
        <f t="shared" si="218"/>
        <v>music</v>
      </c>
      <c r="R2309" t="str">
        <f t="shared" si="219"/>
        <v>indie rock</v>
      </c>
      <c r="S2309" s="11">
        <f t="shared" si="220"/>
        <v>41004.594131944446</v>
      </c>
      <c r="T2309" s="11">
        <f t="shared" si="221"/>
        <v>41034.59407407407</v>
      </c>
    </row>
    <row r="2310" spans="1:20" ht="4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5">
        <f t="shared" si="217"/>
        <v>82.496921824104234</v>
      </c>
      <c r="Q2310" s="6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5">
        <f t="shared" si="217"/>
        <v>59.817476635514019</v>
      </c>
      <c r="Q2311" s="6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4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5">
        <f t="shared" si="217"/>
        <v>64.816470588235291</v>
      </c>
      <c r="Q2312" s="6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5">
        <f t="shared" si="217"/>
        <v>90.09615384615384</v>
      </c>
      <c r="Q2313" s="6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5">
        <f t="shared" si="217"/>
        <v>40.962025316455694</v>
      </c>
      <c r="Q2314" s="6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29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5">
        <f t="shared" si="217"/>
        <v>56.000127388535034</v>
      </c>
      <c r="Q2315" s="6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5">
        <f t="shared" si="217"/>
        <v>37.672800000000002</v>
      </c>
      <c r="Q2316" s="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29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5">
        <f t="shared" si="217"/>
        <v>40.078125</v>
      </c>
      <c r="Q2317" s="6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4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5">
        <f t="shared" si="217"/>
        <v>78.031999999999996</v>
      </c>
      <c r="Q2318" s="6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40156.558333333327</v>
      </c>
    </row>
    <row r="2319" spans="1:20" ht="4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5">
        <f t="shared" si="217"/>
        <v>18.90909090909091</v>
      </c>
      <c r="Q2319" s="6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57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5">
        <f t="shared" si="217"/>
        <v>37.134969325153371</v>
      </c>
      <c r="Q2320" s="6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5">
        <f t="shared" si="217"/>
        <v>41.961038961038959</v>
      </c>
      <c r="Q2321" s="6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4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5">
        <f t="shared" si="217"/>
        <v>61.044943820224717</v>
      </c>
      <c r="Q2322" s="6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5">
        <f t="shared" si="217"/>
        <v>64.53125</v>
      </c>
      <c r="Q2323" s="6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5">
        <f t="shared" si="217"/>
        <v>21.25</v>
      </c>
      <c r="Q2324" s="6" t="str">
        <f t="shared" si="218"/>
        <v>food</v>
      </c>
      <c r="R2324" t="str">
        <f t="shared" si="219"/>
        <v>small batch</v>
      </c>
      <c r="S2324" s="11">
        <f t="shared" si="220"/>
        <v>42804.6871412037</v>
      </c>
      <c r="T2324" s="11">
        <f t="shared" si="221"/>
        <v>42834.645474537036</v>
      </c>
    </row>
    <row r="2325" spans="1:20" ht="4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5">
        <f t="shared" si="217"/>
        <v>30</v>
      </c>
      <c r="Q2325" s="6" t="str">
        <f t="shared" si="218"/>
        <v>food</v>
      </c>
      <c r="R2325" t="str">
        <f t="shared" si="219"/>
        <v>small batch</v>
      </c>
      <c r="S2325" s="11">
        <f t="shared" si="220"/>
        <v>42807.546840277777</v>
      </c>
      <c r="T2325" s="11">
        <f t="shared" si="221"/>
        <v>42814.546840277777</v>
      </c>
    </row>
    <row r="2326" spans="1:20" ht="29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5">
        <f t="shared" si="217"/>
        <v>25.491803278688526</v>
      </c>
      <c r="Q2326" s="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5">
        <f t="shared" si="217"/>
        <v>11.428571428571429</v>
      </c>
      <c r="Q2327" s="6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5">
        <f t="shared" si="217"/>
        <v>108</v>
      </c>
      <c r="Q2328" s="6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29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5">
        <f t="shared" si="217"/>
        <v>54.883162444113267</v>
      </c>
      <c r="Q2329" s="6" t="str">
        <f t="shared" si="218"/>
        <v>food</v>
      </c>
      <c r="R2329" t="str">
        <f t="shared" si="219"/>
        <v>small batch</v>
      </c>
      <c r="S2329" s="11">
        <f t="shared" si="220"/>
        <v>41842.708796296291</v>
      </c>
      <c r="T2329" s="11">
        <f t="shared" si="221"/>
        <v>41877.708796296291</v>
      </c>
    </row>
    <row r="2330" spans="1:20" ht="57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5">
        <f t="shared" si="217"/>
        <v>47.383612662942269</v>
      </c>
      <c r="Q2330" s="6" t="str">
        <f t="shared" si="218"/>
        <v>food</v>
      </c>
      <c r="R2330" t="str">
        <f t="shared" si="219"/>
        <v>small batch</v>
      </c>
      <c r="S2330" s="11">
        <f t="shared" si="220"/>
        <v>42139.573344907403</v>
      </c>
      <c r="T2330" s="11">
        <f t="shared" si="221"/>
        <v>42169.573344907403</v>
      </c>
    </row>
    <row r="2331" spans="1:20" ht="4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5">
        <f t="shared" si="217"/>
        <v>211.84</v>
      </c>
      <c r="Q2331" s="6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4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5">
        <f t="shared" si="217"/>
        <v>219.92638036809817</v>
      </c>
      <c r="Q2332" s="6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5">
        <f t="shared" si="217"/>
        <v>40.795406360424032</v>
      </c>
      <c r="Q2333" s="6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4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5">
        <f t="shared" si="217"/>
        <v>75.502840909090907</v>
      </c>
      <c r="Q2334" s="6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5">
        <f t="shared" si="217"/>
        <v>13.542553191489361</v>
      </c>
      <c r="Q2335" s="6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5">
        <f t="shared" si="217"/>
        <v>60.865671641791046</v>
      </c>
      <c r="Q2336" s="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5">
        <f t="shared" si="217"/>
        <v>115.69230769230769</v>
      </c>
      <c r="Q2337" s="6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5">
        <f t="shared" si="217"/>
        <v>48.104623556581984</v>
      </c>
      <c r="Q2338" s="6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29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5">
        <f t="shared" si="217"/>
        <v>74.184357541899445</v>
      </c>
      <c r="Q2339" s="6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5">
        <f t="shared" si="217"/>
        <v>123.34552845528455</v>
      </c>
      <c r="Q2340" s="6" t="str">
        <f t="shared" si="218"/>
        <v>food</v>
      </c>
      <c r="R2340" t="str">
        <f t="shared" si="219"/>
        <v>small batch</v>
      </c>
      <c r="S2340" s="11">
        <f t="shared" si="220"/>
        <v>41789.688472222224</v>
      </c>
      <c r="T2340" s="11">
        <f t="shared" si="221"/>
        <v>41819.688472222224</v>
      </c>
    </row>
    <row r="2341" spans="1:20" ht="4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5">
        <f t="shared" si="217"/>
        <v>66.623188405797094</v>
      </c>
      <c r="Q2341" s="6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5">
        <f t="shared" si="217"/>
        <v>104.99007444168734</v>
      </c>
      <c r="Q2342" s="6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5" t="e">
        <f t="shared" si="217"/>
        <v>#DIV/0!</v>
      </c>
      <c r="Q2343" s="6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4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5" t="e">
        <f t="shared" si="217"/>
        <v>#DIV/0!</v>
      </c>
      <c r="Q2344" s="6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4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5">
        <f t="shared" si="217"/>
        <v>300</v>
      </c>
      <c r="Q2345" s="6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4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5">
        <f t="shared" si="217"/>
        <v>1</v>
      </c>
      <c r="Q2346" s="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5" t="e">
        <f t="shared" si="217"/>
        <v>#DIV/0!</v>
      </c>
      <c r="Q2347" s="6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5">
        <f t="shared" si="217"/>
        <v>13</v>
      </c>
      <c r="Q2348" s="6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5">
        <f t="shared" si="217"/>
        <v>15</v>
      </c>
      <c r="Q2349" s="6" t="str">
        <f t="shared" si="218"/>
        <v>technology</v>
      </c>
      <c r="R2349" t="str">
        <f t="shared" si="219"/>
        <v>web</v>
      </c>
      <c r="S2349" s="11">
        <f t="shared" si="220"/>
        <v>42577.39902777777</v>
      </c>
      <c r="T2349" s="11">
        <f t="shared" si="221"/>
        <v>42607.39902777777</v>
      </c>
    </row>
    <row r="2350" spans="1:20" ht="4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5">
        <f t="shared" si="217"/>
        <v>54</v>
      </c>
      <c r="Q2350" s="6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5" t="e">
        <f t="shared" si="217"/>
        <v>#DIV/0!</v>
      </c>
      <c r="Q2351" s="6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29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5" t="e">
        <f t="shared" si="217"/>
        <v>#DIV/0!</v>
      </c>
      <c r="Q2352" s="6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29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5">
        <f t="shared" si="217"/>
        <v>15.428571428571429</v>
      </c>
      <c r="Q2353" s="6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5" t="e">
        <f t="shared" si="217"/>
        <v>#DIV/0!</v>
      </c>
      <c r="Q2354" s="6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5" t="e">
        <f t="shared" si="217"/>
        <v>#DIV/0!</v>
      </c>
      <c r="Q2355" s="6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29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5">
        <f t="shared" si="217"/>
        <v>25</v>
      </c>
      <c r="Q2356" s="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5">
        <f t="shared" si="217"/>
        <v>27.5</v>
      </c>
      <c r="Q2357" s="6" t="str">
        <f t="shared" si="218"/>
        <v>technology</v>
      </c>
      <c r="R2357" t="str">
        <f t="shared" si="219"/>
        <v>web</v>
      </c>
      <c r="S2357" s="11">
        <f t="shared" si="220"/>
        <v>42096.709907407407</v>
      </c>
      <c r="T2357" s="11">
        <f t="shared" si="221"/>
        <v>42126.709907407407</v>
      </c>
    </row>
    <row r="2358" spans="1:20" ht="29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5" t="e">
        <f t="shared" si="217"/>
        <v>#DIV/0!</v>
      </c>
      <c r="Q2358" s="6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29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5" t="e">
        <f t="shared" si="217"/>
        <v>#DIV/0!</v>
      </c>
      <c r="Q2359" s="6" t="str">
        <f t="shared" si="218"/>
        <v>technology</v>
      </c>
      <c r="R2359" t="str">
        <f t="shared" si="219"/>
        <v>web</v>
      </c>
      <c r="S2359" s="11">
        <f t="shared" si="220"/>
        <v>42264.411782407406</v>
      </c>
      <c r="T2359" s="11">
        <f t="shared" si="221"/>
        <v>42294.411782407406</v>
      </c>
    </row>
    <row r="2360" spans="1:20" ht="4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5" t="e">
        <f t="shared" si="217"/>
        <v>#DIV/0!</v>
      </c>
      <c r="Q2360" s="6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5">
        <f t="shared" si="217"/>
        <v>367</v>
      </c>
      <c r="Q2361" s="6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5">
        <f t="shared" si="217"/>
        <v>2</v>
      </c>
      <c r="Q2362" s="6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4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5" t="e">
        <f t="shared" si="217"/>
        <v>#DIV/0!</v>
      </c>
      <c r="Q2363" s="6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29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5">
        <f t="shared" si="217"/>
        <v>60</v>
      </c>
      <c r="Q2364" s="6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4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5" t="e">
        <f t="shared" si="217"/>
        <v>#DIV/0!</v>
      </c>
      <c r="Q2365" s="6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29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5" t="e">
        <f t="shared" si="217"/>
        <v>#DIV/0!</v>
      </c>
      <c r="Q2366" s="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5" t="e">
        <f t="shared" si="217"/>
        <v>#DIV/0!</v>
      </c>
      <c r="Q2367" s="6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5">
        <f t="shared" si="217"/>
        <v>97.407407407407405</v>
      </c>
      <c r="Q2368" s="6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5">
        <f t="shared" si="217"/>
        <v>47.857142857142854</v>
      </c>
      <c r="Q2369" s="6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5">
        <f t="shared" si="217"/>
        <v>50</v>
      </c>
      <c r="Q2370" s="6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42108.471817129626</v>
      </c>
    </row>
    <row r="2371" spans="1:20" ht="4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</f>
        <v>0</v>
      </c>
      <c r="P2371" s="5" t="e">
        <f t="shared" ref="P2371:P2434" si="223">E2371/L2371</f>
        <v>#DIV/0!</v>
      </c>
      <c r="Q2371" s="6" t="str">
        <f t="shared" ref="Q2371:Q2434" si="224">LEFT(N2371, FIND("/", N2371,1)-1)</f>
        <v>technology</v>
      </c>
      <c r="R2371" t="str">
        <f t="shared" ref="R2371:R2434" si="225">RIGHT(N2371,LEN(N2371)-FIND("/", N2371,1))</f>
        <v>web</v>
      </c>
      <c r="S2371" s="11">
        <f t="shared" ref="S2371:S2434" si="226">((J2371/86400)+25569+(-5/24))</f>
        <v>42380.60429398148</v>
      </c>
      <c r="T2371" s="11">
        <f t="shared" ref="T2371:T2434" si="227">((I2371/86400)+25569+(-5/24))</f>
        <v>42410.60429398148</v>
      </c>
    </row>
    <row r="2372" spans="1:20" ht="4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5">
        <f t="shared" si="223"/>
        <v>20.5</v>
      </c>
      <c r="Q2372" s="6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5" t="e">
        <f t="shared" si="223"/>
        <v>#DIV/0!</v>
      </c>
      <c r="Q2373" s="6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5">
        <f t="shared" si="223"/>
        <v>30</v>
      </c>
      <c r="Q2374" s="6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29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5">
        <f t="shared" si="223"/>
        <v>50</v>
      </c>
      <c r="Q2375" s="6" t="str">
        <f t="shared" si="224"/>
        <v>technology</v>
      </c>
      <c r="R2375" t="str">
        <f t="shared" si="225"/>
        <v>web</v>
      </c>
      <c r="S2375" s="11">
        <f t="shared" si="226"/>
        <v>42215.453981481478</v>
      </c>
      <c r="T2375" s="11">
        <f t="shared" si="227"/>
        <v>42245.453981481478</v>
      </c>
    </row>
    <row r="2376" spans="1:20" ht="4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5">
        <f t="shared" si="223"/>
        <v>10</v>
      </c>
      <c r="Q2376" s="6" t="str">
        <f t="shared" si="224"/>
        <v>technology</v>
      </c>
      <c r="R2376" t="str">
        <f t="shared" si="225"/>
        <v>web</v>
      </c>
      <c r="S2376" s="11">
        <f t="shared" si="226"/>
        <v>42017.634953703702</v>
      </c>
      <c r="T2376" s="11">
        <f t="shared" si="227"/>
        <v>42047.634953703702</v>
      </c>
    </row>
    <row r="2377" spans="1:20" ht="4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5" t="e">
        <f t="shared" si="223"/>
        <v>#DIV/0!</v>
      </c>
      <c r="Q2377" s="6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5">
        <f t="shared" si="223"/>
        <v>81.582499999999996</v>
      </c>
      <c r="Q2378" s="6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5" t="e">
        <f t="shared" si="223"/>
        <v>#DIV/0!</v>
      </c>
      <c r="Q2379" s="6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29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5" t="e">
        <f t="shared" si="223"/>
        <v>#DIV/0!</v>
      </c>
      <c r="Q2380" s="6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29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5" t="e">
        <f t="shared" si="223"/>
        <v>#DIV/0!</v>
      </c>
      <c r="Q2381" s="6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5">
        <f t="shared" si="223"/>
        <v>18.333333333333332</v>
      </c>
      <c r="Q2382" s="6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29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5">
        <f t="shared" si="223"/>
        <v>224.42857142857142</v>
      </c>
      <c r="Q2383" s="6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4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5">
        <f t="shared" si="223"/>
        <v>37.5</v>
      </c>
      <c r="Q2384" s="6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5">
        <f t="shared" si="223"/>
        <v>145</v>
      </c>
      <c r="Q2385" s="6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4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5">
        <f t="shared" si="223"/>
        <v>1</v>
      </c>
      <c r="Q2386" s="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5">
        <f t="shared" si="223"/>
        <v>112.57142857142857</v>
      </c>
      <c r="Q2387" s="6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5" t="e">
        <f t="shared" si="223"/>
        <v>#DIV/0!</v>
      </c>
      <c r="Q2388" s="6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4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5">
        <f t="shared" si="223"/>
        <v>342</v>
      </c>
      <c r="Q2389" s="6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5">
        <f t="shared" si="223"/>
        <v>57.875</v>
      </c>
      <c r="Q2390" s="6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4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5">
        <f t="shared" si="223"/>
        <v>30</v>
      </c>
      <c r="Q2391" s="6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5" t="e">
        <f t="shared" si="223"/>
        <v>#DIV/0!</v>
      </c>
      <c r="Q2392" s="6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29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5">
        <f t="shared" si="223"/>
        <v>25</v>
      </c>
      <c r="Q2393" s="6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4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5" t="e">
        <f t="shared" si="223"/>
        <v>#DIV/0!</v>
      </c>
      <c r="Q2394" s="6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5">
        <f t="shared" si="223"/>
        <v>50</v>
      </c>
      <c r="Q2395" s="6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5">
        <f t="shared" si="223"/>
        <v>1.5</v>
      </c>
      <c r="Q2396" s="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5" t="e">
        <f t="shared" si="223"/>
        <v>#DIV/0!</v>
      </c>
      <c r="Q2397" s="6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5">
        <f t="shared" si="223"/>
        <v>10</v>
      </c>
      <c r="Q2398" s="6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5" t="e">
        <f t="shared" si="223"/>
        <v>#DIV/0!</v>
      </c>
      <c r="Q2399" s="6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5" t="e">
        <f t="shared" si="223"/>
        <v>#DIV/0!</v>
      </c>
      <c r="Q2400" s="6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5" t="e">
        <f t="shared" si="223"/>
        <v>#DIV/0!</v>
      </c>
      <c r="Q2401" s="6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5" t="e">
        <f t="shared" si="223"/>
        <v>#DIV/0!</v>
      </c>
      <c r="Q2402" s="6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5">
        <f t="shared" si="223"/>
        <v>22.333333333333332</v>
      </c>
      <c r="Q2403" s="6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5">
        <f t="shared" si="223"/>
        <v>52</v>
      </c>
      <c r="Q2404" s="6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5">
        <f t="shared" si="223"/>
        <v>16.833333333333332</v>
      </c>
      <c r="Q2405" s="6" t="str">
        <f t="shared" si="224"/>
        <v>food</v>
      </c>
      <c r="R2405" t="str">
        <f t="shared" si="225"/>
        <v>food trucks</v>
      </c>
      <c r="S2405" s="11">
        <f t="shared" si="226"/>
        <v>42399.67428240741</v>
      </c>
      <c r="T2405" s="11">
        <f t="shared" si="227"/>
        <v>42459.632615740738</v>
      </c>
    </row>
    <row r="2406" spans="1:20" ht="4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5" t="e">
        <f t="shared" si="223"/>
        <v>#DIV/0!</v>
      </c>
      <c r="Q2406" s="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29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5">
        <f t="shared" si="223"/>
        <v>56.3</v>
      </c>
      <c r="Q2407" s="6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5">
        <f t="shared" si="223"/>
        <v>84.0625</v>
      </c>
      <c r="Q2408" s="6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57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5">
        <f t="shared" si="223"/>
        <v>168.39393939393941</v>
      </c>
      <c r="Q2409" s="6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29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5">
        <f t="shared" si="223"/>
        <v>15</v>
      </c>
      <c r="Q2410" s="6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29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5">
        <f t="shared" si="223"/>
        <v>76.666666666666671</v>
      </c>
      <c r="Q2411" s="6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57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5" t="e">
        <f t="shared" si="223"/>
        <v>#DIV/0!</v>
      </c>
      <c r="Q2412" s="6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4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5">
        <f t="shared" si="223"/>
        <v>50.333333333333336</v>
      </c>
      <c r="Q2413" s="6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4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5" t="e">
        <f t="shared" si="223"/>
        <v>#DIV/0!</v>
      </c>
      <c r="Q2414" s="6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5">
        <f t="shared" si="223"/>
        <v>8.3333333333333339</v>
      </c>
      <c r="Q2415" s="6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5">
        <f t="shared" si="223"/>
        <v>35.384615384615387</v>
      </c>
      <c r="Q2416" s="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5">
        <f t="shared" si="223"/>
        <v>55.833333333333336</v>
      </c>
      <c r="Q2417" s="6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5">
        <f t="shared" si="223"/>
        <v>5</v>
      </c>
      <c r="Q2418" s="6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5" t="e">
        <f t="shared" si="223"/>
        <v>#DIV/0!</v>
      </c>
      <c r="Q2419" s="6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5">
        <f t="shared" si="223"/>
        <v>1</v>
      </c>
      <c r="Q2420" s="6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4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5" t="e">
        <f t="shared" si="223"/>
        <v>#DIV/0!</v>
      </c>
      <c r="Q2421" s="6" t="str">
        <f t="shared" si="224"/>
        <v>food</v>
      </c>
      <c r="R2421" t="str">
        <f t="shared" si="225"/>
        <v>food trucks</v>
      </c>
      <c r="S2421" s="11">
        <f t="shared" si="226"/>
        <v>41993.529965277776</v>
      </c>
      <c r="T2421" s="11">
        <f t="shared" si="227"/>
        <v>42053.529965277776</v>
      </c>
    </row>
    <row r="2422" spans="1:20" ht="4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5">
        <f t="shared" si="223"/>
        <v>69.472222222222229</v>
      </c>
      <c r="Q2422" s="6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29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5">
        <f t="shared" si="223"/>
        <v>1</v>
      </c>
      <c r="Q2423" s="6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29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5">
        <f t="shared" si="223"/>
        <v>1</v>
      </c>
      <c r="Q2424" s="6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5">
        <f t="shared" si="223"/>
        <v>8</v>
      </c>
      <c r="Q2425" s="6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29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5">
        <f t="shared" si="223"/>
        <v>34.444444444444443</v>
      </c>
      <c r="Q2426" s="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4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5">
        <f t="shared" si="223"/>
        <v>1</v>
      </c>
      <c r="Q2427" s="6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5" t="e">
        <f t="shared" si="223"/>
        <v>#DIV/0!</v>
      </c>
      <c r="Q2428" s="6" t="str">
        <f t="shared" si="224"/>
        <v>food</v>
      </c>
      <c r="R2428" t="str">
        <f t="shared" si="225"/>
        <v>food trucks</v>
      </c>
      <c r="S2428" s="11">
        <f t="shared" si="226"/>
        <v>42163.961712962962</v>
      </c>
      <c r="T2428" s="11">
        <f t="shared" si="227"/>
        <v>42223.961712962962</v>
      </c>
    </row>
    <row r="2429" spans="1:20" ht="29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5">
        <f t="shared" si="223"/>
        <v>1</v>
      </c>
      <c r="Q2429" s="6" t="str">
        <f t="shared" si="224"/>
        <v>food</v>
      </c>
      <c r="R2429" t="str">
        <f t="shared" si="225"/>
        <v>food trucks</v>
      </c>
      <c r="S2429" s="11">
        <f t="shared" si="226"/>
        <v>42412.110335648147</v>
      </c>
      <c r="T2429" s="11">
        <f t="shared" si="227"/>
        <v>42452.068668981483</v>
      </c>
    </row>
    <row r="2430" spans="1:20" ht="29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5">
        <f t="shared" si="223"/>
        <v>1</v>
      </c>
      <c r="Q2430" s="6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5">
        <f t="shared" si="223"/>
        <v>501.25</v>
      </c>
      <c r="Q2431" s="6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4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5">
        <f t="shared" si="223"/>
        <v>10.5</v>
      </c>
      <c r="Q2432" s="6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29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5">
        <f t="shared" si="223"/>
        <v>1</v>
      </c>
      <c r="Q2433" s="6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29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5">
        <f t="shared" si="223"/>
        <v>1</v>
      </c>
      <c r="Q2434" s="6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4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</f>
        <v>0</v>
      </c>
      <c r="P2435" s="5" t="e">
        <f t="shared" ref="P2435:P2498" si="229">E2435/L2435</f>
        <v>#DIV/0!</v>
      </c>
      <c r="Q2435" s="6" t="str">
        <f t="shared" ref="Q2435:Q2498" si="230">LEFT(N2435, FIND("/", N2435,1)-1)</f>
        <v>food</v>
      </c>
      <c r="R2435" t="str">
        <f t="shared" ref="R2435:R2498" si="231">RIGHT(N2435,LEN(N2435)-FIND("/", N2435,1))</f>
        <v>food trucks</v>
      </c>
      <c r="S2435" s="11">
        <f t="shared" ref="S2435:S2498" si="232">((J2435/86400)+25569+(-5/24))</f>
        <v>42397.691469907404</v>
      </c>
      <c r="T2435" s="11">
        <f t="shared" ref="T2435:T2498" si="233">((I2435/86400)+25569+(-5/24))</f>
        <v>42427.691469907404</v>
      </c>
    </row>
    <row r="2436" spans="1:20" ht="4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5">
        <f t="shared" si="229"/>
        <v>13</v>
      </c>
      <c r="Q2436" s="6" t="str">
        <f t="shared" si="230"/>
        <v>food</v>
      </c>
      <c r="R2436" t="str">
        <f t="shared" si="231"/>
        <v>food trucks</v>
      </c>
      <c r="S2436" s="11">
        <f t="shared" si="232"/>
        <v>42179.977708333332</v>
      </c>
      <c r="T2436" s="11">
        <f t="shared" si="233"/>
        <v>42219.977708333332</v>
      </c>
    </row>
    <row r="2437" spans="1:20" ht="4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5">
        <f t="shared" si="229"/>
        <v>306</v>
      </c>
      <c r="Q2437" s="6" t="str">
        <f t="shared" si="230"/>
        <v>food</v>
      </c>
      <c r="R2437" t="str">
        <f t="shared" si="231"/>
        <v>food trucks</v>
      </c>
      <c r="S2437" s="11">
        <f t="shared" si="232"/>
        <v>42252.069282407407</v>
      </c>
      <c r="T2437" s="11">
        <f t="shared" si="233"/>
        <v>42282.069282407407</v>
      </c>
    </row>
    <row r="2438" spans="1:20" ht="4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5">
        <f t="shared" si="229"/>
        <v>22.5</v>
      </c>
      <c r="Q2438" s="6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5" t="e">
        <f t="shared" si="229"/>
        <v>#DIV/0!</v>
      </c>
      <c r="Q2439" s="6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5">
        <f t="shared" si="229"/>
        <v>50</v>
      </c>
      <c r="Q2440" s="6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4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5" t="e">
        <f t="shared" si="229"/>
        <v>#DIV/0!</v>
      </c>
      <c r="Q2441" s="6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29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5">
        <f t="shared" si="229"/>
        <v>5</v>
      </c>
      <c r="Q2442" s="6" t="str">
        <f t="shared" si="230"/>
        <v>food</v>
      </c>
      <c r="R2442" t="str">
        <f t="shared" si="231"/>
        <v>food trucks</v>
      </c>
      <c r="S2442" s="11">
        <f t="shared" si="232"/>
        <v>42383.691122685188</v>
      </c>
      <c r="T2442" s="11">
        <f t="shared" si="233"/>
        <v>42413.691122685188</v>
      </c>
    </row>
    <row r="2443" spans="1:20" ht="29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5">
        <f t="shared" si="229"/>
        <v>74.22935779816514</v>
      </c>
      <c r="Q2443" s="6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29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5">
        <f t="shared" si="229"/>
        <v>81.252688172043008</v>
      </c>
      <c r="Q2444" s="6" t="str">
        <f t="shared" si="230"/>
        <v>food</v>
      </c>
      <c r="R2444" t="str">
        <f t="shared" si="231"/>
        <v>small batch</v>
      </c>
      <c r="S2444" s="11">
        <f t="shared" si="232"/>
        <v>42052.458657407406</v>
      </c>
      <c r="T2444" s="11">
        <f t="shared" si="233"/>
        <v>42082.416990740741</v>
      </c>
    </row>
    <row r="2445" spans="1:20" ht="4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5">
        <f t="shared" si="229"/>
        <v>130.23469453376205</v>
      </c>
      <c r="Q2445" s="6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5">
        <f t="shared" si="229"/>
        <v>53.409836065573771</v>
      </c>
      <c r="Q2446" s="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57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5">
        <f t="shared" si="229"/>
        <v>75.130434782608702</v>
      </c>
      <c r="Q2447" s="6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4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5">
        <f t="shared" si="229"/>
        <v>75.666666666666671</v>
      </c>
      <c r="Q2448" s="6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4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5">
        <f t="shared" si="229"/>
        <v>31.691394658753708</v>
      </c>
      <c r="Q2449" s="6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4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5">
        <f t="shared" si="229"/>
        <v>47.777777777777779</v>
      </c>
      <c r="Q2450" s="6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5">
        <f t="shared" si="229"/>
        <v>90</v>
      </c>
      <c r="Q2451" s="6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5">
        <f t="shared" si="229"/>
        <v>149.31401960784314</v>
      </c>
      <c r="Q2452" s="6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41939.924305555549</v>
      </c>
    </row>
    <row r="2453" spans="1:20" ht="4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5">
        <f t="shared" si="229"/>
        <v>62.06989247311828</v>
      </c>
      <c r="Q2453" s="6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5">
        <f t="shared" si="229"/>
        <v>53.4</v>
      </c>
      <c r="Q2454" s="6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5">
        <f t="shared" si="229"/>
        <v>69.268656716417908</v>
      </c>
      <c r="Q2455" s="6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5">
        <f t="shared" si="229"/>
        <v>271.50769230769231</v>
      </c>
      <c r="Q2456" s="6" t="str">
        <f t="shared" si="230"/>
        <v>food</v>
      </c>
      <c r="R2456" t="str">
        <f t="shared" si="231"/>
        <v>small batch</v>
      </c>
      <c r="S2456" s="11">
        <f t="shared" si="232"/>
        <v>42769.993148148147</v>
      </c>
      <c r="T2456" s="11">
        <f t="shared" si="233"/>
        <v>42804.993148148147</v>
      </c>
    </row>
    <row r="2457" spans="1:20" ht="4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5">
        <f t="shared" si="229"/>
        <v>34.125</v>
      </c>
      <c r="Q2457" s="6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5">
        <f t="shared" si="229"/>
        <v>40.492537313432834</v>
      </c>
      <c r="Q2458" s="6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5">
        <f t="shared" si="229"/>
        <v>189.75806451612902</v>
      </c>
      <c r="Q2459" s="6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4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5">
        <f t="shared" si="229"/>
        <v>68.862499999999997</v>
      </c>
      <c r="Q2460" s="6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4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5">
        <f t="shared" si="229"/>
        <v>108.77659574468085</v>
      </c>
      <c r="Q2461" s="6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5">
        <f t="shared" si="229"/>
        <v>125.98529411764706</v>
      </c>
      <c r="Q2462" s="6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5">
        <f t="shared" si="229"/>
        <v>90.523255813953483</v>
      </c>
      <c r="Q2463" s="6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5">
        <f t="shared" si="229"/>
        <v>28.880434782608695</v>
      </c>
      <c r="Q2464" s="6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5">
        <f t="shared" si="229"/>
        <v>31</v>
      </c>
      <c r="Q2465" s="6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5">
        <f t="shared" si="229"/>
        <v>51.674418604651166</v>
      </c>
      <c r="Q2466" s="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29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5">
        <f t="shared" si="229"/>
        <v>26.270833333333332</v>
      </c>
      <c r="Q2467" s="6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5">
        <f t="shared" si="229"/>
        <v>48.07692307692308</v>
      </c>
      <c r="Q2468" s="6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5">
        <f t="shared" si="229"/>
        <v>27.558139534883722</v>
      </c>
      <c r="Q2469" s="6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29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5">
        <f t="shared" si="229"/>
        <v>36.97137931034483</v>
      </c>
      <c r="Q2470" s="6" t="str">
        <f t="shared" si="230"/>
        <v>music</v>
      </c>
      <c r="R2470" t="str">
        <f t="shared" si="231"/>
        <v>indie rock</v>
      </c>
      <c r="S2470" s="11">
        <f t="shared" si="232"/>
        <v>41173.945844907408</v>
      </c>
      <c r="T2470" s="11">
        <f t="shared" si="233"/>
        <v>41210</v>
      </c>
    </row>
    <row r="2471" spans="1:20" ht="4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5">
        <f t="shared" si="229"/>
        <v>29.021276595744681</v>
      </c>
      <c r="Q2471" s="6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5">
        <f t="shared" si="229"/>
        <v>28.65666666666667</v>
      </c>
      <c r="Q2472" s="6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4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5">
        <f t="shared" si="229"/>
        <v>37.647058823529413</v>
      </c>
      <c r="Q2473" s="6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4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5">
        <f t="shared" si="229"/>
        <v>97.904038461538462</v>
      </c>
      <c r="Q2474" s="6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5">
        <f t="shared" si="229"/>
        <v>42.553191489361701</v>
      </c>
      <c r="Q2475" s="6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4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5">
        <f t="shared" si="229"/>
        <v>131.58368421052631</v>
      </c>
      <c r="Q2476" s="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29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5">
        <f t="shared" si="229"/>
        <v>32.320987654320987</v>
      </c>
      <c r="Q2477" s="6" t="str">
        <f t="shared" si="230"/>
        <v>music</v>
      </c>
      <c r="R2477" t="str">
        <f t="shared" si="231"/>
        <v>indie rock</v>
      </c>
      <c r="S2477" s="11">
        <f t="shared" si="232"/>
        <v>40310.079340277771</v>
      </c>
      <c r="T2477" s="11">
        <f t="shared" si="233"/>
        <v>40369.708333333328</v>
      </c>
    </row>
    <row r="2478" spans="1:20" ht="4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5">
        <f t="shared" si="229"/>
        <v>61.103999999999999</v>
      </c>
      <c r="Q2478" s="6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29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5">
        <f t="shared" si="229"/>
        <v>31.341463414634145</v>
      </c>
      <c r="Q2479" s="6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5">
        <f t="shared" si="229"/>
        <v>129.1139240506329</v>
      </c>
      <c r="Q2480" s="6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29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5">
        <f t="shared" si="229"/>
        <v>25.020624999999999</v>
      </c>
      <c r="Q2481" s="6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5">
        <f t="shared" si="229"/>
        <v>250</v>
      </c>
      <c r="Q2482" s="6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5">
        <f t="shared" si="229"/>
        <v>47.541473684210523</v>
      </c>
      <c r="Q2483" s="6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4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5">
        <f t="shared" si="229"/>
        <v>40.04</v>
      </c>
      <c r="Q2484" s="6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29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5">
        <f t="shared" si="229"/>
        <v>65.84210526315789</v>
      </c>
      <c r="Q2485" s="6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41030.500034722216</v>
      </c>
    </row>
    <row r="2486" spans="1:20" ht="4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5">
        <f t="shared" si="229"/>
        <v>46.401222222222216</v>
      </c>
      <c r="Q2486" s="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4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5">
        <f t="shared" si="229"/>
        <v>50.365853658536587</v>
      </c>
      <c r="Q2487" s="6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5">
        <f t="shared" si="229"/>
        <v>26.566666666666666</v>
      </c>
      <c r="Q2488" s="6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5">
        <f t="shared" si="229"/>
        <v>39.493684210526318</v>
      </c>
      <c r="Q2489" s="6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4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5">
        <f t="shared" si="229"/>
        <v>49.246153846153845</v>
      </c>
      <c r="Q2490" s="6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5">
        <f t="shared" si="229"/>
        <v>62.38</v>
      </c>
      <c r="Q2491" s="6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5">
        <f t="shared" si="229"/>
        <v>37.9375</v>
      </c>
      <c r="Q2492" s="6" t="str">
        <f t="shared" si="230"/>
        <v>music</v>
      </c>
      <c r="R2492" t="str">
        <f t="shared" si="231"/>
        <v>indie rock</v>
      </c>
      <c r="S2492" s="11">
        <f t="shared" si="232"/>
        <v>41023.01939814815</v>
      </c>
      <c r="T2492" s="11">
        <f t="shared" si="233"/>
        <v>41083.01939814815</v>
      </c>
    </row>
    <row r="2493" spans="1:20" ht="4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5">
        <f t="shared" si="229"/>
        <v>51.6</v>
      </c>
      <c r="Q2493" s="6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40558.868750000001</v>
      </c>
    </row>
    <row r="2494" spans="1:20" ht="29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5">
        <f t="shared" si="229"/>
        <v>27.777777777777779</v>
      </c>
      <c r="Q2494" s="6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5">
        <f t="shared" si="229"/>
        <v>99.382239382239376</v>
      </c>
      <c r="Q2495" s="6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5">
        <f t="shared" si="229"/>
        <v>38.848205128205123</v>
      </c>
      <c r="Q2496" s="6" t="str">
        <f t="shared" si="230"/>
        <v>music</v>
      </c>
      <c r="R2496" t="str">
        <f t="shared" si="231"/>
        <v>indie rock</v>
      </c>
      <c r="S2496" s="11">
        <f t="shared" si="232"/>
        <v>41022.436851851853</v>
      </c>
      <c r="T2496" s="11">
        <f t="shared" si="233"/>
        <v>41052.436851851853</v>
      </c>
    </row>
    <row r="2497" spans="1:20" ht="4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5">
        <f t="shared" si="229"/>
        <v>45.548809523809524</v>
      </c>
      <c r="Q2497" s="6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29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5">
        <f t="shared" si="229"/>
        <v>600</v>
      </c>
      <c r="Q2498" s="6" t="str">
        <f t="shared" si="230"/>
        <v>music</v>
      </c>
      <c r="R2498" t="str">
        <f t="shared" si="231"/>
        <v>indie rock</v>
      </c>
      <c r="S2498" s="11">
        <f t="shared" si="232"/>
        <v>41327.788101851846</v>
      </c>
      <c r="T2498" s="11">
        <f t="shared" si="233"/>
        <v>41362.746435185181</v>
      </c>
    </row>
    <row r="2499" spans="1:20" ht="4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</f>
        <v>1.127715</v>
      </c>
      <c r="P2499" s="5">
        <f t="shared" ref="P2499:P2562" si="235">E2499/L2499</f>
        <v>80.551071428571419</v>
      </c>
      <c r="Q2499" s="6" t="str">
        <f t="shared" ref="Q2499:Q2562" si="236">LEFT(N2499, FIND("/", N2499,1)-1)</f>
        <v>music</v>
      </c>
      <c r="R2499" t="str">
        <f t="shared" ref="R2499:R2562" si="237">RIGHT(N2499,LEN(N2499)-FIND("/", N2499,1))</f>
        <v>indie rock</v>
      </c>
      <c r="S2499" s="11">
        <f t="shared" ref="S2499:S2562" si="238">((J2499/86400)+25569+(-5/24))</f>
        <v>40730.670578703699</v>
      </c>
      <c r="T2499" s="11">
        <f t="shared" ref="T2499:T2562" si="239">((I2499/86400)+25569+(-5/24))</f>
        <v>40760.670578703699</v>
      </c>
    </row>
    <row r="2500" spans="1:20" ht="4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5">
        <f t="shared" si="235"/>
        <v>52.8</v>
      </c>
      <c r="Q2500" s="6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5">
        <f t="shared" si="235"/>
        <v>47.676470588235297</v>
      </c>
      <c r="Q2501" s="6" t="str">
        <f t="shared" si="236"/>
        <v>music</v>
      </c>
      <c r="R2501" t="str">
        <f t="shared" si="237"/>
        <v>indie rock</v>
      </c>
      <c r="S2501" s="11">
        <f t="shared" si="238"/>
        <v>41226.440243055556</v>
      </c>
      <c r="T2501" s="11">
        <f t="shared" si="239"/>
        <v>41274.541666666664</v>
      </c>
    </row>
    <row r="2502" spans="1:20" ht="4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5">
        <f t="shared" si="235"/>
        <v>23.448275862068964</v>
      </c>
      <c r="Q2502" s="6" t="str">
        <f t="shared" si="236"/>
        <v>music</v>
      </c>
      <c r="R2502" t="str">
        <f t="shared" si="237"/>
        <v>indie rock</v>
      </c>
      <c r="S2502" s="11">
        <f t="shared" si="238"/>
        <v>41053.564525462956</v>
      </c>
      <c r="T2502" s="11">
        <f t="shared" si="239"/>
        <v>41083.564525462956</v>
      </c>
    </row>
    <row r="2503" spans="1:20" ht="4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5">
        <f t="shared" si="235"/>
        <v>40.142857142857146</v>
      </c>
      <c r="Q2503" s="6" t="str">
        <f t="shared" si="236"/>
        <v>food</v>
      </c>
      <c r="R2503" t="str">
        <f t="shared" si="237"/>
        <v>restaurants</v>
      </c>
      <c r="S2503" s="11">
        <f t="shared" si="238"/>
        <v>42244.568333333336</v>
      </c>
      <c r="T2503" s="11">
        <f t="shared" si="239"/>
        <v>42274.568333333336</v>
      </c>
    </row>
    <row r="2504" spans="1:20" ht="4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5">
        <f t="shared" si="235"/>
        <v>17.2</v>
      </c>
      <c r="Q2504" s="6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4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5" t="e">
        <f t="shared" si="235"/>
        <v>#DIV/0!</v>
      </c>
      <c r="Q2505" s="6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29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5" t="e">
        <f t="shared" si="235"/>
        <v>#DIV/0!</v>
      </c>
      <c r="Q2506" s="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57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5" t="e">
        <f t="shared" si="235"/>
        <v>#DIV/0!</v>
      </c>
      <c r="Q2507" s="6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5">
        <f t="shared" si="235"/>
        <v>15</v>
      </c>
      <c r="Q2508" s="6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5" t="e">
        <f t="shared" si="235"/>
        <v>#DIV/0!</v>
      </c>
      <c r="Q2509" s="6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5" t="e">
        <f t="shared" si="235"/>
        <v>#DIV/0!</v>
      </c>
      <c r="Q2510" s="6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5">
        <f t="shared" si="235"/>
        <v>35.714285714285715</v>
      </c>
      <c r="Q2511" s="6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5">
        <f t="shared" si="235"/>
        <v>37.5</v>
      </c>
      <c r="Q2512" s="6" t="str">
        <f t="shared" si="236"/>
        <v>food</v>
      </c>
      <c r="R2512" t="str">
        <f t="shared" si="237"/>
        <v>restaurants</v>
      </c>
      <c r="S2512" s="11">
        <f t="shared" si="238"/>
        <v>42078.789027777777</v>
      </c>
      <c r="T2512" s="11">
        <f t="shared" si="239"/>
        <v>42138.789027777777</v>
      </c>
    </row>
    <row r="2513" spans="1:20" ht="4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5" t="e">
        <f t="shared" si="235"/>
        <v>#DIV/0!</v>
      </c>
      <c r="Q2513" s="6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5" t="e">
        <f t="shared" si="235"/>
        <v>#DIV/0!</v>
      </c>
      <c r="Q2514" s="6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4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5" t="e">
        <f t="shared" si="235"/>
        <v>#DIV/0!</v>
      </c>
      <c r="Q2515" s="6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5">
        <f t="shared" si="235"/>
        <v>52.5</v>
      </c>
      <c r="Q2516" s="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4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5">
        <f t="shared" si="235"/>
        <v>77.5</v>
      </c>
      <c r="Q2517" s="6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5" t="e">
        <f t="shared" si="235"/>
        <v>#DIV/0!</v>
      </c>
      <c r="Q2518" s="6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5">
        <f t="shared" si="235"/>
        <v>53.545454545454547</v>
      </c>
      <c r="Q2519" s="6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5" t="e">
        <f t="shared" si="235"/>
        <v>#DIV/0!</v>
      </c>
      <c r="Q2520" s="6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29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5">
        <f t="shared" si="235"/>
        <v>16.25</v>
      </c>
      <c r="Q2521" s="6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5" t="e">
        <f t="shared" si="235"/>
        <v>#DIV/0!</v>
      </c>
      <c r="Q2522" s="6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42658.597916666666</v>
      </c>
    </row>
    <row r="2523" spans="1:20" ht="4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5">
        <f t="shared" si="235"/>
        <v>103.68174242424243</v>
      </c>
      <c r="Q2523" s="6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5">
        <f t="shared" si="235"/>
        <v>185.18518518518519</v>
      </c>
      <c r="Q2524" s="6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5">
        <f t="shared" si="235"/>
        <v>54.153846153846153</v>
      </c>
      <c r="Q2525" s="6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41960.808935185181</v>
      </c>
    </row>
    <row r="2526" spans="1:20" ht="29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5">
        <f t="shared" si="235"/>
        <v>177.2093023255814</v>
      </c>
      <c r="Q2526" s="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5">
        <f t="shared" si="235"/>
        <v>100.325</v>
      </c>
      <c r="Q2527" s="6" t="str">
        <f t="shared" si="236"/>
        <v>music</v>
      </c>
      <c r="R2527" t="str">
        <f t="shared" si="237"/>
        <v>classical music</v>
      </c>
      <c r="S2527" s="11">
        <f t="shared" si="238"/>
        <v>41058.636238425919</v>
      </c>
      <c r="T2527" s="11">
        <f t="shared" si="239"/>
        <v>41088.636238425919</v>
      </c>
    </row>
    <row r="2528" spans="1:20" ht="4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5">
        <f t="shared" si="235"/>
        <v>136.90909090909091</v>
      </c>
      <c r="Q2528" s="6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5">
        <f t="shared" si="235"/>
        <v>57.535211267605632</v>
      </c>
      <c r="Q2529" s="6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5">
        <f t="shared" si="235"/>
        <v>52.962839506172834</v>
      </c>
      <c r="Q2530" s="6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29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5">
        <f t="shared" si="235"/>
        <v>82.328947368421055</v>
      </c>
      <c r="Q2531" s="6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5">
        <f t="shared" si="235"/>
        <v>135.41666666666666</v>
      </c>
      <c r="Q2532" s="6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4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5">
        <f t="shared" si="235"/>
        <v>74.06557377049181</v>
      </c>
      <c r="Q2533" s="6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5">
        <f t="shared" si="235"/>
        <v>84.083333333333329</v>
      </c>
      <c r="Q2534" s="6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5">
        <f t="shared" si="235"/>
        <v>61.029411764705884</v>
      </c>
      <c r="Q2535" s="6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57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5">
        <f t="shared" si="235"/>
        <v>150</v>
      </c>
      <c r="Q2536" s="6" t="str">
        <f t="shared" si="236"/>
        <v>music</v>
      </c>
      <c r="R2536" t="str">
        <f t="shared" si="237"/>
        <v>classical music</v>
      </c>
      <c r="S2536" s="11">
        <f t="shared" si="238"/>
        <v>40127.492037037031</v>
      </c>
      <c r="T2536" s="11">
        <f t="shared" si="239"/>
        <v>40179.041666666664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5">
        <f t="shared" si="235"/>
        <v>266.08974358974359</v>
      </c>
      <c r="Q2537" s="6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5">
        <f t="shared" si="235"/>
        <v>7.25</v>
      </c>
      <c r="Q2538" s="6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5">
        <f t="shared" si="235"/>
        <v>100</v>
      </c>
      <c r="Q2539" s="6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29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5">
        <f t="shared" si="235"/>
        <v>109.96308108108107</v>
      </c>
      <c r="Q2540" s="6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5">
        <f t="shared" si="235"/>
        <v>169.91525423728814</v>
      </c>
      <c r="Q2541" s="6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4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5">
        <f t="shared" si="235"/>
        <v>95.740740740740748</v>
      </c>
      <c r="Q2542" s="6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4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5">
        <f t="shared" si="235"/>
        <v>59.460317460317462</v>
      </c>
      <c r="Q2543" s="6" t="str">
        <f t="shared" si="236"/>
        <v>music</v>
      </c>
      <c r="R2543" t="str">
        <f t="shared" si="237"/>
        <v>classical music</v>
      </c>
      <c r="S2543" s="11">
        <f t="shared" si="238"/>
        <v>41483.240949074076</v>
      </c>
      <c r="T2543" s="11">
        <f t="shared" si="239"/>
        <v>41543.240949074076</v>
      </c>
    </row>
    <row r="2544" spans="1:20" ht="4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5">
        <f t="shared" si="235"/>
        <v>55.769230769230766</v>
      </c>
      <c r="Q2544" s="6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5">
        <f t="shared" si="235"/>
        <v>30.076923076923077</v>
      </c>
      <c r="Q2545" s="6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5">
        <f t="shared" si="235"/>
        <v>88.438596491228068</v>
      </c>
      <c r="Q2546" s="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5">
        <f t="shared" si="235"/>
        <v>64.032786885245898</v>
      </c>
      <c r="Q2547" s="6" t="str">
        <f t="shared" si="236"/>
        <v>music</v>
      </c>
      <c r="R2547" t="str">
        <f t="shared" si="237"/>
        <v>classical music</v>
      </c>
      <c r="S2547" s="11">
        <f t="shared" si="238"/>
        <v>42026.929837962962</v>
      </c>
      <c r="T2547" s="11">
        <f t="shared" si="239"/>
        <v>42061.812499999993</v>
      </c>
    </row>
    <row r="2548" spans="1:20" ht="4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5">
        <f t="shared" si="235"/>
        <v>60.153846153846153</v>
      </c>
      <c r="Q2548" s="6" t="str">
        <f t="shared" si="236"/>
        <v>music</v>
      </c>
      <c r="R2548" t="str">
        <f t="shared" si="237"/>
        <v>classical music</v>
      </c>
      <c r="S2548" s="11">
        <f t="shared" si="238"/>
        <v>41524.650219907409</v>
      </c>
      <c r="T2548" s="11">
        <f t="shared" si="239"/>
        <v>41552</v>
      </c>
    </row>
    <row r="2549" spans="1:20" ht="4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5">
        <f t="shared" si="235"/>
        <v>49.194029850746269</v>
      </c>
      <c r="Q2549" s="6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5">
        <f t="shared" si="235"/>
        <v>165.16216216216216</v>
      </c>
      <c r="Q2550" s="6" t="str">
        <f t="shared" si="236"/>
        <v>music</v>
      </c>
      <c r="R2550" t="str">
        <f t="shared" si="237"/>
        <v>classical music</v>
      </c>
      <c r="S2550" s="11">
        <f t="shared" si="238"/>
        <v>42618.417094907403</v>
      </c>
      <c r="T2550" s="11">
        <f t="shared" si="239"/>
        <v>42642.977083333331</v>
      </c>
    </row>
    <row r="2551" spans="1:20" ht="4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5">
        <f t="shared" si="235"/>
        <v>43.621621621621621</v>
      </c>
      <c r="Q2551" s="6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4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5">
        <f t="shared" si="235"/>
        <v>43.7</v>
      </c>
      <c r="Q2552" s="6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5">
        <f t="shared" si="235"/>
        <v>67.419642857142861</v>
      </c>
      <c r="Q2553" s="6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5">
        <f t="shared" si="235"/>
        <v>177.5</v>
      </c>
      <c r="Q2554" s="6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5">
        <f t="shared" si="235"/>
        <v>38.883333333333333</v>
      </c>
      <c r="Q2555" s="6" t="str">
        <f t="shared" si="236"/>
        <v>music</v>
      </c>
      <c r="R2555" t="str">
        <f t="shared" si="237"/>
        <v>classical music</v>
      </c>
      <c r="S2555" s="11">
        <f t="shared" si="238"/>
        <v>41112.990821759253</v>
      </c>
      <c r="T2555" s="11">
        <f t="shared" si="239"/>
        <v>41172.990821759253</v>
      </c>
    </row>
    <row r="2556" spans="1:20" ht="4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5">
        <f t="shared" si="235"/>
        <v>54.985074626865675</v>
      </c>
      <c r="Q2556" s="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4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5">
        <f t="shared" si="235"/>
        <v>61.342857142857142</v>
      </c>
      <c r="Q2557" s="6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5">
        <f t="shared" si="235"/>
        <v>23.117647058823529</v>
      </c>
      <c r="Q2558" s="6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29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5">
        <f t="shared" si="235"/>
        <v>29.611111111111111</v>
      </c>
      <c r="Q2559" s="6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29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5">
        <f t="shared" si="235"/>
        <v>75.611111111111114</v>
      </c>
      <c r="Q2560" s="6" t="str">
        <f t="shared" si="236"/>
        <v>music</v>
      </c>
      <c r="R2560" t="str">
        <f t="shared" si="237"/>
        <v>classical music</v>
      </c>
      <c r="S2560" s="11">
        <f t="shared" si="238"/>
        <v>42093.651689814811</v>
      </c>
      <c r="T2560" s="11">
        <f t="shared" si="239"/>
        <v>42125.374305555553</v>
      </c>
    </row>
    <row r="2561" spans="1:20" ht="4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5">
        <f t="shared" si="235"/>
        <v>35.6</v>
      </c>
      <c r="Q2561" s="6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5">
        <f t="shared" si="235"/>
        <v>143</v>
      </c>
      <c r="Q2562" s="6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</f>
        <v>0</v>
      </c>
      <c r="P2563" s="5" t="e">
        <f t="shared" ref="P2563:P2626" si="241">E2563/L2563</f>
        <v>#DIV/0!</v>
      </c>
      <c r="Q2563" s="6" t="str">
        <f t="shared" ref="Q2563:Q2626" si="242">LEFT(N2563, FIND("/", N2563,1)-1)</f>
        <v>food</v>
      </c>
      <c r="R2563" t="str">
        <f t="shared" ref="R2563:R2626" si="243">RIGHT(N2563,LEN(N2563)-FIND("/", N2563,1))</f>
        <v>food trucks</v>
      </c>
      <c r="S2563" s="11">
        <f t="shared" ref="S2563:S2626" si="244">((J2563/86400)+25569+(-5/24))</f>
        <v>42260.320474537039</v>
      </c>
      <c r="T2563" s="11">
        <f t="shared" ref="T2563:T2626" si="245">((I2563/86400)+25569+(-5/24))</f>
        <v>42290.320474537039</v>
      </c>
    </row>
    <row r="2564" spans="1:20" ht="4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5">
        <f t="shared" si="241"/>
        <v>25</v>
      </c>
      <c r="Q2564" s="6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29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5" t="e">
        <f t="shared" si="241"/>
        <v>#DIV/0!</v>
      </c>
      <c r="Q2565" s="6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5" t="e">
        <f t="shared" si="241"/>
        <v>#DIV/0!</v>
      </c>
      <c r="Q2566" s="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5">
        <f t="shared" si="241"/>
        <v>100</v>
      </c>
      <c r="Q2567" s="6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5" t="e">
        <f t="shared" si="241"/>
        <v>#DIV/0!</v>
      </c>
      <c r="Q2568" s="6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5">
        <f t="shared" si="241"/>
        <v>60</v>
      </c>
      <c r="Q2569" s="6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5">
        <f t="shared" si="241"/>
        <v>50</v>
      </c>
      <c r="Q2570" s="6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5">
        <f t="shared" si="241"/>
        <v>72.5</v>
      </c>
      <c r="Q2571" s="6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5">
        <f t="shared" si="241"/>
        <v>29.5</v>
      </c>
      <c r="Q2572" s="6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5">
        <f t="shared" si="241"/>
        <v>62.5</v>
      </c>
      <c r="Q2573" s="6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5" t="e">
        <f t="shared" si="241"/>
        <v>#DIV/0!</v>
      </c>
      <c r="Q2574" s="6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4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5" t="e">
        <f t="shared" si="241"/>
        <v>#DIV/0!</v>
      </c>
      <c r="Q2575" s="6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4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5" t="e">
        <f t="shared" si="241"/>
        <v>#DIV/0!</v>
      </c>
      <c r="Q2576" s="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5" t="e">
        <f t="shared" si="241"/>
        <v>#DIV/0!</v>
      </c>
      <c r="Q2577" s="6" t="str">
        <f t="shared" si="242"/>
        <v>food</v>
      </c>
      <c r="R2577" t="str">
        <f t="shared" si="243"/>
        <v>food trucks</v>
      </c>
      <c r="S2577" s="11">
        <f t="shared" si="244"/>
        <v>41985.900393518517</v>
      </c>
      <c r="T2577" s="11">
        <f t="shared" si="245"/>
        <v>42015.900393518517</v>
      </c>
    </row>
    <row r="2578" spans="1:20" ht="29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5" t="e">
        <f t="shared" si="241"/>
        <v>#DIV/0!</v>
      </c>
      <c r="Q2578" s="6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5" t="e">
        <f t="shared" si="241"/>
        <v>#DIV/0!</v>
      </c>
      <c r="Q2579" s="6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4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5" t="e">
        <f t="shared" si="241"/>
        <v>#DIV/0!</v>
      </c>
      <c r="Q2580" s="6" t="str">
        <f t="shared" si="242"/>
        <v>food</v>
      </c>
      <c r="R2580" t="str">
        <f t="shared" si="243"/>
        <v>food trucks</v>
      </c>
      <c r="S2580" s="11">
        <f t="shared" si="244"/>
        <v>42237.814571759256</v>
      </c>
      <c r="T2580" s="11">
        <f t="shared" si="245"/>
        <v>42286.499999999993</v>
      </c>
    </row>
    <row r="2581" spans="1:20" ht="4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5">
        <f t="shared" si="241"/>
        <v>23.083333333333332</v>
      </c>
      <c r="Q2581" s="6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5">
        <f t="shared" si="241"/>
        <v>25.5</v>
      </c>
      <c r="Q2582" s="6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5">
        <f t="shared" si="241"/>
        <v>48.18181818181818</v>
      </c>
      <c r="Q2583" s="6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29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5">
        <f t="shared" si="241"/>
        <v>1</v>
      </c>
      <c r="Q2584" s="6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29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5">
        <f t="shared" si="241"/>
        <v>1</v>
      </c>
      <c r="Q2585" s="6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29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5" t="e">
        <f t="shared" si="241"/>
        <v>#DIV/0!</v>
      </c>
      <c r="Q2586" s="6" t="str">
        <f t="shared" si="242"/>
        <v>food</v>
      </c>
      <c r="R2586" t="str">
        <f t="shared" si="243"/>
        <v>food trucks</v>
      </c>
      <c r="S2586" s="11">
        <f t="shared" si="244"/>
        <v>42139.964918981474</v>
      </c>
      <c r="T2586" s="11">
        <f t="shared" si="245"/>
        <v>42169.964918981474</v>
      </c>
    </row>
    <row r="2587" spans="1:20" ht="4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5">
        <f t="shared" si="241"/>
        <v>50</v>
      </c>
      <c r="Q2587" s="6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29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5">
        <f t="shared" si="241"/>
        <v>5</v>
      </c>
      <c r="Q2588" s="6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5">
        <f t="shared" si="241"/>
        <v>202.83333333333334</v>
      </c>
      <c r="Q2589" s="6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4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5">
        <f t="shared" si="241"/>
        <v>29.125</v>
      </c>
      <c r="Q2590" s="6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5">
        <f t="shared" si="241"/>
        <v>5</v>
      </c>
      <c r="Q2591" s="6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5" t="e">
        <f t="shared" si="241"/>
        <v>#DIV/0!</v>
      </c>
      <c r="Q2592" s="6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5">
        <f t="shared" si="241"/>
        <v>13</v>
      </c>
      <c r="Q2593" s="6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4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5">
        <f t="shared" si="241"/>
        <v>50</v>
      </c>
      <c r="Q2594" s="6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5" t="e">
        <f t="shared" si="241"/>
        <v>#DIV/0!</v>
      </c>
      <c r="Q2595" s="6" t="str">
        <f t="shared" si="242"/>
        <v>food</v>
      </c>
      <c r="R2595" t="str">
        <f t="shared" si="243"/>
        <v>food trucks</v>
      </c>
      <c r="S2595" s="11">
        <f t="shared" si="244"/>
        <v>42089.636874999997</v>
      </c>
      <c r="T2595" s="11">
        <f t="shared" si="245"/>
        <v>42119.636874999997</v>
      </c>
    </row>
    <row r="2596" spans="1:20" ht="4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5">
        <f t="shared" si="241"/>
        <v>1</v>
      </c>
      <c r="Q2596" s="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29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5">
        <f t="shared" si="241"/>
        <v>96.05263157894737</v>
      </c>
      <c r="Q2597" s="6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4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5">
        <f t="shared" si="241"/>
        <v>305.77777777777777</v>
      </c>
      <c r="Q2598" s="6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5">
        <f t="shared" si="241"/>
        <v>12.142857142857142</v>
      </c>
      <c r="Q2599" s="6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29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5">
        <f t="shared" si="241"/>
        <v>83.571428571428569</v>
      </c>
      <c r="Q2600" s="6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29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5">
        <f t="shared" si="241"/>
        <v>18</v>
      </c>
      <c r="Q2601" s="6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29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5">
        <f t="shared" si="241"/>
        <v>115.53333333333333</v>
      </c>
      <c r="Q2602" s="6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4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5">
        <f t="shared" si="241"/>
        <v>21.900662251655628</v>
      </c>
      <c r="Q2603" s="6" t="str">
        <f t="shared" si="242"/>
        <v>technology</v>
      </c>
      <c r="R2603" t="str">
        <f t="shared" si="243"/>
        <v>space exploration</v>
      </c>
      <c r="S2603" s="11">
        <f t="shared" si="244"/>
        <v>41150.693854166668</v>
      </c>
      <c r="T2603" s="11">
        <f t="shared" si="245"/>
        <v>41164.957638888889</v>
      </c>
    </row>
    <row r="2604" spans="1:20" ht="4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5">
        <f t="shared" si="241"/>
        <v>80.022494887525568</v>
      </c>
      <c r="Q2604" s="6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29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5">
        <f t="shared" si="241"/>
        <v>35.520000000000003</v>
      </c>
      <c r="Q2605" s="6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5">
        <f t="shared" si="241"/>
        <v>64.933333333333323</v>
      </c>
      <c r="Q2606" s="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4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5">
        <f t="shared" si="241"/>
        <v>60.965703745743475</v>
      </c>
      <c r="Q2607" s="6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57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5">
        <f t="shared" si="241"/>
        <v>31.444155844155844</v>
      </c>
      <c r="Q2608" s="6" t="str">
        <f t="shared" si="242"/>
        <v>technology</v>
      </c>
      <c r="R2608" t="str">
        <f t="shared" si="243"/>
        <v>space exploration</v>
      </c>
      <c r="S2608" s="11">
        <f t="shared" si="244"/>
        <v>41726.504421296289</v>
      </c>
      <c r="T2608" s="11">
        <f t="shared" si="245"/>
        <v>41758.504421296289</v>
      </c>
    </row>
    <row r="2609" spans="1:20" ht="4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5">
        <f t="shared" si="241"/>
        <v>81.949748743718587</v>
      </c>
      <c r="Q2609" s="6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5">
        <f t="shared" si="241"/>
        <v>58.92763157894737</v>
      </c>
      <c r="Q2610" s="6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4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5">
        <f t="shared" si="241"/>
        <v>157.29347633136095</v>
      </c>
      <c r="Q2611" s="6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29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5">
        <f t="shared" si="241"/>
        <v>55.758509532062391</v>
      </c>
      <c r="Q2612" s="6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4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5">
        <f t="shared" si="241"/>
        <v>83.802893802893806</v>
      </c>
      <c r="Q2613" s="6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5">
        <f t="shared" si="241"/>
        <v>58.422210884353746</v>
      </c>
      <c r="Q2614" s="6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5">
        <f t="shared" si="241"/>
        <v>270.57142857142856</v>
      </c>
      <c r="Q2615" s="6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5">
        <f t="shared" si="241"/>
        <v>107.1</v>
      </c>
      <c r="Q2616" s="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5">
        <f t="shared" si="241"/>
        <v>47.180555555555557</v>
      </c>
      <c r="Q2617" s="6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5">
        <f t="shared" si="241"/>
        <v>120.30882352941177</v>
      </c>
      <c r="Q2618" s="6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5">
        <f t="shared" si="241"/>
        <v>27.59748427672956</v>
      </c>
      <c r="Q2619" s="6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29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5">
        <f t="shared" si="241"/>
        <v>205.2987012987013</v>
      </c>
      <c r="Q2620" s="6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5">
        <f t="shared" si="241"/>
        <v>35.547169811320757</v>
      </c>
      <c r="Q2621" s="6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5">
        <f t="shared" si="241"/>
        <v>74.639488409272587</v>
      </c>
      <c r="Q2622" s="6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5">
        <f t="shared" si="241"/>
        <v>47.058064516129029</v>
      </c>
      <c r="Q2623" s="6" t="str">
        <f t="shared" si="242"/>
        <v>technology</v>
      </c>
      <c r="R2623" t="str">
        <f t="shared" si="243"/>
        <v>space exploration</v>
      </c>
      <c r="S2623" s="11">
        <f t="shared" si="244"/>
        <v>42115.539212962962</v>
      </c>
      <c r="T2623" s="11">
        <f t="shared" si="245"/>
        <v>42145.539212962962</v>
      </c>
    </row>
    <row r="2624" spans="1:20" ht="4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5">
        <f t="shared" si="241"/>
        <v>26.591351351351353</v>
      </c>
      <c r="Q2624" s="6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5">
        <f t="shared" si="241"/>
        <v>36.774193548387096</v>
      </c>
      <c r="Q2625" s="6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5">
        <f t="shared" si="241"/>
        <v>31.820544982698959</v>
      </c>
      <c r="Q2626" s="6" t="str">
        <f t="shared" si="242"/>
        <v>technology</v>
      </c>
      <c r="R2626" t="str">
        <f t="shared" si="243"/>
        <v>space exploration</v>
      </c>
      <c r="S2626" s="11">
        <f t="shared" si="244"/>
        <v>41144.213217592587</v>
      </c>
      <c r="T2626" s="11">
        <f t="shared" si="245"/>
        <v>41165.213217592587</v>
      </c>
    </row>
    <row r="2627" spans="1:20" ht="4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</f>
        <v>9.56</v>
      </c>
      <c r="P2627" s="5">
        <f t="shared" ref="P2627:P2690" si="247">E2627/L2627</f>
        <v>27.576923076923077</v>
      </c>
      <c r="Q2627" s="6" t="str">
        <f t="shared" ref="Q2627:Q2690" si="248">LEFT(N2627, FIND("/", N2627,1)-1)</f>
        <v>technology</v>
      </c>
      <c r="R2627" t="str">
        <f t="shared" ref="R2627:R2690" si="249">RIGHT(N2627,LEN(N2627)-FIND("/", N2627,1))</f>
        <v>space exploration</v>
      </c>
      <c r="S2627" s="11">
        <f t="shared" ref="S2627:S2690" si="250">((J2627/86400)+25569+(-5/24))</f>
        <v>42658.601944444446</v>
      </c>
      <c r="T2627" s="11">
        <f t="shared" ref="T2627:T2690" si="251">((I2627/86400)+25569+(-5/24))</f>
        <v>42683.643611111103</v>
      </c>
    </row>
    <row r="2628" spans="1:20" ht="4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5">
        <f t="shared" si="247"/>
        <v>56</v>
      </c>
      <c r="Q2628" s="6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5">
        <f t="shared" si="247"/>
        <v>21.555555555555557</v>
      </c>
      <c r="Q2629" s="6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42334.662743055553</v>
      </c>
    </row>
    <row r="2630" spans="1:20" ht="29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5">
        <f t="shared" si="247"/>
        <v>44.095238095238095</v>
      </c>
      <c r="Q2630" s="6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29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5">
        <f t="shared" si="247"/>
        <v>63.87</v>
      </c>
      <c r="Q2631" s="6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5">
        <f t="shared" si="247"/>
        <v>38.987654320987652</v>
      </c>
      <c r="Q2632" s="6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5">
        <f t="shared" si="247"/>
        <v>80.185489510489504</v>
      </c>
      <c r="Q2633" s="6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5">
        <f t="shared" si="247"/>
        <v>34.904761904761905</v>
      </c>
      <c r="Q2634" s="6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5">
        <f t="shared" si="247"/>
        <v>89.100502512562812</v>
      </c>
      <c r="Q2635" s="6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5">
        <f t="shared" si="247"/>
        <v>39.44</v>
      </c>
      <c r="Q2636" s="6" t="str">
        <f t="shared" si="248"/>
        <v>technology</v>
      </c>
      <c r="R2636" t="str">
        <f t="shared" si="249"/>
        <v>space exploration</v>
      </c>
      <c r="S2636" s="11">
        <f t="shared" si="250"/>
        <v>42612.448159722218</v>
      </c>
      <c r="T2636" s="11">
        <f t="shared" si="251"/>
        <v>42642.448159722218</v>
      </c>
    </row>
    <row r="2637" spans="1:20" ht="4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5">
        <f t="shared" si="247"/>
        <v>136.9047619047619</v>
      </c>
      <c r="Q2637" s="6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4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5">
        <f t="shared" si="247"/>
        <v>37.46</v>
      </c>
      <c r="Q2638" s="6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29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5">
        <f t="shared" si="247"/>
        <v>31.96153846153846</v>
      </c>
      <c r="Q2639" s="6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5">
        <f t="shared" si="247"/>
        <v>25.214285714285715</v>
      </c>
      <c r="Q2640" s="6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5">
        <f t="shared" si="247"/>
        <v>10.040816326530612</v>
      </c>
      <c r="Q2641" s="6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57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5">
        <f t="shared" si="247"/>
        <v>45.94202898550725</v>
      </c>
      <c r="Q2642" s="6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29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5">
        <f t="shared" si="247"/>
        <v>15</v>
      </c>
      <c r="Q2643" s="6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57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5" t="e">
        <f t="shared" si="247"/>
        <v>#DIV/0!</v>
      </c>
      <c r="Q2644" s="6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4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5">
        <f t="shared" si="247"/>
        <v>223.58248500999335</v>
      </c>
      <c r="Q2645" s="6" t="str">
        <f t="shared" si="248"/>
        <v>technology</v>
      </c>
      <c r="R2645" t="str">
        <f t="shared" si="249"/>
        <v>space exploration</v>
      </c>
      <c r="S2645" s="11">
        <f t="shared" si="250"/>
        <v>42689.374016203707</v>
      </c>
      <c r="T2645" s="11">
        <f t="shared" si="251"/>
        <v>42725.124305555553</v>
      </c>
    </row>
    <row r="2646" spans="1:20" ht="4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5">
        <f t="shared" si="247"/>
        <v>39.480769230769234</v>
      </c>
      <c r="Q2646" s="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5">
        <f t="shared" si="247"/>
        <v>91.304347826086953</v>
      </c>
      <c r="Q2647" s="6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5">
        <f t="shared" si="247"/>
        <v>78.666205607476627</v>
      </c>
      <c r="Q2648" s="6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5">
        <f t="shared" si="247"/>
        <v>12</v>
      </c>
      <c r="Q2649" s="6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4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5">
        <f t="shared" si="247"/>
        <v>17.666666666666668</v>
      </c>
      <c r="Q2650" s="6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5">
        <f t="shared" si="247"/>
        <v>41.333333333333336</v>
      </c>
      <c r="Q2651" s="6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4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5">
        <f t="shared" si="247"/>
        <v>71.599999999999994</v>
      </c>
      <c r="Q2652" s="6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5">
        <f t="shared" si="247"/>
        <v>307.8235294117647</v>
      </c>
      <c r="Q2653" s="6" t="str">
        <f t="shared" si="248"/>
        <v>technology</v>
      </c>
      <c r="R2653" t="str">
        <f t="shared" si="249"/>
        <v>space exploration</v>
      </c>
      <c r="S2653" s="11">
        <f t="shared" si="250"/>
        <v>42327.597326388888</v>
      </c>
      <c r="T2653" s="11">
        <f t="shared" si="251"/>
        <v>42355.597326388888</v>
      </c>
    </row>
    <row r="2654" spans="1:20" ht="4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5">
        <f t="shared" si="247"/>
        <v>80.454545454545453</v>
      </c>
      <c r="Q2654" s="6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5">
        <f t="shared" si="247"/>
        <v>83.942857142857136</v>
      </c>
      <c r="Q2655" s="6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5">
        <f t="shared" si="247"/>
        <v>8.5</v>
      </c>
      <c r="Q2656" s="6" t="str">
        <f t="shared" si="248"/>
        <v>technology</v>
      </c>
      <c r="R2656" t="str">
        <f t="shared" si="249"/>
        <v>space exploration</v>
      </c>
      <c r="S2656" s="11">
        <f t="shared" si="250"/>
        <v>42055.392662037033</v>
      </c>
      <c r="T2656" s="11">
        <f t="shared" si="251"/>
        <v>42115.350995370369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5">
        <f t="shared" si="247"/>
        <v>73.372093023255815</v>
      </c>
      <c r="Q2657" s="6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29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5">
        <f t="shared" si="247"/>
        <v>112.86184210526316</v>
      </c>
      <c r="Q2658" s="6" t="str">
        <f t="shared" si="248"/>
        <v>technology</v>
      </c>
      <c r="R2658" t="str">
        <f t="shared" si="249"/>
        <v>space exploration</v>
      </c>
      <c r="S2658" s="11">
        <f t="shared" si="250"/>
        <v>42767.480185185188</v>
      </c>
      <c r="T2658" s="11">
        <f t="shared" si="251"/>
        <v>42806.583333333336</v>
      </c>
    </row>
    <row r="2659" spans="1:20" ht="4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5">
        <f t="shared" si="247"/>
        <v>95.277627118644077</v>
      </c>
      <c r="Q2659" s="6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5">
        <f t="shared" si="247"/>
        <v>22.75</v>
      </c>
      <c r="Q2660" s="6" t="str">
        <f t="shared" si="248"/>
        <v>technology</v>
      </c>
      <c r="R2660" t="str">
        <f t="shared" si="249"/>
        <v>space exploration</v>
      </c>
      <c r="S2660" s="11">
        <f t="shared" si="250"/>
        <v>42551.675856481474</v>
      </c>
      <c r="T2660" s="11">
        <f t="shared" si="251"/>
        <v>42581.675856481474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5">
        <f t="shared" si="247"/>
        <v>133.30000000000001</v>
      </c>
      <c r="Q2661" s="6" t="str">
        <f t="shared" si="248"/>
        <v>technology</v>
      </c>
      <c r="R2661" t="str">
        <f t="shared" si="249"/>
        <v>space exploration</v>
      </c>
      <c r="S2661" s="11">
        <f t="shared" si="250"/>
        <v>42081.861226851848</v>
      </c>
      <c r="T2661" s="11">
        <f t="shared" si="251"/>
        <v>42111.861226851848</v>
      </c>
    </row>
    <row r="2662" spans="1:20" ht="4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5">
        <f t="shared" si="247"/>
        <v>3.8</v>
      </c>
      <c r="Q2662" s="6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5">
        <f t="shared" si="247"/>
        <v>85.75</v>
      </c>
      <c r="Q2663" s="6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5">
        <f t="shared" si="247"/>
        <v>267</v>
      </c>
      <c r="Q2664" s="6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5">
        <f t="shared" si="247"/>
        <v>373.55803571428572</v>
      </c>
      <c r="Q2665" s="6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5">
        <f t="shared" si="247"/>
        <v>174.03846153846155</v>
      </c>
      <c r="Q2666" s="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4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5">
        <f t="shared" si="247"/>
        <v>93.695652173913047</v>
      </c>
      <c r="Q2667" s="6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5">
        <f t="shared" si="247"/>
        <v>77.327718446601949</v>
      </c>
      <c r="Q2668" s="6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4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5">
        <f t="shared" si="247"/>
        <v>92.222222222222229</v>
      </c>
      <c r="Q2669" s="6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29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5">
        <f t="shared" si="247"/>
        <v>60.964285714285715</v>
      </c>
      <c r="Q2670" s="6" t="str">
        <f t="shared" si="248"/>
        <v>technology</v>
      </c>
      <c r="R2670" t="str">
        <f t="shared" si="249"/>
        <v>makerspaces</v>
      </c>
      <c r="S2670" s="11">
        <f t="shared" si="250"/>
        <v>42275.380381944444</v>
      </c>
      <c r="T2670" s="11">
        <f t="shared" si="251"/>
        <v>42317.397222222215</v>
      </c>
    </row>
    <row r="2671" spans="1:20" ht="4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5">
        <f t="shared" si="247"/>
        <v>91</v>
      </c>
      <c r="Q2671" s="6" t="str">
        <f t="shared" si="248"/>
        <v>technology</v>
      </c>
      <c r="R2671" t="str">
        <f t="shared" si="249"/>
        <v>makerspaces</v>
      </c>
      <c r="S2671" s="11">
        <f t="shared" si="250"/>
        <v>42318.827499999992</v>
      </c>
      <c r="T2671" s="11">
        <f t="shared" si="251"/>
        <v>42378.827499999992</v>
      </c>
    </row>
    <row r="2672" spans="1:20" ht="4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5">
        <f t="shared" si="247"/>
        <v>41.583333333333336</v>
      </c>
      <c r="Q2672" s="6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5">
        <f t="shared" si="247"/>
        <v>33.761904761904759</v>
      </c>
      <c r="Q2673" s="6" t="str">
        <f t="shared" si="248"/>
        <v>technology</v>
      </c>
      <c r="R2673" t="str">
        <f t="shared" si="249"/>
        <v>makerspaces</v>
      </c>
      <c r="S2673" s="11">
        <f t="shared" si="250"/>
        <v>41962.54069444444</v>
      </c>
      <c r="T2673" s="11">
        <f t="shared" si="251"/>
        <v>41992.609722222223</v>
      </c>
    </row>
    <row r="2674" spans="1:20" ht="4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5">
        <f t="shared" si="247"/>
        <v>70.61702127659575</v>
      </c>
      <c r="Q2674" s="6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4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5">
        <f t="shared" si="247"/>
        <v>167.15151515151516</v>
      </c>
      <c r="Q2675" s="6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57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5">
        <f t="shared" si="247"/>
        <v>128.61988304093566</v>
      </c>
      <c r="Q2676" s="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4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5">
        <f t="shared" si="247"/>
        <v>65.41379310344827</v>
      </c>
      <c r="Q2677" s="6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5">
        <f t="shared" si="247"/>
        <v>117.55555555555556</v>
      </c>
      <c r="Q2678" s="6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5">
        <f t="shared" si="247"/>
        <v>126.48148148148148</v>
      </c>
      <c r="Q2679" s="6" t="str">
        <f t="shared" si="248"/>
        <v>technology</v>
      </c>
      <c r="R2679" t="str">
        <f t="shared" si="249"/>
        <v>makerspaces</v>
      </c>
      <c r="S2679" s="11">
        <f t="shared" si="250"/>
        <v>41792.821099537039</v>
      </c>
      <c r="T2679" s="11">
        <f t="shared" si="251"/>
        <v>41822.821099537039</v>
      </c>
    </row>
    <row r="2680" spans="1:20" ht="4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5">
        <f t="shared" si="247"/>
        <v>550</v>
      </c>
      <c r="Q2680" s="6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4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5">
        <f t="shared" si="247"/>
        <v>44</v>
      </c>
      <c r="Q2681" s="6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5">
        <f t="shared" si="247"/>
        <v>69</v>
      </c>
      <c r="Q2682" s="6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5">
        <f t="shared" si="247"/>
        <v>27.5</v>
      </c>
      <c r="Q2683" s="6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5">
        <f t="shared" si="247"/>
        <v>84.9</v>
      </c>
      <c r="Q2684" s="6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5">
        <f t="shared" si="247"/>
        <v>12</v>
      </c>
      <c r="Q2685" s="6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5">
        <f t="shared" si="247"/>
        <v>200</v>
      </c>
      <c r="Q2686" s="6" t="str">
        <f t="shared" si="248"/>
        <v>food</v>
      </c>
      <c r="R2686" t="str">
        <f t="shared" si="249"/>
        <v>food trucks</v>
      </c>
      <c r="S2686" s="11">
        <f t="shared" si="250"/>
        <v>41820.706307870372</v>
      </c>
      <c r="T2686" s="11">
        <f t="shared" si="251"/>
        <v>41860.706307870372</v>
      </c>
    </row>
    <row r="2687" spans="1:20" ht="4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5">
        <f t="shared" si="247"/>
        <v>10</v>
      </c>
      <c r="Q2687" s="6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</v>
      </c>
    </row>
    <row r="2688" spans="1:20" ht="4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5" t="e">
        <f t="shared" si="247"/>
        <v>#DIV/0!</v>
      </c>
      <c r="Q2688" s="6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5" t="e">
        <f t="shared" si="247"/>
        <v>#DIV/0!</v>
      </c>
      <c r="Q2689" s="6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29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5">
        <f t="shared" si="247"/>
        <v>5.2857142857142856</v>
      </c>
      <c r="Q2690" s="6" t="str">
        <f t="shared" si="248"/>
        <v>food</v>
      </c>
      <c r="R2690" t="str">
        <f t="shared" si="249"/>
        <v>food trucks</v>
      </c>
      <c r="S2690" s="11">
        <f t="shared" si="250"/>
        <v>42027.910532407404</v>
      </c>
      <c r="T2690" s="11">
        <f t="shared" si="251"/>
        <v>42058.916666666664</v>
      </c>
    </row>
    <row r="2691" spans="1:20" ht="4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</f>
        <v>2.8571428571428571E-5</v>
      </c>
      <c r="P2691" s="5">
        <f t="shared" ref="P2691:P2754" si="253">E2691/L2691</f>
        <v>1</v>
      </c>
      <c r="Q2691" s="6" t="str">
        <f t="shared" ref="Q2691:Q2754" si="254">LEFT(N2691, FIND("/", N2691,1)-1)</f>
        <v>food</v>
      </c>
      <c r="R2691" t="str">
        <f t="shared" ref="R2691:R2754" si="255">RIGHT(N2691,LEN(N2691)-FIND("/", N2691,1))</f>
        <v>food trucks</v>
      </c>
      <c r="S2691" s="11">
        <f t="shared" ref="S2691:S2754" si="256">((J2691/86400)+25569+(-5/24))</f>
        <v>42551.75335648148</v>
      </c>
      <c r="T2691" s="11">
        <f t="shared" ref="T2691:T2754" si="257">((I2691/86400)+25569+(-5/24))</f>
        <v>42581.75335648148</v>
      </c>
    </row>
    <row r="2692" spans="1:20" ht="4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5">
        <f t="shared" si="253"/>
        <v>72.762711864406782</v>
      </c>
      <c r="Q2692" s="6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29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5">
        <f t="shared" si="253"/>
        <v>17.5</v>
      </c>
      <c r="Q2693" s="6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5">
        <f t="shared" si="253"/>
        <v>25</v>
      </c>
      <c r="Q2694" s="6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5">
        <f t="shared" si="253"/>
        <v>13.333333333333334</v>
      </c>
      <c r="Q2695" s="6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4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5">
        <f t="shared" si="253"/>
        <v>1</v>
      </c>
      <c r="Q2696" s="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29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5">
        <f t="shared" si="253"/>
        <v>23.666666666666668</v>
      </c>
      <c r="Q2697" s="6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4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5">
        <f t="shared" si="253"/>
        <v>89.21052631578948</v>
      </c>
      <c r="Q2698" s="6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5">
        <f t="shared" si="253"/>
        <v>116.55769230769231</v>
      </c>
      <c r="Q2699" s="6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5">
        <f t="shared" si="253"/>
        <v>13.005000000000001</v>
      </c>
      <c r="Q2700" s="6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5" t="e">
        <f t="shared" si="253"/>
        <v>#DIV/0!</v>
      </c>
      <c r="Q2701" s="6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5">
        <f t="shared" si="253"/>
        <v>17.5</v>
      </c>
      <c r="Q2702" s="6" t="str">
        <f t="shared" si="254"/>
        <v>food</v>
      </c>
      <c r="R2702" t="str">
        <f t="shared" si="255"/>
        <v>food trucks</v>
      </c>
      <c r="S2702" s="11">
        <f t="shared" si="256"/>
        <v>41870.666342592587</v>
      </c>
      <c r="T2702" s="11">
        <f t="shared" si="257"/>
        <v>41900.666342592587</v>
      </c>
    </row>
    <row r="2703" spans="1:20" ht="4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5">
        <f t="shared" si="253"/>
        <v>34.130434782608695</v>
      </c>
      <c r="Q2703" s="6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5">
        <f t="shared" si="253"/>
        <v>132.34615384615384</v>
      </c>
      <c r="Q2704" s="6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29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5">
        <f t="shared" si="253"/>
        <v>922.22222222222217</v>
      </c>
      <c r="Q2705" s="6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5">
        <f t="shared" si="253"/>
        <v>163.57142857142858</v>
      </c>
      <c r="Q2706" s="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29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5">
        <f t="shared" si="253"/>
        <v>217.375</v>
      </c>
      <c r="Q2707" s="6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5">
        <f t="shared" si="253"/>
        <v>149.44486692015209</v>
      </c>
      <c r="Q2708" s="6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5">
        <f t="shared" si="253"/>
        <v>71.237487309644663</v>
      </c>
      <c r="Q2709" s="6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5">
        <f t="shared" si="253"/>
        <v>44.464318398474738</v>
      </c>
      <c r="Q2710" s="6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5">
        <f t="shared" si="253"/>
        <v>164.94480519480518</v>
      </c>
      <c r="Q2711" s="6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29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5">
        <f t="shared" si="253"/>
        <v>84.871516544117654</v>
      </c>
      <c r="Q2712" s="6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5">
        <f t="shared" si="253"/>
        <v>53.945205479452056</v>
      </c>
      <c r="Q2713" s="6" t="str">
        <f t="shared" si="254"/>
        <v>theater</v>
      </c>
      <c r="R2713" t="str">
        <f t="shared" si="255"/>
        <v>spaces</v>
      </c>
      <c r="S2713" s="11">
        <f t="shared" si="256"/>
        <v>41780.536921296291</v>
      </c>
      <c r="T2713" s="11">
        <f t="shared" si="257"/>
        <v>41810.709027777775</v>
      </c>
    </row>
    <row r="2714" spans="1:20" ht="4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5">
        <f t="shared" si="253"/>
        <v>50.531468531468533</v>
      </c>
      <c r="Q2714" s="6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4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5">
        <f t="shared" si="253"/>
        <v>108.00140845070422</v>
      </c>
      <c r="Q2715" s="6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29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5">
        <f t="shared" si="253"/>
        <v>95.373770491803285</v>
      </c>
      <c r="Q2716" s="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5">
        <f t="shared" si="253"/>
        <v>57.631016333938291</v>
      </c>
      <c r="Q2717" s="6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57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5">
        <f t="shared" si="253"/>
        <v>64.160481283422456</v>
      </c>
      <c r="Q2718" s="6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5">
        <f t="shared" si="253"/>
        <v>92.387692307692305</v>
      </c>
      <c r="Q2719" s="6" t="str">
        <f t="shared" si="254"/>
        <v>theater</v>
      </c>
      <c r="R2719" t="str">
        <f t="shared" si="255"/>
        <v>spaces</v>
      </c>
      <c r="S2719" s="11">
        <f t="shared" si="256"/>
        <v>41934.706585648142</v>
      </c>
      <c r="T2719" s="11">
        <f t="shared" si="257"/>
        <v>41979.748252314814</v>
      </c>
    </row>
    <row r="2720" spans="1:20" ht="4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5">
        <f t="shared" si="253"/>
        <v>125.97972972972973</v>
      </c>
      <c r="Q2720" s="6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4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5">
        <f t="shared" si="253"/>
        <v>94.637681159420296</v>
      </c>
      <c r="Q2721" s="6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42477.781180555554</v>
      </c>
    </row>
    <row r="2722" spans="1:20" ht="29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5">
        <f t="shared" si="253"/>
        <v>170.69942196531792</v>
      </c>
      <c r="Q2722" s="6" t="str">
        <f t="shared" si="254"/>
        <v>theater</v>
      </c>
      <c r="R2722" t="str">
        <f t="shared" si="255"/>
        <v>spaces</v>
      </c>
      <c r="S2722" s="11">
        <f t="shared" si="256"/>
        <v>42655.257557870369</v>
      </c>
      <c r="T2722" s="11">
        <f t="shared" si="257"/>
        <v>42685.299224537033</v>
      </c>
    </row>
    <row r="2723" spans="1:20" ht="4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5">
        <f t="shared" si="253"/>
        <v>40.762081784386616</v>
      </c>
      <c r="Q2723" s="6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5">
        <f t="shared" si="253"/>
        <v>68.254054054054052</v>
      </c>
      <c r="Q2724" s="6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4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5">
        <f t="shared" si="253"/>
        <v>95.48863636363636</v>
      </c>
      <c r="Q2725" s="6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5">
        <f t="shared" si="253"/>
        <v>7.1902649656526005</v>
      </c>
      <c r="Q2726" s="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29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5">
        <f t="shared" si="253"/>
        <v>511.65486725663715</v>
      </c>
      <c r="Q2727" s="6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5">
        <f t="shared" si="253"/>
        <v>261.74504950495049</v>
      </c>
      <c r="Q2728" s="6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5">
        <f t="shared" si="253"/>
        <v>69.760961810466767</v>
      </c>
      <c r="Q2729" s="6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29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5">
        <f t="shared" si="253"/>
        <v>77.229591836734699</v>
      </c>
      <c r="Q2730" s="6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29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5">
        <f t="shared" si="253"/>
        <v>340.56521739130437</v>
      </c>
      <c r="Q2731" s="6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29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5">
        <f t="shared" si="253"/>
        <v>67.417903225806455</v>
      </c>
      <c r="Q2732" s="6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4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5">
        <f t="shared" si="253"/>
        <v>845.70270270270271</v>
      </c>
      <c r="Q2733" s="6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5">
        <f t="shared" si="253"/>
        <v>97.191780821917803</v>
      </c>
      <c r="Q2734" s="6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4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5">
        <f t="shared" si="253"/>
        <v>451.84033613445376</v>
      </c>
      <c r="Q2735" s="6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4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5">
        <f t="shared" si="253"/>
        <v>138.66871165644173</v>
      </c>
      <c r="Q2736" s="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5">
        <f t="shared" si="253"/>
        <v>21.640147492625371</v>
      </c>
      <c r="Q2737" s="6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57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5">
        <f t="shared" si="253"/>
        <v>169.51724137931035</v>
      </c>
      <c r="Q2738" s="6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5">
        <f t="shared" si="253"/>
        <v>161.88210526315791</v>
      </c>
      <c r="Q2739" s="6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5">
        <f t="shared" si="253"/>
        <v>493.13333333333333</v>
      </c>
      <c r="Q2740" s="6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5">
        <f t="shared" si="253"/>
        <v>22.120418848167539</v>
      </c>
      <c r="Q2741" s="6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29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5">
        <f t="shared" si="253"/>
        <v>18.235294117647058</v>
      </c>
      <c r="Q2742" s="6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29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5">
        <f t="shared" si="253"/>
        <v>8.75</v>
      </c>
      <c r="Q2743" s="6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5">
        <f t="shared" si="253"/>
        <v>40.611111111111114</v>
      </c>
      <c r="Q2744" s="6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57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5" t="e">
        <f t="shared" si="253"/>
        <v>#DIV/0!</v>
      </c>
      <c r="Q2745" s="6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5">
        <f t="shared" si="253"/>
        <v>37.954545454545453</v>
      </c>
      <c r="Q2746" s="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5">
        <f t="shared" si="253"/>
        <v>35.734693877551024</v>
      </c>
      <c r="Q2747" s="6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5">
        <f t="shared" si="253"/>
        <v>42.157894736842103</v>
      </c>
      <c r="Q2748" s="6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5">
        <f t="shared" si="253"/>
        <v>35</v>
      </c>
      <c r="Q2749" s="6" t="str">
        <f t="shared" si="254"/>
        <v>publishing</v>
      </c>
      <c r="R2749" t="str">
        <f t="shared" si="255"/>
        <v>children's books</v>
      </c>
      <c r="S2749" s="11">
        <f t="shared" si="256"/>
        <v>41044.439780092587</v>
      </c>
      <c r="T2749" s="11">
        <f t="shared" si="257"/>
        <v>41075.923611111109</v>
      </c>
    </row>
    <row r="2750" spans="1:20" ht="29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5">
        <f t="shared" si="253"/>
        <v>13.25</v>
      </c>
      <c r="Q2750" s="6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29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5">
        <f t="shared" si="253"/>
        <v>55</v>
      </c>
      <c r="Q2751" s="6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5" t="e">
        <f t="shared" si="253"/>
        <v>#DIV/0!</v>
      </c>
      <c r="Q2752" s="6" t="str">
        <f t="shared" si="254"/>
        <v>publishing</v>
      </c>
      <c r="R2752" t="str">
        <f t="shared" si="255"/>
        <v>children's books</v>
      </c>
      <c r="S2752" s="11">
        <f t="shared" si="256"/>
        <v>41078.691493055558</v>
      </c>
      <c r="T2752" s="11">
        <f t="shared" si="257"/>
        <v>41090.625</v>
      </c>
    </row>
    <row r="2753" spans="1:20" ht="4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5" t="e">
        <f t="shared" si="253"/>
        <v>#DIV/0!</v>
      </c>
      <c r="Q2753" s="6" t="str">
        <f t="shared" si="254"/>
        <v>publishing</v>
      </c>
      <c r="R2753" t="str">
        <f t="shared" si="255"/>
        <v>children's books</v>
      </c>
      <c r="S2753" s="11">
        <f t="shared" si="256"/>
        <v>41747.678726851846</v>
      </c>
      <c r="T2753" s="11">
        <f t="shared" si="257"/>
        <v>41807.678726851846</v>
      </c>
    </row>
    <row r="2754" spans="1:20" ht="4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5">
        <f t="shared" si="253"/>
        <v>39.285714285714285</v>
      </c>
      <c r="Q2754" s="6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</f>
        <v>0.19</v>
      </c>
      <c r="P2755" s="5">
        <f t="shared" ref="P2755:P2818" si="259">E2755/L2755</f>
        <v>47.5</v>
      </c>
      <c r="Q2755" s="6" t="str">
        <f t="shared" ref="Q2755:Q2818" si="260">LEFT(N2755, FIND("/", N2755,1)-1)</f>
        <v>publishing</v>
      </c>
      <c r="R2755" t="str">
        <f t="shared" ref="R2755:R2818" si="261">RIGHT(N2755,LEN(N2755)-FIND("/", N2755,1))</f>
        <v>children's books</v>
      </c>
      <c r="S2755" s="11">
        <f t="shared" ref="S2755:S2818" si="262">((J2755/86400)+25569+(-5/24))</f>
        <v>41117.692395833328</v>
      </c>
      <c r="T2755" s="11">
        <f t="shared" ref="T2755:T2818" si="263">((I2755/86400)+25569+(-5/24))</f>
        <v>41147.692395833328</v>
      </c>
    </row>
    <row r="2756" spans="1:20" ht="4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5" t="e">
        <f t="shared" si="259"/>
        <v>#DIV/0!</v>
      </c>
      <c r="Q2756" s="6" t="str">
        <f t="shared" si="260"/>
        <v>publishing</v>
      </c>
      <c r="R2756" t="str">
        <f t="shared" si="261"/>
        <v>children's books</v>
      </c>
      <c r="S2756" s="11">
        <f t="shared" si="262"/>
        <v>41863.427673611106</v>
      </c>
      <c r="T2756" s="11">
        <f t="shared" si="263"/>
        <v>41893.427673611106</v>
      </c>
    </row>
    <row r="2757" spans="1:20" ht="29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5">
        <f t="shared" si="259"/>
        <v>17.333333333333332</v>
      </c>
      <c r="Q2757" s="6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5">
        <f t="shared" si="259"/>
        <v>31.757575757575758</v>
      </c>
      <c r="Q2758" s="6" t="str">
        <f t="shared" si="260"/>
        <v>publishing</v>
      </c>
      <c r="R2758" t="str">
        <f t="shared" si="261"/>
        <v>children's books</v>
      </c>
      <c r="S2758" s="11">
        <f t="shared" si="262"/>
        <v>41620.692141203697</v>
      </c>
      <c r="T2758" s="11">
        <f t="shared" si="263"/>
        <v>41650.692141203697</v>
      </c>
    </row>
    <row r="2759" spans="1:20" ht="29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5">
        <f t="shared" si="259"/>
        <v>5</v>
      </c>
      <c r="Q2759" s="6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4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5">
        <f t="shared" si="259"/>
        <v>39</v>
      </c>
      <c r="Q2760" s="6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5">
        <f t="shared" si="259"/>
        <v>52.5</v>
      </c>
      <c r="Q2761" s="6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4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5" t="e">
        <f t="shared" si="259"/>
        <v>#DIV/0!</v>
      </c>
      <c r="Q2762" s="6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29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5">
        <f t="shared" si="259"/>
        <v>9</v>
      </c>
      <c r="Q2763" s="6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5">
        <f t="shared" si="259"/>
        <v>25</v>
      </c>
      <c r="Q2764" s="6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29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5">
        <f t="shared" si="259"/>
        <v>30</v>
      </c>
      <c r="Q2765" s="6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5">
        <f t="shared" si="259"/>
        <v>11.25</v>
      </c>
      <c r="Q2766" s="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29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5" t="e">
        <f t="shared" si="259"/>
        <v>#DIV/0!</v>
      </c>
      <c r="Q2767" s="6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5">
        <f t="shared" si="259"/>
        <v>25</v>
      </c>
      <c r="Q2768" s="6" t="str">
        <f t="shared" si="260"/>
        <v>publishing</v>
      </c>
      <c r="R2768" t="str">
        <f t="shared" si="261"/>
        <v>children's books</v>
      </c>
      <c r="S2768" s="11">
        <f t="shared" si="262"/>
        <v>40736.459699074076</v>
      </c>
      <c r="T2768" s="11">
        <f t="shared" si="263"/>
        <v>40766.459699074076</v>
      </c>
    </row>
    <row r="2769" spans="1:20" ht="4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5">
        <f t="shared" si="259"/>
        <v>11.333333333333334</v>
      </c>
      <c r="Q2769" s="6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5">
        <f t="shared" si="259"/>
        <v>29.470588235294116</v>
      </c>
      <c r="Q2770" s="6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5">
        <f t="shared" si="259"/>
        <v>1</v>
      </c>
      <c r="Q2771" s="6" t="str">
        <f t="shared" si="260"/>
        <v>publishing</v>
      </c>
      <c r="R2771" t="str">
        <f t="shared" si="261"/>
        <v>children's books</v>
      </c>
      <c r="S2771" s="11">
        <f t="shared" si="262"/>
        <v>41745.617939814816</v>
      </c>
      <c r="T2771" s="11">
        <f t="shared" si="263"/>
        <v>41795.617939814816</v>
      </c>
    </row>
    <row r="2772" spans="1:20" ht="4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5">
        <f t="shared" si="259"/>
        <v>63.098484848484851</v>
      </c>
      <c r="Q2772" s="6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5" t="e">
        <f t="shared" si="259"/>
        <v>#DIV/0!</v>
      </c>
      <c r="Q2773" s="6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5" t="e">
        <f t="shared" si="259"/>
        <v>#DIV/0!</v>
      </c>
      <c r="Q2774" s="6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5">
        <f t="shared" si="259"/>
        <v>1</v>
      </c>
      <c r="Q2775" s="6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5">
        <f t="shared" si="259"/>
        <v>43.846153846153847</v>
      </c>
      <c r="Q2776" s="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5">
        <f t="shared" si="259"/>
        <v>75</v>
      </c>
      <c r="Q2777" s="6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4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5">
        <f t="shared" si="259"/>
        <v>45.972222222222221</v>
      </c>
      <c r="Q2778" s="6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5">
        <f t="shared" si="259"/>
        <v>10</v>
      </c>
      <c r="Q2779" s="6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57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5">
        <f t="shared" si="259"/>
        <v>93.666666666666671</v>
      </c>
      <c r="Q2780" s="6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5">
        <f t="shared" si="259"/>
        <v>53</v>
      </c>
      <c r="Q2781" s="6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29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5" t="e">
        <f t="shared" si="259"/>
        <v>#DIV/0!</v>
      </c>
      <c r="Q2782" s="6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29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5">
        <f t="shared" si="259"/>
        <v>47</v>
      </c>
      <c r="Q2783" s="6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29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5">
        <f t="shared" si="259"/>
        <v>66.666666666666671</v>
      </c>
      <c r="Q2784" s="6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5">
        <f t="shared" si="259"/>
        <v>18.770491803278688</v>
      </c>
      <c r="Q2785" s="6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5">
        <f t="shared" si="259"/>
        <v>66.111111111111114</v>
      </c>
      <c r="Q2786" s="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5">
        <f t="shared" si="259"/>
        <v>36.859154929577464</v>
      </c>
      <c r="Q2787" s="6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29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5">
        <f t="shared" si="259"/>
        <v>39.810810810810814</v>
      </c>
      <c r="Q2788" s="6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5">
        <f t="shared" si="259"/>
        <v>31.5</v>
      </c>
      <c r="Q2789" s="6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29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5">
        <f t="shared" si="259"/>
        <v>102.5</v>
      </c>
      <c r="Q2790" s="6" t="str">
        <f t="shared" si="260"/>
        <v>theater</v>
      </c>
      <c r="R2790" t="str">
        <f t="shared" si="261"/>
        <v>plays</v>
      </c>
      <c r="S2790" s="11">
        <f t="shared" si="262"/>
        <v>42550.49355324074</v>
      </c>
      <c r="T2790" s="11">
        <f t="shared" si="263"/>
        <v>42580.49355324074</v>
      </c>
    </row>
    <row r="2791" spans="1:20" ht="29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5">
        <f t="shared" si="259"/>
        <v>126.45833333333333</v>
      </c>
      <c r="Q2791" s="6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5">
        <f t="shared" si="259"/>
        <v>47.878787878787875</v>
      </c>
      <c r="Q2792" s="6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4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5">
        <f t="shared" si="259"/>
        <v>73.214285714285708</v>
      </c>
      <c r="Q2793" s="6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5">
        <f t="shared" si="259"/>
        <v>89.666666666666671</v>
      </c>
      <c r="Q2794" s="6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57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5">
        <f t="shared" si="259"/>
        <v>151.4623287671233</v>
      </c>
      <c r="Q2795" s="6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4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5">
        <f t="shared" si="259"/>
        <v>25</v>
      </c>
      <c r="Q2796" s="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5">
        <f t="shared" si="259"/>
        <v>36.5</v>
      </c>
      <c r="Q2797" s="6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5">
        <f t="shared" si="259"/>
        <v>44</v>
      </c>
      <c r="Q2798" s="6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5">
        <f t="shared" si="259"/>
        <v>87.357553191489373</v>
      </c>
      <c r="Q2799" s="6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4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5">
        <f t="shared" si="259"/>
        <v>36.474820143884891</v>
      </c>
      <c r="Q2800" s="6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4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5">
        <f t="shared" si="259"/>
        <v>44.859538461538463</v>
      </c>
      <c r="Q2801" s="6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5">
        <f t="shared" si="259"/>
        <v>42.903225806451616</v>
      </c>
      <c r="Q2802" s="6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5">
        <f t="shared" si="259"/>
        <v>51.230769230769234</v>
      </c>
      <c r="Q2803" s="6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4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5">
        <f t="shared" si="259"/>
        <v>33.944444444444443</v>
      </c>
      <c r="Q2804" s="6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5">
        <f t="shared" si="259"/>
        <v>90.744680851063833</v>
      </c>
      <c r="Q2805" s="6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5">
        <f t="shared" si="259"/>
        <v>50</v>
      </c>
      <c r="Q2806" s="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57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5">
        <f t="shared" si="259"/>
        <v>24.444444444444443</v>
      </c>
      <c r="Q2807" s="6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5">
        <f t="shared" si="259"/>
        <v>44.25</v>
      </c>
      <c r="Q2808" s="6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5">
        <f t="shared" si="259"/>
        <v>67.741935483870961</v>
      </c>
      <c r="Q2809" s="6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4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5">
        <f t="shared" si="259"/>
        <v>65.376811594202906</v>
      </c>
      <c r="Q2810" s="6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5">
        <f t="shared" si="259"/>
        <v>121.9047619047619</v>
      </c>
      <c r="Q2811" s="6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5">
        <f t="shared" si="259"/>
        <v>47.456140350877192</v>
      </c>
      <c r="Q2812" s="6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5">
        <f t="shared" si="259"/>
        <v>92.842592592592595</v>
      </c>
      <c r="Q2813" s="6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5">
        <f t="shared" si="259"/>
        <v>68.253012048192772</v>
      </c>
      <c r="Q2814" s="6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5">
        <f t="shared" si="259"/>
        <v>37.209583333333335</v>
      </c>
      <c r="Q2815" s="6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5">
        <f t="shared" si="259"/>
        <v>25.25</v>
      </c>
      <c r="Q2816" s="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5">
        <f t="shared" si="259"/>
        <v>43.214285714285715</v>
      </c>
      <c r="Q2817" s="6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5">
        <f t="shared" si="259"/>
        <v>25.130177514792898</v>
      </c>
      <c r="Q2818" s="6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4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</f>
        <v>1.3</v>
      </c>
      <c r="P2819" s="5">
        <f t="shared" ref="P2819:P2882" si="265">E2819/L2819</f>
        <v>23.636363636363637</v>
      </c>
      <c r="Q2819" s="6" t="str">
        <f t="shared" ref="Q2819:Q2882" si="266">LEFT(N2819, FIND("/", N2819,1)-1)</f>
        <v>theater</v>
      </c>
      <c r="R2819" t="str">
        <f t="shared" ref="R2819:R2882" si="267">RIGHT(N2819,LEN(N2819)-FIND("/", N2819,1))</f>
        <v>plays</v>
      </c>
      <c r="S2819" s="11">
        <f t="shared" ref="S2819:S2882" si="268">((J2819/86400)+25569+(-5/24))</f>
        <v>42023.42664351852</v>
      </c>
      <c r="T2819" s="11">
        <f t="shared" ref="T2819:T2882" si="269">((I2819/86400)+25569+(-5/24))</f>
        <v>42063.42664351852</v>
      </c>
    </row>
    <row r="2820" spans="1:20" ht="4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5">
        <f t="shared" si="265"/>
        <v>103.95098039215686</v>
      </c>
      <c r="Q2820" s="6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5">
        <f t="shared" si="265"/>
        <v>50.384615384615387</v>
      </c>
      <c r="Q2821" s="6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5">
        <f t="shared" si="265"/>
        <v>13.6</v>
      </c>
      <c r="Q2822" s="6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4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5">
        <f t="shared" si="265"/>
        <v>28.571428571428573</v>
      </c>
      <c r="Q2823" s="6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4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5">
        <f t="shared" si="265"/>
        <v>63.829787234042556</v>
      </c>
      <c r="Q2824" s="6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42090.433935185181</v>
      </c>
    </row>
    <row r="2825" spans="1:20" ht="4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5">
        <f t="shared" si="265"/>
        <v>8.8571428571428577</v>
      </c>
      <c r="Q2825" s="6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29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5">
        <f t="shared" si="265"/>
        <v>50.666666666666664</v>
      </c>
      <c r="Q2826" s="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4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5">
        <f t="shared" si="265"/>
        <v>60.784313725490193</v>
      </c>
      <c r="Q2827" s="6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4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5">
        <f t="shared" si="265"/>
        <v>113.42105263157895</v>
      </c>
      <c r="Q2828" s="6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4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5">
        <f t="shared" si="265"/>
        <v>104.56521739130434</v>
      </c>
      <c r="Q2829" s="6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5">
        <f t="shared" si="265"/>
        <v>98.30927835051547</v>
      </c>
      <c r="Q2830" s="6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5">
        <f t="shared" si="265"/>
        <v>35.039473684210527</v>
      </c>
      <c r="Q2831" s="6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29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5">
        <f t="shared" si="265"/>
        <v>272.72727272727275</v>
      </c>
      <c r="Q2832" s="6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29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5">
        <f t="shared" si="265"/>
        <v>63.846153846153847</v>
      </c>
      <c r="Q2833" s="6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4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5">
        <f t="shared" si="265"/>
        <v>30.189368421052631</v>
      </c>
      <c r="Q2834" s="6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5">
        <f t="shared" si="265"/>
        <v>83.51428571428572</v>
      </c>
      <c r="Q2835" s="6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5">
        <f t="shared" si="265"/>
        <v>64.761904761904759</v>
      </c>
      <c r="Q2836" s="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5">
        <f t="shared" si="265"/>
        <v>20.118172043010752</v>
      </c>
      <c r="Q2837" s="6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4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5">
        <f t="shared" si="265"/>
        <v>44.090909090909093</v>
      </c>
      <c r="Q2838" s="6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57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5">
        <f t="shared" si="265"/>
        <v>40.476190476190474</v>
      </c>
      <c r="Q2839" s="6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5">
        <f t="shared" si="265"/>
        <v>44.537037037037038</v>
      </c>
      <c r="Q2840" s="6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5">
        <f t="shared" si="265"/>
        <v>125.80645161290323</v>
      </c>
      <c r="Q2841" s="6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4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5">
        <f t="shared" si="265"/>
        <v>19.696969696969695</v>
      </c>
      <c r="Q2842" s="6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4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5">
        <f t="shared" si="265"/>
        <v>10</v>
      </c>
      <c r="Q2843" s="6" t="str">
        <f t="shared" si="266"/>
        <v>theater</v>
      </c>
      <c r="R2843" t="str">
        <f t="shared" si="267"/>
        <v>plays</v>
      </c>
      <c r="S2843" s="11">
        <f t="shared" si="268"/>
        <v>42291.531215277777</v>
      </c>
      <c r="T2843" s="11">
        <f t="shared" si="269"/>
        <v>42351.572881944441</v>
      </c>
    </row>
    <row r="2844" spans="1:20" ht="4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5" t="e">
        <f t="shared" si="265"/>
        <v>#DIV/0!</v>
      </c>
      <c r="Q2844" s="6" t="str">
        <f t="shared" si="266"/>
        <v>theater</v>
      </c>
      <c r="R2844" t="str">
        <f t="shared" si="267"/>
        <v>plays</v>
      </c>
      <c r="S2844" s="11">
        <f t="shared" si="268"/>
        <v>41784.744155092594</v>
      </c>
      <c r="T2844" s="11">
        <f t="shared" si="269"/>
        <v>41811.25</v>
      </c>
    </row>
    <row r="2845" spans="1:20" ht="4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5" t="e">
        <f t="shared" si="265"/>
        <v>#DIV/0!</v>
      </c>
      <c r="Q2845" s="6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5">
        <f t="shared" si="265"/>
        <v>30</v>
      </c>
      <c r="Q2846" s="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5">
        <f t="shared" si="265"/>
        <v>60.666666666666664</v>
      </c>
      <c r="Q2847" s="6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4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5" t="e">
        <f t="shared" si="265"/>
        <v>#DIV/0!</v>
      </c>
      <c r="Q2848" s="6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5" t="e">
        <f t="shared" si="265"/>
        <v>#DIV/0!</v>
      </c>
      <c r="Q2849" s="6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4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5">
        <f t="shared" si="265"/>
        <v>23.333333333333332</v>
      </c>
      <c r="Q2850" s="6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5">
        <f t="shared" si="265"/>
        <v>5</v>
      </c>
      <c r="Q2851" s="6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5">
        <f t="shared" si="265"/>
        <v>23.923076923076923</v>
      </c>
      <c r="Q2852" s="6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5" t="e">
        <f t="shared" si="265"/>
        <v>#DIV/0!</v>
      </c>
      <c r="Q2853" s="6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5">
        <f t="shared" si="265"/>
        <v>15.833333333333334</v>
      </c>
      <c r="Q2854" s="6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5" t="e">
        <f t="shared" si="265"/>
        <v>#DIV/0!</v>
      </c>
      <c r="Q2855" s="6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5">
        <f t="shared" si="265"/>
        <v>29.785714285714285</v>
      </c>
      <c r="Q2856" s="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4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5">
        <f t="shared" si="265"/>
        <v>60</v>
      </c>
      <c r="Q2857" s="6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5">
        <f t="shared" si="265"/>
        <v>24.333333333333332</v>
      </c>
      <c r="Q2858" s="6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57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5">
        <f t="shared" si="265"/>
        <v>500</v>
      </c>
      <c r="Q2859" s="6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5" t="e">
        <f t="shared" si="265"/>
        <v>#DIV/0!</v>
      </c>
      <c r="Q2860" s="6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29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5">
        <f t="shared" si="265"/>
        <v>35</v>
      </c>
      <c r="Q2861" s="6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4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5">
        <f t="shared" si="265"/>
        <v>29.555555555555557</v>
      </c>
      <c r="Q2862" s="6" t="str">
        <f t="shared" si="266"/>
        <v>theater</v>
      </c>
      <c r="R2862" t="str">
        <f t="shared" si="267"/>
        <v>plays</v>
      </c>
      <c r="S2862" s="11">
        <f t="shared" si="268"/>
        <v>42480.592314814814</v>
      </c>
      <c r="T2862" s="11">
        <f t="shared" si="269"/>
        <v>42540.592314814814</v>
      </c>
    </row>
    <row r="2863" spans="1:20" ht="4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5">
        <f t="shared" si="265"/>
        <v>26.666666666666668</v>
      </c>
      <c r="Q2863" s="6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5">
        <f t="shared" si="265"/>
        <v>18.333333333333332</v>
      </c>
      <c r="Q2864" s="6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5">
        <f t="shared" si="265"/>
        <v>20</v>
      </c>
      <c r="Q2865" s="6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5">
        <f t="shared" si="265"/>
        <v>13.333333333333334</v>
      </c>
      <c r="Q2866" s="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5" t="e">
        <f t="shared" si="265"/>
        <v>#DIV/0!</v>
      </c>
      <c r="Q2867" s="6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5">
        <f t="shared" si="265"/>
        <v>22.5</v>
      </c>
      <c r="Q2868" s="6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4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5">
        <f t="shared" si="265"/>
        <v>50.4</v>
      </c>
      <c r="Q2869" s="6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4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5">
        <f t="shared" si="265"/>
        <v>105.02933333333334</v>
      </c>
      <c r="Q2870" s="6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4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5">
        <f t="shared" si="265"/>
        <v>35.4</v>
      </c>
      <c r="Q2871" s="6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4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5">
        <f t="shared" si="265"/>
        <v>83.333333333333329</v>
      </c>
      <c r="Q2872" s="6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5">
        <f t="shared" si="265"/>
        <v>35.92307692307692</v>
      </c>
      <c r="Q2873" s="6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29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5" t="e">
        <f t="shared" si="265"/>
        <v>#DIV/0!</v>
      </c>
      <c r="Q2874" s="6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4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5">
        <f t="shared" si="265"/>
        <v>119.125</v>
      </c>
      <c r="Q2875" s="6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5">
        <f t="shared" si="265"/>
        <v>90.333333333333329</v>
      </c>
      <c r="Q2876" s="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5">
        <f t="shared" si="265"/>
        <v>2.3333333333333335</v>
      </c>
      <c r="Q2877" s="6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5" t="e">
        <f t="shared" si="265"/>
        <v>#DIV/0!</v>
      </c>
      <c r="Q2878" s="6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4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5">
        <f t="shared" si="265"/>
        <v>108.33333333333333</v>
      </c>
      <c r="Q2879" s="6" t="str">
        <f t="shared" si="266"/>
        <v>theater</v>
      </c>
      <c r="R2879" t="str">
        <f t="shared" si="267"/>
        <v>plays</v>
      </c>
      <c r="S2879" s="11">
        <f t="shared" si="268"/>
        <v>42672.746805555558</v>
      </c>
      <c r="T2879" s="11">
        <f t="shared" si="269"/>
        <v>42704.499999999993</v>
      </c>
    </row>
    <row r="2880" spans="1:20" ht="4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5">
        <f t="shared" si="265"/>
        <v>15.75</v>
      </c>
      <c r="Q2880" s="6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5">
        <f t="shared" si="265"/>
        <v>29</v>
      </c>
      <c r="Q2881" s="6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5">
        <f t="shared" si="265"/>
        <v>96.551724137931032</v>
      </c>
      <c r="Q2882" s="6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</f>
        <v>0</v>
      </c>
      <c r="P2883" s="5" t="e">
        <f t="shared" ref="P2883:P2946" si="271">E2883/L2883</f>
        <v>#DIV/0!</v>
      </c>
      <c r="Q2883" s="6" t="str">
        <f t="shared" ref="Q2883:Q2946" si="272">LEFT(N2883, FIND("/", N2883,1)-1)</f>
        <v>theater</v>
      </c>
      <c r="R2883" t="str">
        <f t="shared" ref="R2883:R2946" si="273">RIGHT(N2883,LEN(N2883)-FIND("/", N2883,1))</f>
        <v>plays</v>
      </c>
      <c r="S2883" s="11">
        <f t="shared" ref="S2883:S2946" si="274">((J2883/86400)+25569+(-5/24))</f>
        <v>41916.389305555553</v>
      </c>
      <c r="T2883" s="11">
        <f t="shared" ref="T2883:T2946" si="275">((I2883/86400)+25569+(-5/24))</f>
        <v>41976.430972222217</v>
      </c>
    </row>
    <row r="2884" spans="1:20" ht="4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5">
        <f t="shared" si="271"/>
        <v>63</v>
      </c>
      <c r="Q2884" s="6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4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5">
        <f t="shared" si="271"/>
        <v>381.6</v>
      </c>
      <c r="Q2885" s="6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29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5">
        <f t="shared" si="271"/>
        <v>46.25</v>
      </c>
      <c r="Q2886" s="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29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5">
        <f t="shared" si="271"/>
        <v>26</v>
      </c>
      <c r="Q2887" s="6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5">
        <f t="shared" si="271"/>
        <v>10</v>
      </c>
      <c r="Q2888" s="6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5">
        <f t="shared" si="271"/>
        <v>5</v>
      </c>
      <c r="Q2889" s="6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5" t="e">
        <f t="shared" si="271"/>
        <v>#DIV/0!</v>
      </c>
      <c r="Q2890" s="6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5">
        <f t="shared" si="271"/>
        <v>81.571428571428569</v>
      </c>
      <c r="Q2891" s="6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5">
        <f t="shared" si="271"/>
        <v>7</v>
      </c>
      <c r="Q2892" s="6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5">
        <f t="shared" si="271"/>
        <v>27.3</v>
      </c>
      <c r="Q2893" s="6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5">
        <f t="shared" si="271"/>
        <v>29.411764705882351</v>
      </c>
      <c r="Q2894" s="6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5">
        <f t="shared" si="271"/>
        <v>12.5</v>
      </c>
      <c r="Q2895" s="6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29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5" t="e">
        <f t="shared" si="271"/>
        <v>#DIV/0!</v>
      </c>
      <c r="Q2896" s="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5">
        <f t="shared" si="271"/>
        <v>5.75</v>
      </c>
      <c r="Q2897" s="6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5">
        <f t="shared" si="271"/>
        <v>52.083333333333336</v>
      </c>
      <c r="Q2898" s="6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5">
        <f t="shared" si="271"/>
        <v>183.33333333333334</v>
      </c>
      <c r="Q2899" s="6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5">
        <f t="shared" si="271"/>
        <v>26.333333333333332</v>
      </c>
      <c r="Q2900" s="6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5" t="e">
        <f t="shared" si="271"/>
        <v>#DIV/0!</v>
      </c>
      <c r="Q2901" s="6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4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5">
        <f t="shared" si="271"/>
        <v>486.42857142857144</v>
      </c>
      <c r="Q2902" s="6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5">
        <f t="shared" si="271"/>
        <v>3</v>
      </c>
      <c r="Q2903" s="6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29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5">
        <f t="shared" si="271"/>
        <v>25</v>
      </c>
      <c r="Q2904" s="6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5">
        <f t="shared" si="271"/>
        <v>9.75</v>
      </c>
      <c r="Q2905" s="6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5">
        <f t="shared" si="271"/>
        <v>18.75</v>
      </c>
      <c r="Q2906" s="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5">
        <f t="shared" si="271"/>
        <v>36.588235294117645</v>
      </c>
      <c r="Q2907" s="6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4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5">
        <f t="shared" si="271"/>
        <v>80.714285714285708</v>
      </c>
      <c r="Q2908" s="6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5">
        <f t="shared" si="271"/>
        <v>1</v>
      </c>
      <c r="Q2909" s="6" t="str">
        <f t="shared" si="272"/>
        <v>theater</v>
      </c>
      <c r="R2909" t="str">
        <f t="shared" si="273"/>
        <v>plays</v>
      </c>
      <c r="S2909" s="11">
        <f t="shared" si="274"/>
        <v>42444.669409722221</v>
      </c>
      <c r="T2909" s="11">
        <f t="shared" si="275"/>
        <v>42504.669409722221</v>
      </c>
    </row>
    <row r="2910" spans="1:20" ht="57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5">
        <f t="shared" si="271"/>
        <v>52.8</v>
      </c>
      <c r="Q2910" s="6" t="str">
        <f t="shared" si="272"/>
        <v>theater</v>
      </c>
      <c r="R2910" t="str">
        <f t="shared" si="273"/>
        <v>plays</v>
      </c>
      <c r="S2910" s="11">
        <f t="shared" si="274"/>
        <v>42499.523368055554</v>
      </c>
      <c r="T2910" s="11">
        <f t="shared" si="275"/>
        <v>42529.523368055554</v>
      </c>
    </row>
    <row r="2911" spans="1:20" ht="4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5">
        <f t="shared" si="271"/>
        <v>20</v>
      </c>
      <c r="Q2911" s="6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5">
        <f t="shared" si="271"/>
        <v>1</v>
      </c>
      <c r="Q2912" s="6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4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5">
        <f t="shared" si="271"/>
        <v>46.928571428571431</v>
      </c>
      <c r="Q2913" s="6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5">
        <f t="shared" si="271"/>
        <v>78.07692307692308</v>
      </c>
      <c r="Q2914" s="6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5">
        <f t="shared" si="271"/>
        <v>1</v>
      </c>
      <c r="Q2915" s="6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29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5">
        <f t="shared" si="271"/>
        <v>1</v>
      </c>
      <c r="Q2916" s="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5">
        <f t="shared" si="271"/>
        <v>203.66666666666666</v>
      </c>
      <c r="Q2917" s="6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29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5">
        <f t="shared" si="271"/>
        <v>20.714285714285715</v>
      </c>
      <c r="Q2918" s="6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5">
        <f t="shared" si="271"/>
        <v>48.555555555555557</v>
      </c>
      <c r="Q2919" s="6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5">
        <f t="shared" si="271"/>
        <v>68.099999999999994</v>
      </c>
      <c r="Q2920" s="6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5">
        <f t="shared" si="271"/>
        <v>8.5</v>
      </c>
      <c r="Q2921" s="6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5">
        <f t="shared" si="271"/>
        <v>51.615384615384613</v>
      </c>
      <c r="Q2922" s="6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29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5">
        <f t="shared" si="271"/>
        <v>43</v>
      </c>
      <c r="Q2923" s="6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4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5">
        <f t="shared" si="271"/>
        <v>83.333333333333329</v>
      </c>
      <c r="Q2924" s="6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5">
        <f t="shared" si="271"/>
        <v>30</v>
      </c>
      <c r="Q2925" s="6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5">
        <f t="shared" si="271"/>
        <v>175.51020408163265</v>
      </c>
      <c r="Q2926" s="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5">
        <f t="shared" si="271"/>
        <v>231.66175879396985</v>
      </c>
      <c r="Q2927" s="6" t="str">
        <f t="shared" si="272"/>
        <v>theater</v>
      </c>
      <c r="R2927" t="str">
        <f t="shared" si="273"/>
        <v>musical</v>
      </c>
      <c r="S2927" s="11">
        <f t="shared" si="274"/>
        <v>41863.375787037039</v>
      </c>
      <c r="T2927" s="11">
        <f t="shared" si="275"/>
        <v>41893.375787037039</v>
      </c>
    </row>
    <row r="2928" spans="1:20" ht="4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5">
        <f t="shared" si="271"/>
        <v>75</v>
      </c>
      <c r="Q2928" s="6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5">
        <f t="shared" si="271"/>
        <v>112.14285714285714</v>
      </c>
      <c r="Q2929" s="6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29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5">
        <f t="shared" si="271"/>
        <v>41.666666666666664</v>
      </c>
      <c r="Q2930" s="6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5">
        <f t="shared" si="271"/>
        <v>255.17343750000001</v>
      </c>
      <c r="Q2931" s="6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5">
        <f t="shared" si="271"/>
        <v>162.7741935483871</v>
      </c>
      <c r="Q2932" s="6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4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5">
        <f t="shared" si="271"/>
        <v>88.333333333333329</v>
      </c>
      <c r="Q2933" s="6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5">
        <f t="shared" si="271"/>
        <v>85.736842105263165</v>
      </c>
      <c r="Q2934" s="6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4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5">
        <f t="shared" si="271"/>
        <v>47.574074074074076</v>
      </c>
      <c r="Q2935" s="6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5">
        <f t="shared" si="271"/>
        <v>72.972972972972968</v>
      </c>
      <c r="Q2936" s="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5">
        <f t="shared" si="271"/>
        <v>90.538461538461533</v>
      </c>
      <c r="Q2937" s="6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5">
        <f t="shared" si="271"/>
        <v>37.647058823529413</v>
      </c>
      <c r="Q2938" s="6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29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5">
        <f t="shared" si="271"/>
        <v>36.363636363636367</v>
      </c>
      <c r="Q2939" s="6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5">
        <f t="shared" si="271"/>
        <v>126.71875</v>
      </c>
      <c r="Q2940" s="6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5">
        <f t="shared" si="271"/>
        <v>329.2</v>
      </c>
      <c r="Q2941" s="6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5">
        <f t="shared" si="271"/>
        <v>81.242424242424249</v>
      </c>
      <c r="Q2942" s="6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5">
        <f t="shared" si="271"/>
        <v>1</v>
      </c>
      <c r="Q2943" s="6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5">
        <f t="shared" si="271"/>
        <v>202.22772277227722</v>
      </c>
      <c r="Q2944" s="6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5" t="e">
        <f t="shared" si="271"/>
        <v>#DIV/0!</v>
      </c>
      <c r="Q2945" s="6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29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5">
        <f t="shared" si="271"/>
        <v>100</v>
      </c>
      <c r="Q2946" s="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4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</f>
        <v>0</v>
      </c>
      <c r="P2947" s="5" t="e">
        <f t="shared" ref="P2947:P3010" si="277">E2947/L2947</f>
        <v>#DIV/0!</v>
      </c>
      <c r="Q2947" s="6" t="str">
        <f t="shared" ref="Q2947:Q3010" si="278">LEFT(N2947, FIND("/", N2947,1)-1)</f>
        <v>theater</v>
      </c>
      <c r="R2947" t="str">
        <f t="shared" ref="R2947:R3010" si="279">RIGHT(N2947,LEN(N2947)-FIND("/", N2947,1))</f>
        <v>spaces</v>
      </c>
      <c r="S2947" s="11">
        <f t="shared" ref="S2947:S3010" si="280">((J2947/86400)+25569+(-5/24))</f>
        <v>42117.931250000001</v>
      </c>
      <c r="T2947" s="11">
        <f t="shared" ref="T2947:T3010" si="281">((I2947/86400)+25569+(-5/24))</f>
        <v>42147.931250000001</v>
      </c>
    </row>
    <row r="2948" spans="1:20" ht="4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5">
        <f t="shared" si="277"/>
        <v>1</v>
      </c>
      <c r="Q2948" s="6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4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5">
        <f t="shared" si="277"/>
        <v>82.461538461538467</v>
      </c>
      <c r="Q2949" s="6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42698.507638888885</v>
      </c>
    </row>
    <row r="2950" spans="1:20" ht="4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5">
        <f t="shared" si="277"/>
        <v>2.6666666666666665</v>
      </c>
      <c r="Q2950" s="6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5">
        <f t="shared" si="277"/>
        <v>12.5</v>
      </c>
      <c r="Q2951" s="6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5" t="e">
        <f t="shared" si="277"/>
        <v>#DIV/0!</v>
      </c>
      <c r="Q2952" s="6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57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5">
        <f t="shared" si="277"/>
        <v>18.896551724137932</v>
      </c>
      <c r="Q2953" s="6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5">
        <f t="shared" si="277"/>
        <v>200.625</v>
      </c>
      <c r="Q2954" s="6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5">
        <f t="shared" si="277"/>
        <v>201.66666666666666</v>
      </c>
      <c r="Q2955" s="6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5" t="e">
        <f t="shared" si="277"/>
        <v>#DIV/0!</v>
      </c>
      <c r="Q2956" s="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42810.333368055552</v>
      </c>
    </row>
    <row r="2957" spans="1:20" ht="29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5">
        <f t="shared" si="277"/>
        <v>65</v>
      </c>
      <c r="Q2957" s="6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5">
        <f t="shared" si="277"/>
        <v>66.099999999999994</v>
      </c>
      <c r="Q2958" s="6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5">
        <f t="shared" si="277"/>
        <v>93.333333333333329</v>
      </c>
      <c r="Q2959" s="6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5" t="e">
        <f t="shared" si="277"/>
        <v>#DIV/0!</v>
      </c>
      <c r="Q2960" s="6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5" t="e">
        <f t="shared" si="277"/>
        <v>#DIV/0!</v>
      </c>
      <c r="Q2961" s="6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5" t="e">
        <f t="shared" si="277"/>
        <v>#DIV/0!</v>
      </c>
      <c r="Q2962" s="6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4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5">
        <f t="shared" si="277"/>
        <v>50.75</v>
      </c>
      <c r="Q2963" s="6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5">
        <f t="shared" si="277"/>
        <v>60.9</v>
      </c>
      <c r="Q2964" s="6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57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5">
        <f t="shared" si="277"/>
        <v>109.03061224489795</v>
      </c>
      <c r="Q2965" s="6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5">
        <f t="shared" si="277"/>
        <v>25.692295918367346</v>
      </c>
      <c r="Q2966" s="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4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5">
        <f t="shared" si="277"/>
        <v>41.92307692307692</v>
      </c>
      <c r="Q2967" s="6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5">
        <f t="shared" si="277"/>
        <v>88.7734375</v>
      </c>
      <c r="Q2968" s="6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5">
        <f t="shared" si="277"/>
        <v>80.225352112676063</v>
      </c>
      <c r="Q2969" s="6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29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5">
        <f t="shared" si="277"/>
        <v>78.936170212765958</v>
      </c>
      <c r="Q2970" s="6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5">
        <f t="shared" si="277"/>
        <v>95.588235294117652</v>
      </c>
      <c r="Q2971" s="6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5">
        <f t="shared" si="277"/>
        <v>69.890109890109883</v>
      </c>
      <c r="Q2972" s="6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5">
        <f t="shared" si="277"/>
        <v>74.534883720930239</v>
      </c>
      <c r="Q2973" s="6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29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5">
        <f t="shared" si="277"/>
        <v>123.94117647058823</v>
      </c>
      <c r="Q2974" s="6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5">
        <f t="shared" si="277"/>
        <v>264.84848484848487</v>
      </c>
      <c r="Q2975" s="6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4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5">
        <f t="shared" si="277"/>
        <v>58.620689655172413</v>
      </c>
      <c r="Q2976" s="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4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5">
        <f t="shared" si="277"/>
        <v>70.884955752212392</v>
      </c>
      <c r="Q2977" s="6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5">
        <f t="shared" si="277"/>
        <v>8.5714285714285712</v>
      </c>
      <c r="Q2978" s="6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57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5">
        <f t="shared" si="277"/>
        <v>113.56666666666666</v>
      </c>
      <c r="Q2979" s="6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4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5">
        <f t="shared" si="277"/>
        <v>60.6875</v>
      </c>
      <c r="Q2980" s="6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5">
        <f t="shared" si="277"/>
        <v>110.21739130434783</v>
      </c>
      <c r="Q2981" s="6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5">
        <f t="shared" si="277"/>
        <v>136.45833333333334</v>
      </c>
      <c r="Q2982" s="6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4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5">
        <f t="shared" si="277"/>
        <v>53.164948453608247</v>
      </c>
      <c r="Q2983" s="6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29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5">
        <f t="shared" si="277"/>
        <v>86.491525423728817</v>
      </c>
      <c r="Q2984" s="6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5">
        <f t="shared" si="277"/>
        <v>155.23827397260274</v>
      </c>
      <c r="Q2985" s="6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4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5">
        <f t="shared" si="277"/>
        <v>115.08256880733946</v>
      </c>
      <c r="Q2986" s="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4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5">
        <f t="shared" si="277"/>
        <v>109.5945945945946</v>
      </c>
      <c r="Q2987" s="6" t="str">
        <f t="shared" si="278"/>
        <v>theater</v>
      </c>
      <c r="R2987" t="str">
        <f t="shared" si="279"/>
        <v>spaces</v>
      </c>
      <c r="S2987" s="11">
        <f t="shared" si="280"/>
        <v>42654.765370370369</v>
      </c>
      <c r="T2987" s="11">
        <f t="shared" si="281"/>
        <v>42673.958333333336</v>
      </c>
    </row>
    <row r="2988" spans="1:20" ht="4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5">
        <f t="shared" si="277"/>
        <v>45.214285714285715</v>
      </c>
      <c r="Q2988" s="6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4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5">
        <f t="shared" si="277"/>
        <v>104.15169811320754</v>
      </c>
      <c r="Q2989" s="6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5">
        <f t="shared" si="277"/>
        <v>35.714285714285715</v>
      </c>
      <c r="Q2990" s="6" t="str">
        <f t="shared" si="278"/>
        <v>theater</v>
      </c>
      <c r="R2990" t="str">
        <f t="shared" si="279"/>
        <v>spaces</v>
      </c>
      <c r="S2990" s="11">
        <f t="shared" si="280"/>
        <v>42511.153715277775</v>
      </c>
      <c r="T2990" s="11">
        <f t="shared" si="281"/>
        <v>42541.153715277775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5">
        <f t="shared" si="277"/>
        <v>96.997252747252745</v>
      </c>
      <c r="Q2991" s="6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5">
        <f t="shared" si="277"/>
        <v>370.37037037037038</v>
      </c>
      <c r="Q2992" s="6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5">
        <f t="shared" si="277"/>
        <v>94.408602150537632</v>
      </c>
      <c r="Q2993" s="6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5">
        <f t="shared" si="277"/>
        <v>48.984375</v>
      </c>
      <c r="Q2994" s="6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5">
        <f t="shared" si="277"/>
        <v>45.590909090909093</v>
      </c>
      <c r="Q2995" s="6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5">
        <f t="shared" si="277"/>
        <v>23.275254237288134</v>
      </c>
      <c r="Q2996" s="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5">
        <f t="shared" si="277"/>
        <v>63.2289156626506</v>
      </c>
      <c r="Q2997" s="6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29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5">
        <f t="shared" si="277"/>
        <v>153.5204081632653</v>
      </c>
      <c r="Q2998" s="6" t="str">
        <f t="shared" si="278"/>
        <v>theater</v>
      </c>
      <c r="R2998" t="str">
        <f t="shared" si="279"/>
        <v>spaces</v>
      </c>
      <c r="S2998" s="11">
        <f t="shared" si="280"/>
        <v>42090.704166666663</v>
      </c>
      <c r="T2998" s="11">
        <f t="shared" si="281"/>
        <v>42150.704166666663</v>
      </c>
    </row>
    <row r="2999" spans="1:20" ht="4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5">
        <f t="shared" si="277"/>
        <v>90.2</v>
      </c>
      <c r="Q2999" s="6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5">
        <f t="shared" si="277"/>
        <v>118.97113163972287</v>
      </c>
      <c r="Q3000" s="6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5">
        <f t="shared" si="277"/>
        <v>80.25</v>
      </c>
      <c r="Q3001" s="6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5">
        <f t="shared" si="277"/>
        <v>62.5</v>
      </c>
      <c r="Q3002" s="6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5">
        <f t="shared" si="277"/>
        <v>131.37719999999999</v>
      </c>
      <c r="Q3003" s="6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29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5">
        <f t="shared" si="277"/>
        <v>73.032980769230775</v>
      </c>
      <c r="Q3004" s="6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5">
        <f t="shared" si="277"/>
        <v>178.52941176470588</v>
      </c>
      <c r="Q3005" s="6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4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5">
        <f t="shared" si="277"/>
        <v>162.90974729241879</v>
      </c>
      <c r="Q3006" s="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4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5">
        <f t="shared" si="277"/>
        <v>108.24237288135593</v>
      </c>
      <c r="Q3007" s="6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29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5">
        <f t="shared" si="277"/>
        <v>88.865979381443296</v>
      </c>
      <c r="Q3008" s="6" t="str">
        <f t="shared" si="278"/>
        <v>theater</v>
      </c>
      <c r="R3008" t="str">
        <f t="shared" si="279"/>
        <v>spaces</v>
      </c>
      <c r="S3008" s="11">
        <f t="shared" si="280"/>
        <v>41957.54850694444</v>
      </c>
      <c r="T3008" s="11">
        <f t="shared" si="281"/>
        <v>41987.54850694444</v>
      </c>
    </row>
    <row r="3009" spans="1:20" ht="29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5">
        <f t="shared" si="277"/>
        <v>54</v>
      </c>
      <c r="Q3009" s="6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5">
        <f t="shared" si="277"/>
        <v>116.73076923076923</v>
      </c>
      <c r="Q3010" s="6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</f>
        <v>1.19756</v>
      </c>
      <c r="P3011" s="5">
        <f t="shared" ref="P3011:P3074" si="283">E3011/L3011</f>
        <v>233.8984375</v>
      </c>
      <c r="Q3011" s="6" t="str">
        <f t="shared" ref="Q3011:Q3074" si="284">LEFT(N3011, FIND("/", N3011,1)-1)</f>
        <v>theater</v>
      </c>
      <c r="R3011" t="str">
        <f t="shared" ref="R3011:R3074" si="285">RIGHT(N3011,LEN(N3011)-FIND("/", N3011,1))</f>
        <v>spaces</v>
      </c>
      <c r="S3011" s="11">
        <f t="shared" ref="S3011:S3074" si="286">((J3011/86400)+25569+(-5/24))</f>
        <v>41939.361574074072</v>
      </c>
      <c r="T3011" s="11">
        <f t="shared" ref="T3011:T3074" si="287">((I3011/86400)+25569+(-5/24))</f>
        <v>41969.403240740743</v>
      </c>
    </row>
    <row r="3012" spans="1:20" ht="4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5">
        <f t="shared" si="283"/>
        <v>158</v>
      </c>
      <c r="Q3012" s="6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5">
        <f t="shared" si="283"/>
        <v>14.84</v>
      </c>
      <c r="Q3013" s="6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5">
        <f t="shared" si="283"/>
        <v>85.181818181818187</v>
      </c>
      <c r="Q3014" s="6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5">
        <f t="shared" si="283"/>
        <v>146.69158878504672</v>
      </c>
      <c r="Q3015" s="6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5">
        <f t="shared" si="283"/>
        <v>50.764811490125673</v>
      </c>
      <c r="Q3016" s="6" t="str">
        <f t="shared" si="284"/>
        <v>theater</v>
      </c>
      <c r="R3016" t="str">
        <f t="shared" si="285"/>
        <v>spaces</v>
      </c>
      <c r="S3016" s="11">
        <f t="shared" si="286"/>
        <v>41919.915277777771</v>
      </c>
      <c r="T3016" s="11">
        <f t="shared" si="287"/>
        <v>41948</v>
      </c>
    </row>
    <row r="3017" spans="1:20" ht="4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5">
        <f t="shared" si="283"/>
        <v>87.7</v>
      </c>
      <c r="Q3017" s="6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4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5">
        <f t="shared" si="283"/>
        <v>242.27777777777777</v>
      </c>
      <c r="Q3018" s="6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5">
        <f t="shared" si="283"/>
        <v>146.44654088050314</v>
      </c>
      <c r="Q3019" s="6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5">
        <f t="shared" si="283"/>
        <v>103.17073170731707</v>
      </c>
      <c r="Q3020" s="6" t="str">
        <f t="shared" si="284"/>
        <v>theater</v>
      </c>
      <c r="R3020" t="str">
        <f t="shared" si="285"/>
        <v>spaces</v>
      </c>
      <c r="S3020" s="11">
        <f t="shared" si="286"/>
        <v>42163.09</v>
      </c>
      <c r="T3020" s="11">
        <f t="shared" si="287"/>
        <v>42205.708333333336</v>
      </c>
    </row>
    <row r="3021" spans="1:20" ht="4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5">
        <f t="shared" si="283"/>
        <v>80.464601769911511</v>
      </c>
      <c r="Q3021" s="6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4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5">
        <f t="shared" si="283"/>
        <v>234.66666666666666</v>
      </c>
      <c r="Q3022" s="6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5">
        <f t="shared" si="283"/>
        <v>50.689320388349515</v>
      </c>
      <c r="Q3023" s="6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5">
        <f t="shared" si="283"/>
        <v>162.70967741935485</v>
      </c>
      <c r="Q3024" s="6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4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5">
        <f t="shared" si="283"/>
        <v>120.16666666666667</v>
      </c>
      <c r="Q3025" s="6" t="str">
        <f t="shared" si="284"/>
        <v>theater</v>
      </c>
      <c r="R3025" t="str">
        <f t="shared" si="285"/>
        <v>spaces</v>
      </c>
      <c r="S3025" s="11">
        <f t="shared" si="286"/>
        <v>42121.467430555553</v>
      </c>
      <c r="T3025" s="11">
        <f t="shared" si="287"/>
        <v>42166.467430555553</v>
      </c>
    </row>
    <row r="3026" spans="1:20" ht="4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5">
        <f t="shared" si="283"/>
        <v>67.697802197802204</v>
      </c>
      <c r="Q3026" s="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5">
        <f t="shared" si="283"/>
        <v>52.103448275862071</v>
      </c>
      <c r="Q3027" s="6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4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5">
        <f t="shared" si="283"/>
        <v>51.6</v>
      </c>
      <c r="Q3028" s="6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29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5">
        <f t="shared" si="283"/>
        <v>164.3</v>
      </c>
      <c r="Q3029" s="6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29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5">
        <f t="shared" si="283"/>
        <v>84.858585858585855</v>
      </c>
      <c r="Q3030" s="6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5">
        <f t="shared" si="283"/>
        <v>94.548850574712645</v>
      </c>
      <c r="Q3031" s="6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5">
        <f t="shared" si="283"/>
        <v>45.536585365853661</v>
      </c>
      <c r="Q3032" s="6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57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5">
        <f t="shared" si="283"/>
        <v>51.724137931034484</v>
      </c>
      <c r="Q3033" s="6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5">
        <f t="shared" si="283"/>
        <v>50.88</v>
      </c>
      <c r="Q3034" s="6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5">
        <f t="shared" si="283"/>
        <v>191.13043478260869</v>
      </c>
      <c r="Q3035" s="6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57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5">
        <f t="shared" si="283"/>
        <v>89.314285714285717</v>
      </c>
      <c r="Q3036" s="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29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5">
        <f t="shared" si="283"/>
        <v>88.588631921824103</v>
      </c>
      <c r="Q3037" s="6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5">
        <f t="shared" si="283"/>
        <v>96.300911854103347</v>
      </c>
      <c r="Q3038" s="6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57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5">
        <f t="shared" si="283"/>
        <v>33.3125</v>
      </c>
      <c r="Q3039" s="6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5">
        <f t="shared" si="283"/>
        <v>37.222222222222221</v>
      </c>
      <c r="Q3040" s="6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5">
        <f t="shared" si="283"/>
        <v>92.130423728813554</v>
      </c>
      <c r="Q3041" s="6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5">
        <f t="shared" si="283"/>
        <v>76.785714285714292</v>
      </c>
      <c r="Q3042" s="6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29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5">
        <f t="shared" si="283"/>
        <v>96.526315789473685</v>
      </c>
      <c r="Q3043" s="6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4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5">
        <f t="shared" si="283"/>
        <v>51.891891891891895</v>
      </c>
      <c r="Q3044" s="6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5">
        <f t="shared" si="283"/>
        <v>128.9140625</v>
      </c>
      <c r="Q3045" s="6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5">
        <f t="shared" si="283"/>
        <v>84.108974358974365</v>
      </c>
      <c r="Q3046" s="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4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5">
        <f t="shared" si="283"/>
        <v>82.941562500000003</v>
      </c>
      <c r="Q3047" s="6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4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5">
        <f t="shared" si="283"/>
        <v>259.94827586206895</v>
      </c>
      <c r="Q3048" s="6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5">
        <f t="shared" si="283"/>
        <v>37.25</v>
      </c>
      <c r="Q3049" s="6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4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5">
        <f t="shared" si="283"/>
        <v>177.02127659574469</v>
      </c>
      <c r="Q3050" s="6" t="str">
        <f t="shared" si="284"/>
        <v>theater</v>
      </c>
      <c r="R3050" t="str">
        <f t="shared" si="285"/>
        <v>spaces</v>
      </c>
      <c r="S3050" s="11">
        <f t="shared" si="286"/>
        <v>41975.692847222221</v>
      </c>
      <c r="T3050" s="11">
        <f t="shared" si="287"/>
        <v>42004.681944444441</v>
      </c>
    </row>
    <row r="3051" spans="1:20" ht="4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5">
        <f t="shared" si="283"/>
        <v>74.074074074074076</v>
      </c>
      <c r="Q3051" s="6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29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5">
        <f t="shared" si="283"/>
        <v>70.666666666666671</v>
      </c>
      <c r="Q3052" s="6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4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5">
        <f t="shared" si="283"/>
        <v>23.62857142857143</v>
      </c>
      <c r="Q3053" s="6" t="str">
        <f t="shared" si="284"/>
        <v>theater</v>
      </c>
      <c r="R3053" t="str">
        <f t="shared" si="285"/>
        <v>spaces</v>
      </c>
      <c r="S3053" s="11">
        <f t="shared" si="286"/>
        <v>42744.207696759258</v>
      </c>
      <c r="T3053" s="11">
        <f t="shared" si="287"/>
        <v>42774.207696759258</v>
      </c>
    </row>
    <row r="3054" spans="1:20" ht="29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5">
        <f t="shared" si="283"/>
        <v>37.5</v>
      </c>
      <c r="Q3054" s="6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4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5">
        <f t="shared" si="283"/>
        <v>13.333333333333334</v>
      </c>
      <c r="Q3055" s="6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4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5" t="e">
        <f t="shared" si="283"/>
        <v>#DIV/0!</v>
      </c>
      <c r="Q3056" s="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5">
        <f t="shared" si="283"/>
        <v>1</v>
      </c>
      <c r="Q3057" s="6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4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5" t="e">
        <f t="shared" si="283"/>
        <v>#DIV/0!</v>
      </c>
      <c r="Q3058" s="6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5" t="e">
        <f t="shared" si="283"/>
        <v>#DIV/0!</v>
      </c>
      <c r="Q3059" s="6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4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5">
        <f t="shared" si="283"/>
        <v>1</v>
      </c>
      <c r="Q3060" s="6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5">
        <f t="shared" si="283"/>
        <v>41</v>
      </c>
      <c r="Q3061" s="6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29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5">
        <f t="shared" si="283"/>
        <v>55.833333333333336</v>
      </c>
      <c r="Q3062" s="6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5" t="e">
        <f t="shared" si="283"/>
        <v>#DIV/0!</v>
      </c>
      <c r="Q3063" s="6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5">
        <f t="shared" si="283"/>
        <v>99.761194029850742</v>
      </c>
      <c r="Q3064" s="6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29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5">
        <f t="shared" si="283"/>
        <v>25.521739130434781</v>
      </c>
      <c r="Q3065" s="6" t="str">
        <f t="shared" si="284"/>
        <v>theater</v>
      </c>
      <c r="R3065" t="str">
        <f t="shared" si="285"/>
        <v>spaces</v>
      </c>
      <c r="S3065" s="11">
        <f t="shared" si="286"/>
        <v>42630.714560185188</v>
      </c>
      <c r="T3065" s="11">
        <f t="shared" si="287"/>
        <v>42665.714560185188</v>
      </c>
    </row>
    <row r="3066" spans="1:20" ht="29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5">
        <f t="shared" si="283"/>
        <v>117.65277777777777</v>
      </c>
      <c r="Q3066" s="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5">
        <f t="shared" si="283"/>
        <v>5</v>
      </c>
      <c r="Q3067" s="6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5">
        <f t="shared" si="283"/>
        <v>2796.6666666666665</v>
      </c>
      <c r="Q3068" s="6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5">
        <f t="shared" si="283"/>
        <v>200</v>
      </c>
      <c r="Q3069" s="6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4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5">
        <f t="shared" si="283"/>
        <v>87.5</v>
      </c>
      <c r="Q3070" s="6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5">
        <f t="shared" si="283"/>
        <v>20.142857142857142</v>
      </c>
      <c r="Q3071" s="6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29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5">
        <f t="shared" si="283"/>
        <v>20.875</v>
      </c>
      <c r="Q3072" s="6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5">
        <f t="shared" si="283"/>
        <v>61.307692307692307</v>
      </c>
      <c r="Q3073" s="6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4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5">
        <f t="shared" si="283"/>
        <v>1</v>
      </c>
      <c r="Q3074" s="6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</f>
        <v>2.3035714285714285E-4</v>
      </c>
      <c r="P3075" s="5">
        <f t="shared" ref="P3075:P3138" si="289">E3075/L3075</f>
        <v>92.142857142857139</v>
      </c>
      <c r="Q3075" s="6" t="str">
        <f t="shared" ref="Q3075:Q3138" si="290">LEFT(N3075, FIND("/", N3075,1)-1)</f>
        <v>theater</v>
      </c>
      <c r="R3075" t="str">
        <f t="shared" ref="R3075:R3138" si="291">RIGHT(N3075,LEN(N3075)-FIND("/", N3075,1))</f>
        <v>spaces</v>
      </c>
      <c r="S3075" s="11">
        <f t="shared" ref="S3075:S3138" si="292">((J3075/86400)+25569+(-5/24))</f>
        <v>42111.475694444445</v>
      </c>
      <c r="T3075" s="11">
        <f t="shared" ref="T3075:T3138" si="293">((I3075/86400)+25569+(-5/24))</f>
        <v>42169.59652777778</v>
      </c>
    </row>
    <row r="3076" spans="1:20" ht="57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5">
        <f t="shared" si="289"/>
        <v>7.333333333333333</v>
      </c>
      <c r="Q3076" s="6" t="str">
        <f t="shared" si="290"/>
        <v>theater</v>
      </c>
      <c r="R3076" t="str">
        <f t="shared" si="291"/>
        <v>spaces</v>
      </c>
      <c r="S3076" s="11">
        <f t="shared" si="292"/>
        <v>42409.362951388888</v>
      </c>
      <c r="T3076" s="11">
        <f t="shared" si="293"/>
        <v>42439.362951388888</v>
      </c>
    </row>
    <row r="3077" spans="1:20" ht="4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5">
        <f t="shared" si="289"/>
        <v>64.8</v>
      </c>
      <c r="Q3077" s="6" t="str">
        <f t="shared" si="290"/>
        <v>theater</v>
      </c>
      <c r="R3077" t="str">
        <f t="shared" si="291"/>
        <v>spaces</v>
      </c>
      <c r="S3077" s="11">
        <f t="shared" si="292"/>
        <v>42550.89398148148</v>
      </c>
      <c r="T3077" s="11">
        <f t="shared" si="293"/>
        <v>42600.89398148148</v>
      </c>
    </row>
    <row r="3078" spans="1:20" ht="29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5">
        <f t="shared" si="289"/>
        <v>30.12</v>
      </c>
      <c r="Q3078" s="6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5">
        <f t="shared" si="289"/>
        <v>52.5</v>
      </c>
      <c r="Q3079" s="6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5">
        <f t="shared" si="289"/>
        <v>23.666666666666668</v>
      </c>
      <c r="Q3080" s="6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5">
        <f t="shared" si="289"/>
        <v>415.77777777777777</v>
      </c>
      <c r="Q3081" s="6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5">
        <f t="shared" si="289"/>
        <v>53.714285714285715</v>
      </c>
      <c r="Q3082" s="6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5">
        <f t="shared" si="289"/>
        <v>420.6</v>
      </c>
      <c r="Q3083" s="6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5" t="e">
        <f t="shared" si="289"/>
        <v>#DIV/0!</v>
      </c>
      <c r="Q3084" s="6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57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5">
        <f t="shared" si="289"/>
        <v>18.666666666666668</v>
      </c>
      <c r="Q3085" s="6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4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5">
        <f t="shared" si="289"/>
        <v>78.333333333333329</v>
      </c>
      <c r="Q3086" s="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5">
        <f t="shared" si="289"/>
        <v>67.777777777777771</v>
      </c>
      <c r="Q3087" s="6" t="str">
        <f t="shared" si="290"/>
        <v>theater</v>
      </c>
      <c r="R3087" t="str">
        <f t="shared" si="291"/>
        <v>spaces</v>
      </c>
      <c r="S3087" s="11">
        <f t="shared" si="292"/>
        <v>42246.675451388888</v>
      </c>
      <c r="T3087" s="11">
        <f t="shared" si="293"/>
        <v>42276.675451388888</v>
      </c>
    </row>
    <row r="3088" spans="1:20" ht="4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5">
        <f t="shared" si="289"/>
        <v>16.666666666666668</v>
      </c>
      <c r="Q3088" s="6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5">
        <f t="shared" si="289"/>
        <v>62.5</v>
      </c>
      <c r="Q3089" s="6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29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5">
        <f t="shared" si="289"/>
        <v>42</v>
      </c>
      <c r="Q3090" s="6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29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5">
        <f t="shared" si="289"/>
        <v>130.0888888888889</v>
      </c>
      <c r="Q3091" s="6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5">
        <f t="shared" si="289"/>
        <v>1270.2222222222222</v>
      </c>
      <c r="Q3092" s="6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4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5">
        <f t="shared" si="289"/>
        <v>88.444444444444443</v>
      </c>
      <c r="Q3093" s="6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5">
        <f t="shared" si="289"/>
        <v>56.342380952380957</v>
      </c>
      <c r="Q3094" s="6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4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5">
        <f t="shared" si="289"/>
        <v>53.529411764705884</v>
      </c>
      <c r="Q3095" s="6" t="str">
        <f t="shared" si="290"/>
        <v>theater</v>
      </c>
      <c r="R3095" t="str">
        <f t="shared" si="291"/>
        <v>spaces</v>
      </c>
      <c r="S3095" s="11">
        <f t="shared" si="292"/>
        <v>41760.700706018521</v>
      </c>
      <c r="T3095" s="11">
        <f t="shared" si="293"/>
        <v>41790.957638888889</v>
      </c>
    </row>
    <row r="3096" spans="1:20" ht="29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5">
        <f t="shared" si="289"/>
        <v>25</v>
      </c>
      <c r="Q3096" s="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5">
        <f t="shared" si="289"/>
        <v>50</v>
      </c>
      <c r="Q3097" s="6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5">
        <f t="shared" si="289"/>
        <v>56.785714285714285</v>
      </c>
      <c r="Q3098" s="6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5">
        <f t="shared" si="289"/>
        <v>40.833333333333336</v>
      </c>
      <c r="Q3099" s="6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4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5">
        <f t="shared" si="289"/>
        <v>65.111111111111114</v>
      </c>
      <c r="Q3100" s="6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5">
        <f t="shared" si="289"/>
        <v>55.6</v>
      </c>
      <c r="Q3101" s="6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5">
        <f t="shared" si="289"/>
        <v>140.53846153846155</v>
      </c>
      <c r="Q3102" s="6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4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5">
        <f t="shared" si="289"/>
        <v>25</v>
      </c>
      <c r="Q3103" s="6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4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5">
        <f t="shared" si="289"/>
        <v>69.533333333333331</v>
      </c>
      <c r="Q3104" s="6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29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5">
        <f t="shared" si="289"/>
        <v>5.5</v>
      </c>
      <c r="Q3105" s="6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5">
        <f t="shared" si="289"/>
        <v>237</v>
      </c>
      <c r="Q3106" s="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5">
        <f t="shared" si="289"/>
        <v>79.870967741935488</v>
      </c>
      <c r="Q3107" s="6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4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5">
        <f t="shared" si="289"/>
        <v>10.25</v>
      </c>
      <c r="Q3108" s="6" t="str">
        <f t="shared" si="290"/>
        <v>theater</v>
      </c>
      <c r="R3108" t="str">
        <f t="shared" si="291"/>
        <v>spaces</v>
      </c>
      <c r="S3108" s="11">
        <f t="shared" si="292"/>
        <v>42241.220787037033</v>
      </c>
      <c r="T3108" s="11">
        <f t="shared" si="293"/>
        <v>42263.708333333336</v>
      </c>
    </row>
    <row r="3109" spans="1:20" ht="4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5">
        <f t="shared" si="289"/>
        <v>272.58620689655174</v>
      </c>
      <c r="Q3109" s="6" t="str">
        <f t="shared" si="290"/>
        <v>theater</v>
      </c>
      <c r="R3109" t="str">
        <f t="shared" si="291"/>
        <v>spaces</v>
      </c>
      <c r="S3109" s="11">
        <f t="shared" si="292"/>
        <v>42128.605914351851</v>
      </c>
      <c r="T3109" s="11">
        <f t="shared" si="293"/>
        <v>42135.605914351851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5">
        <f t="shared" si="289"/>
        <v>13</v>
      </c>
      <c r="Q3110" s="6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5">
        <f t="shared" si="289"/>
        <v>58.184210526315788</v>
      </c>
      <c r="Q3111" s="6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5">
        <f t="shared" si="289"/>
        <v>10</v>
      </c>
      <c r="Q3112" s="6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29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5">
        <f t="shared" si="289"/>
        <v>70.10526315789474</v>
      </c>
      <c r="Q3113" s="6" t="str">
        <f t="shared" si="290"/>
        <v>theater</v>
      </c>
      <c r="R3113" t="str">
        <f t="shared" si="291"/>
        <v>spaces</v>
      </c>
      <c r="S3113" s="11">
        <f t="shared" si="292"/>
        <v>41885.386805555558</v>
      </c>
      <c r="T3113" s="11">
        <f t="shared" si="293"/>
        <v>41916.386805555558</v>
      </c>
    </row>
    <row r="3114" spans="1:20" ht="4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5">
        <f t="shared" si="289"/>
        <v>57.888888888888886</v>
      </c>
      <c r="Q3114" s="6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5">
        <f t="shared" si="289"/>
        <v>125.27027027027027</v>
      </c>
      <c r="Q3115" s="6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5" t="e">
        <f t="shared" si="289"/>
        <v>#DIV/0!</v>
      </c>
      <c r="Q3116" s="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5">
        <f t="shared" si="289"/>
        <v>300</v>
      </c>
      <c r="Q3117" s="6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5">
        <f t="shared" si="289"/>
        <v>43</v>
      </c>
      <c r="Q3118" s="6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5">
        <f t="shared" si="289"/>
        <v>1</v>
      </c>
      <c r="Q3119" s="6" t="str">
        <f t="shared" si="290"/>
        <v>theater</v>
      </c>
      <c r="R3119" t="str">
        <f t="shared" si="291"/>
        <v>spaces</v>
      </c>
      <c r="S3119" s="11">
        <f t="shared" si="292"/>
        <v>42509.166203703702</v>
      </c>
      <c r="T3119" s="11">
        <f t="shared" si="293"/>
        <v>42517.341666666667</v>
      </c>
    </row>
    <row r="3120" spans="1:20" ht="29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5">
        <f t="shared" si="289"/>
        <v>775</v>
      </c>
      <c r="Q3120" s="6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4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5">
        <f t="shared" si="289"/>
        <v>5</v>
      </c>
      <c r="Q3121" s="6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29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5">
        <f t="shared" si="289"/>
        <v>12.8</v>
      </c>
      <c r="Q3122" s="6" t="str">
        <f t="shared" si="290"/>
        <v>theater</v>
      </c>
      <c r="R3122" t="str">
        <f t="shared" si="291"/>
        <v>spaces</v>
      </c>
      <c r="S3122" s="11">
        <f t="shared" si="292"/>
        <v>42435.733749999992</v>
      </c>
      <c r="T3122" s="11">
        <f t="shared" si="293"/>
        <v>42495.692083333335</v>
      </c>
    </row>
    <row r="3123" spans="1:20" ht="29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5">
        <f t="shared" si="289"/>
        <v>10</v>
      </c>
      <c r="Q3123" s="6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5">
        <f t="shared" si="289"/>
        <v>58</v>
      </c>
      <c r="Q3124" s="6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5">
        <f t="shared" si="289"/>
        <v>244.80459770114942</v>
      </c>
      <c r="Q3125" s="6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29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5">
        <f t="shared" si="289"/>
        <v>6.5</v>
      </c>
      <c r="Q3126" s="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5" t="e">
        <f t="shared" si="289"/>
        <v>#DIV/0!</v>
      </c>
      <c r="Q3127" s="6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7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5">
        <f t="shared" si="289"/>
        <v>61.176470588235297</v>
      </c>
      <c r="Q3128" s="6" t="str">
        <f t="shared" si="290"/>
        <v>theater</v>
      </c>
      <c r="R3128" t="str">
        <f t="shared" si="291"/>
        <v>spaces</v>
      </c>
      <c r="S3128" s="11">
        <f t="shared" si="292"/>
        <v>42426.809745370367</v>
      </c>
      <c r="T3128" s="11">
        <f t="shared" si="293"/>
        <v>42456.768078703702</v>
      </c>
    </row>
    <row r="3129" spans="1:20" ht="4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5" t="e">
        <f t="shared" si="289"/>
        <v>#DIV/0!</v>
      </c>
      <c r="Q3129" s="6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5">
        <f t="shared" si="289"/>
        <v>139.23931623931625</v>
      </c>
      <c r="Q3130" s="6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4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5">
        <f t="shared" si="289"/>
        <v>10</v>
      </c>
      <c r="Q3131" s="6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29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5">
        <f t="shared" si="289"/>
        <v>93.75</v>
      </c>
      <c r="Q3132" s="6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29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5">
        <f t="shared" si="289"/>
        <v>53.75</v>
      </c>
      <c r="Q3133" s="6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29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5">
        <f t="shared" si="289"/>
        <v>10</v>
      </c>
      <c r="Q3134" s="6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5">
        <f t="shared" si="289"/>
        <v>33.75</v>
      </c>
      <c r="Q3135" s="6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4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5">
        <f t="shared" si="289"/>
        <v>18.75</v>
      </c>
      <c r="Q3136" s="6" t="str">
        <f t="shared" si="290"/>
        <v>theater</v>
      </c>
      <c r="R3136" t="str">
        <f t="shared" si="291"/>
        <v>plays</v>
      </c>
      <c r="S3136" s="11">
        <f t="shared" si="292"/>
        <v>42800.511793981474</v>
      </c>
      <c r="T3136" s="11">
        <f t="shared" si="293"/>
        <v>42821.470127314817</v>
      </c>
    </row>
    <row r="3137" spans="1:20" ht="4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5">
        <f t="shared" si="289"/>
        <v>23.142857142857142</v>
      </c>
      <c r="Q3137" s="6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5">
        <f t="shared" si="289"/>
        <v>29.045454545454547</v>
      </c>
      <c r="Q3138" s="6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29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</f>
        <v>3.3333333333333333E-2</v>
      </c>
      <c r="P3139" s="5">
        <f t="shared" ref="P3139:P3202" si="295">E3139/L3139</f>
        <v>50</v>
      </c>
      <c r="Q3139" s="6" t="str">
        <f t="shared" ref="Q3139:Q3202" si="296">LEFT(N3139, FIND("/", N3139,1)-1)</f>
        <v>theater</v>
      </c>
      <c r="R3139" t="str">
        <f t="shared" ref="R3139:R3202" si="297">RIGHT(N3139,LEN(N3139)-FIND("/", N3139,1))</f>
        <v>plays</v>
      </c>
      <c r="S3139" s="11">
        <f t="shared" ref="S3139:S3202" si="298">((J3139/86400)+25569+(-5/24))</f>
        <v>42807.676724537036</v>
      </c>
      <c r="T3139" s="11">
        <f t="shared" ref="T3139:T3202" si="299">((I3139/86400)+25569+(-5/24))</f>
        <v>42858.591666666667</v>
      </c>
    </row>
    <row r="3140" spans="1:20" ht="57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5" t="e">
        <f t="shared" si="295"/>
        <v>#DIV/0!</v>
      </c>
      <c r="Q3140" s="6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5">
        <f t="shared" si="295"/>
        <v>450</v>
      </c>
      <c r="Q3141" s="6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4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5">
        <f t="shared" si="295"/>
        <v>24</v>
      </c>
      <c r="Q3142" s="6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57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5">
        <f t="shared" si="295"/>
        <v>32.25</v>
      </c>
      <c r="Q3143" s="6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5">
        <f t="shared" si="295"/>
        <v>15</v>
      </c>
      <c r="Q3144" s="6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57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5" t="e">
        <f t="shared" si="295"/>
        <v>#DIV/0!</v>
      </c>
      <c r="Q3145" s="6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4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5">
        <f t="shared" si="295"/>
        <v>251.33333333333334</v>
      </c>
      <c r="Q3146" s="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29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5" t="e">
        <f t="shared" si="295"/>
        <v>#DIV/0!</v>
      </c>
      <c r="Q3147" s="6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29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5">
        <f t="shared" si="295"/>
        <v>437.5</v>
      </c>
      <c r="Q3148" s="6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5">
        <f t="shared" si="295"/>
        <v>110.35211267605634</v>
      </c>
      <c r="Q3149" s="6" t="str">
        <f t="shared" si="296"/>
        <v>theater</v>
      </c>
      <c r="R3149" t="str">
        <f t="shared" si="297"/>
        <v>plays</v>
      </c>
      <c r="S3149" s="11">
        <f t="shared" si="298"/>
        <v>41909.761053240734</v>
      </c>
      <c r="T3149" s="11">
        <f t="shared" si="299"/>
        <v>41949.802719907406</v>
      </c>
    </row>
    <row r="3150" spans="1:20" ht="29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5">
        <f t="shared" si="295"/>
        <v>41.421052631578945</v>
      </c>
      <c r="Q3150" s="6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5">
        <f t="shared" si="295"/>
        <v>52</v>
      </c>
      <c r="Q3151" s="6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57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5">
        <f t="shared" si="295"/>
        <v>33.990384615384613</v>
      </c>
      <c r="Q3152" s="6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29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5">
        <f t="shared" si="295"/>
        <v>103.35294117647059</v>
      </c>
      <c r="Q3153" s="6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5">
        <f t="shared" si="295"/>
        <v>34.791044776119406</v>
      </c>
      <c r="Q3154" s="6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5">
        <f t="shared" si="295"/>
        <v>41.773858921161825</v>
      </c>
      <c r="Q3155" s="6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5">
        <f t="shared" si="295"/>
        <v>64.268292682926827</v>
      </c>
      <c r="Q3156" s="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5">
        <f t="shared" si="295"/>
        <v>31.209370860927152</v>
      </c>
      <c r="Q3157" s="6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5">
        <f t="shared" si="295"/>
        <v>62.921348314606739</v>
      </c>
      <c r="Q3158" s="6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29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5">
        <f t="shared" si="295"/>
        <v>98.536585365853654</v>
      </c>
      <c r="Q3159" s="6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29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5">
        <f t="shared" si="295"/>
        <v>82.608695652173907</v>
      </c>
      <c r="Q3160" s="6" t="str">
        <f t="shared" si="296"/>
        <v>theater</v>
      </c>
      <c r="R3160" t="str">
        <f t="shared" si="297"/>
        <v>plays</v>
      </c>
      <c r="S3160" s="11">
        <f t="shared" si="298"/>
        <v>41447.631388888891</v>
      </c>
      <c r="T3160" s="11">
        <f t="shared" si="299"/>
        <v>41477.631388888891</v>
      </c>
    </row>
    <row r="3161" spans="1:20" ht="29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5">
        <f t="shared" si="295"/>
        <v>38.504230769230773</v>
      </c>
      <c r="Q3161" s="6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5">
        <f t="shared" si="295"/>
        <v>80.15789473684211</v>
      </c>
      <c r="Q3162" s="6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4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5">
        <f t="shared" si="295"/>
        <v>28.405405405405407</v>
      </c>
      <c r="Q3163" s="6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4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5">
        <f t="shared" si="295"/>
        <v>80.730158730158735</v>
      </c>
      <c r="Q3164" s="6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5">
        <f t="shared" si="295"/>
        <v>200.69444444444446</v>
      </c>
      <c r="Q3165" s="6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4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5">
        <f t="shared" si="295"/>
        <v>37.591549295774648</v>
      </c>
      <c r="Q3166" s="6" t="str">
        <f t="shared" si="296"/>
        <v>theater</v>
      </c>
      <c r="R3166" t="str">
        <f t="shared" si="297"/>
        <v>plays</v>
      </c>
      <c r="S3166" s="11">
        <f t="shared" si="298"/>
        <v>41766.597395833327</v>
      </c>
      <c r="T3166" s="11">
        <f t="shared" si="299"/>
        <v>41799.597395833327</v>
      </c>
    </row>
    <row r="3167" spans="1:20" ht="4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5">
        <f t="shared" si="295"/>
        <v>58.095238095238095</v>
      </c>
      <c r="Q3167" s="6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5">
        <f t="shared" si="295"/>
        <v>60.300892473118282</v>
      </c>
      <c r="Q3168" s="6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29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5">
        <f t="shared" si="295"/>
        <v>63.363636363636367</v>
      </c>
      <c r="Q3169" s="6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5">
        <f t="shared" si="295"/>
        <v>50.901639344262293</v>
      </c>
      <c r="Q3170" s="6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29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5">
        <f t="shared" si="295"/>
        <v>100.5</v>
      </c>
      <c r="Q3171" s="6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29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5">
        <f t="shared" si="295"/>
        <v>31.619718309859156</v>
      </c>
      <c r="Q3172" s="6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4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5">
        <f t="shared" si="295"/>
        <v>65.102564102564102</v>
      </c>
      <c r="Q3173" s="6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5">
        <f t="shared" si="295"/>
        <v>79.310344827586206</v>
      </c>
      <c r="Q3174" s="6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5">
        <f t="shared" si="295"/>
        <v>139.18918918918919</v>
      </c>
      <c r="Q3175" s="6" t="str">
        <f t="shared" si="296"/>
        <v>theater</v>
      </c>
      <c r="R3175" t="str">
        <f t="shared" si="297"/>
        <v>plays</v>
      </c>
      <c r="S3175" s="11">
        <f t="shared" si="298"/>
        <v>41878.670046296298</v>
      </c>
      <c r="T3175" s="11">
        <f t="shared" si="299"/>
        <v>41908.670046296298</v>
      </c>
    </row>
    <row r="3176" spans="1:20" ht="4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5">
        <f t="shared" si="295"/>
        <v>131.91304347826087</v>
      </c>
      <c r="Q3176" s="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4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5">
        <f t="shared" si="295"/>
        <v>91.3</v>
      </c>
      <c r="Q3177" s="6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4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5">
        <f t="shared" si="295"/>
        <v>39.672727272727272</v>
      </c>
      <c r="Q3178" s="6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5">
        <f t="shared" si="295"/>
        <v>57.549019607843135</v>
      </c>
      <c r="Q3179" s="6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4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5">
        <f t="shared" si="295"/>
        <v>33.025641025641029</v>
      </c>
      <c r="Q3180" s="6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29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5">
        <f t="shared" si="295"/>
        <v>77.335806451612896</v>
      </c>
      <c r="Q3181" s="6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5">
        <f t="shared" si="295"/>
        <v>31.933333333333334</v>
      </c>
      <c r="Q3182" s="6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5">
        <f t="shared" si="295"/>
        <v>36.333333333333336</v>
      </c>
      <c r="Q3183" s="6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57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5">
        <f t="shared" si="295"/>
        <v>46.768211920529801</v>
      </c>
      <c r="Q3184" s="6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5">
        <f t="shared" si="295"/>
        <v>40.073529411764703</v>
      </c>
      <c r="Q3185" s="6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5">
        <f t="shared" si="295"/>
        <v>100.21739130434783</v>
      </c>
      <c r="Q3186" s="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5">
        <f t="shared" si="295"/>
        <v>41.666666666666664</v>
      </c>
      <c r="Q3187" s="6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5">
        <f t="shared" si="295"/>
        <v>46.714285714285715</v>
      </c>
      <c r="Q3188" s="6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4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5">
        <f t="shared" si="295"/>
        <v>71.491803278688522</v>
      </c>
      <c r="Q3189" s="6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5">
        <f t="shared" si="295"/>
        <v>14.444444444444445</v>
      </c>
      <c r="Q3190" s="6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4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5">
        <f t="shared" si="295"/>
        <v>356.84210526315792</v>
      </c>
      <c r="Q3191" s="6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29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5" t="e">
        <f t="shared" si="295"/>
        <v>#DIV/0!</v>
      </c>
      <c r="Q3192" s="6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5">
        <f t="shared" si="295"/>
        <v>37.75</v>
      </c>
      <c r="Q3193" s="6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5">
        <f t="shared" si="295"/>
        <v>12.75</v>
      </c>
      <c r="Q3194" s="6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5">
        <f t="shared" si="295"/>
        <v>24.458333333333332</v>
      </c>
      <c r="Q3195" s="6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4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5" t="e">
        <f t="shared" si="295"/>
        <v>#DIV/0!</v>
      </c>
      <c r="Q3196" s="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4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5">
        <f t="shared" si="295"/>
        <v>53.07692307692308</v>
      </c>
      <c r="Q3197" s="6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5">
        <f t="shared" si="295"/>
        <v>300</v>
      </c>
      <c r="Q3198" s="6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29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5">
        <f t="shared" si="295"/>
        <v>286.25</v>
      </c>
      <c r="Q3199" s="6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4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5">
        <f t="shared" si="295"/>
        <v>36.666666666666664</v>
      </c>
      <c r="Q3200" s="6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5">
        <f t="shared" si="295"/>
        <v>49.20754716981132</v>
      </c>
      <c r="Q3201" s="6" t="str">
        <f t="shared" si="296"/>
        <v>theater</v>
      </c>
      <c r="R3201" t="str">
        <f t="shared" si="297"/>
        <v>musical</v>
      </c>
      <c r="S3201" s="11">
        <f t="shared" si="298"/>
        <v>41858.553449074076</v>
      </c>
      <c r="T3201" s="11">
        <f t="shared" si="299"/>
        <v>41888.666666666664</v>
      </c>
    </row>
    <row r="3202" spans="1:20" ht="4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5">
        <f t="shared" si="295"/>
        <v>1</v>
      </c>
      <c r="Q3202" s="6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4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</f>
        <v>1.2500000000000001E-2</v>
      </c>
      <c r="P3203" s="5">
        <f t="shared" ref="P3203:P3266" si="301">E3203/L3203</f>
        <v>12.5</v>
      </c>
      <c r="Q3203" s="6" t="str">
        <f t="shared" ref="Q3203:Q3266" si="302">LEFT(N3203, FIND("/", N3203,1)-1)</f>
        <v>theater</v>
      </c>
      <c r="R3203" t="str">
        <f t="shared" ref="R3203:R3266" si="303">RIGHT(N3203,LEN(N3203)-FIND("/", N3203,1))</f>
        <v>musical</v>
      </c>
      <c r="S3203" s="11">
        <f t="shared" ref="S3203:S3266" si="304">((J3203/86400)+25569+(-5/24))</f>
        <v>41861.558761574073</v>
      </c>
      <c r="T3203" s="11">
        <f t="shared" ref="T3203:T3266" si="305">((I3203/86400)+25569+(-5/24))</f>
        <v>41882.558761574073</v>
      </c>
    </row>
    <row r="3204" spans="1:20" ht="4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5">
        <f t="shared" si="301"/>
        <v>109.04</v>
      </c>
      <c r="Q3204" s="6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29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5">
        <f t="shared" si="301"/>
        <v>41.666666666666664</v>
      </c>
      <c r="Q3205" s="6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4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5" t="e">
        <f t="shared" si="301"/>
        <v>#DIV/0!</v>
      </c>
      <c r="Q3206" s="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5">
        <f t="shared" si="301"/>
        <v>22.75</v>
      </c>
      <c r="Q3207" s="6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5" t="e">
        <f t="shared" si="301"/>
        <v>#DIV/0!</v>
      </c>
      <c r="Q3208" s="6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5">
        <f t="shared" si="301"/>
        <v>70.833333333333329</v>
      </c>
      <c r="Q3209" s="6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5">
        <f t="shared" si="301"/>
        <v>63.109756097560975</v>
      </c>
      <c r="Q3210" s="6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5">
        <f t="shared" si="301"/>
        <v>50.157964601769912</v>
      </c>
      <c r="Q3211" s="6" t="str">
        <f t="shared" si="302"/>
        <v>theater</v>
      </c>
      <c r="R3211" t="str">
        <f t="shared" si="303"/>
        <v>plays</v>
      </c>
      <c r="S3211" s="11">
        <f t="shared" si="304"/>
        <v>41778.42891203703</v>
      </c>
      <c r="T3211" s="11">
        <f t="shared" si="305"/>
        <v>41810.75</v>
      </c>
    </row>
    <row r="3212" spans="1:20" ht="4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5">
        <f t="shared" si="301"/>
        <v>62.883333333333333</v>
      </c>
      <c r="Q3212" s="6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4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5">
        <f t="shared" si="301"/>
        <v>85.531055900621112</v>
      </c>
      <c r="Q3213" s="6" t="str">
        <f t="shared" si="302"/>
        <v>theater</v>
      </c>
      <c r="R3213" t="str">
        <f t="shared" si="303"/>
        <v>plays</v>
      </c>
      <c r="S3213" s="11">
        <f t="shared" si="304"/>
        <v>41834.378240740734</v>
      </c>
      <c r="T3213" s="11">
        <f t="shared" si="305"/>
        <v>41865.875</v>
      </c>
    </row>
    <row r="3214" spans="1:20" ht="29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5">
        <f t="shared" si="301"/>
        <v>53.723404255319146</v>
      </c>
      <c r="Q3214" s="6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5">
        <f t="shared" si="301"/>
        <v>127.80851063829788</v>
      </c>
      <c r="Q3215" s="6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4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5">
        <f t="shared" si="301"/>
        <v>106.57391304347826</v>
      </c>
      <c r="Q3216" s="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57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5">
        <f t="shared" si="301"/>
        <v>262.11194029850748</v>
      </c>
      <c r="Q3217" s="6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5">
        <f t="shared" si="301"/>
        <v>57.171428571428571</v>
      </c>
      <c r="Q3218" s="6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29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5">
        <f t="shared" si="301"/>
        <v>50.20192307692308</v>
      </c>
      <c r="Q3219" s="6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5">
        <f t="shared" si="301"/>
        <v>66.586956521739125</v>
      </c>
      <c r="Q3220" s="6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29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5">
        <f t="shared" si="301"/>
        <v>168.25210084033614</v>
      </c>
      <c r="Q3221" s="6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29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5">
        <f t="shared" si="301"/>
        <v>256.37288135593218</v>
      </c>
      <c r="Q3222" s="6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4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5">
        <f t="shared" si="301"/>
        <v>36.610619469026545</v>
      </c>
      <c r="Q3223" s="6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29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5">
        <f t="shared" si="301"/>
        <v>37.142857142857146</v>
      </c>
      <c r="Q3224" s="6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29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5">
        <f t="shared" si="301"/>
        <v>45.878378378378379</v>
      </c>
      <c r="Q3225" s="6" t="str">
        <f t="shared" si="302"/>
        <v>theater</v>
      </c>
      <c r="R3225" t="str">
        <f t="shared" si="303"/>
        <v>plays</v>
      </c>
      <c r="S3225" s="11">
        <f t="shared" si="304"/>
        <v>42206.627037037033</v>
      </c>
      <c r="T3225" s="11">
        <f t="shared" si="305"/>
        <v>42236.627037037033</v>
      </c>
    </row>
    <row r="3226" spans="1:20" ht="4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5">
        <f t="shared" si="301"/>
        <v>141.71296296296296</v>
      </c>
      <c r="Q3226" s="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5">
        <f t="shared" si="301"/>
        <v>52.487179487179489</v>
      </c>
      <c r="Q3227" s="6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5">
        <f t="shared" si="301"/>
        <v>59.523809523809526</v>
      </c>
      <c r="Q3228" s="6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5">
        <f t="shared" si="301"/>
        <v>50</v>
      </c>
      <c r="Q3229" s="6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29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5">
        <f t="shared" si="301"/>
        <v>193.62162162162161</v>
      </c>
      <c r="Q3230" s="6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5">
        <f t="shared" si="301"/>
        <v>106.79702970297029</v>
      </c>
      <c r="Q3231" s="6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4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5">
        <f t="shared" si="301"/>
        <v>77.21621621621621</v>
      </c>
      <c r="Q3232" s="6" t="str">
        <f t="shared" si="302"/>
        <v>theater</v>
      </c>
      <c r="R3232" t="str">
        <f t="shared" si="303"/>
        <v>plays</v>
      </c>
      <c r="S3232" s="11">
        <f t="shared" si="304"/>
        <v>41897.959791666661</v>
      </c>
      <c r="T3232" s="11">
        <f t="shared" si="305"/>
        <v>41912.957638888889</v>
      </c>
    </row>
    <row r="3233" spans="1:20" ht="4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5">
        <f t="shared" si="301"/>
        <v>57.5</v>
      </c>
      <c r="Q3233" s="6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5">
        <f t="shared" si="301"/>
        <v>50.46153846153846</v>
      </c>
      <c r="Q3234" s="6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5">
        <f t="shared" si="301"/>
        <v>97.377049180327873</v>
      </c>
      <c r="Q3235" s="6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5">
        <f t="shared" si="301"/>
        <v>34.91921739130435</v>
      </c>
      <c r="Q3236" s="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5">
        <f t="shared" si="301"/>
        <v>85.530386740331494</v>
      </c>
      <c r="Q3237" s="6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5">
        <f t="shared" si="301"/>
        <v>182.90909090909091</v>
      </c>
      <c r="Q3238" s="6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29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5">
        <f t="shared" si="301"/>
        <v>131.13620817843866</v>
      </c>
      <c r="Q3239" s="6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4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5">
        <f t="shared" si="301"/>
        <v>39.810126582278478</v>
      </c>
      <c r="Q3240" s="6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4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5">
        <f t="shared" si="301"/>
        <v>59.701730769230764</v>
      </c>
      <c r="Q3241" s="6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4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5">
        <f t="shared" si="301"/>
        <v>88.735294117647058</v>
      </c>
      <c r="Q3242" s="6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57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5">
        <f t="shared" si="301"/>
        <v>58.688622754491021</v>
      </c>
      <c r="Q3243" s="6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29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5">
        <f t="shared" si="301"/>
        <v>69.56513661202186</v>
      </c>
      <c r="Q3244" s="6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5">
        <f t="shared" si="301"/>
        <v>115.87323943661971</v>
      </c>
      <c r="Q3245" s="6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5">
        <f t="shared" si="301"/>
        <v>23.869565217391305</v>
      </c>
      <c r="Q3246" s="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5">
        <f t="shared" si="301"/>
        <v>81.125925925925927</v>
      </c>
      <c r="Q3247" s="6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5">
        <f t="shared" si="301"/>
        <v>57.626943005181346</v>
      </c>
      <c r="Q3248" s="6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5">
        <f t="shared" si="301"/>
        <v>46.429824561403507</v>
      </c>
      <c r="Q3249" s="6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29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5">
        <f t="shared" si="301"/>
        <v>60.475000000000001</v>
      </c>
      <c r="Q3250" s="6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5">
        <f t="shared" si="301"/>
        <v>65.579545454545453</v>
      </c>
      <c r="Q3251" s="6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4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5">
        <f t="shared" si="301"/>
        <v>119.1924882629108</v>
      </c>
      <c r="Q3252" s="6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5">
        <f t="shared" si="301"/>
        <v>83.05</v>
      </c>
      <c r="Q3253" s="6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29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5">
        <f t="shared" si="301"/>
        <v>57.52</v>
      </c>
      <c r="Q3254" s="6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5">
        <f t="shared" si="301"/>
        <v>177.08695652173913</v>
      </c>
      <c r="Q3255" s="6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5">
        <f t="shared" si="301"/>
        <v>70.771505376344081</v>
      </c>
      <c r="Q3256" s="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4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5">
        <f t="shared" si="301"/>
        <v>29.166666666666668</v>
      </c>
      <c r="Q3257" s="6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5">
        <f t="shared" si="301"/>
        <v>72.76136363636364</v>
      </c>
      <c r="Q3258" s="6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5">
        <f t="shared" si="301"/>
        <v>51.853414634146333</v>
      </c>
      <c r="Q3259" s="6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29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5">
        <f t="shared" si="301"/>
        <v>98.2</v>
      </c>
      <c r="Q3260" s="6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5">
        <f t="shared" si="301"/>
        <v>251.7381443298969</v>
      </c>
      <c r="Q3261" s="6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5">
        <f t="shared" si="301"/>
        <v>74.821917808219183</v>
      </c>
      <c r="Q3262" s="6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5">
        <f t="shared" si="301"/>
        <v>67.65306122448979</v>
      </c>
      <c r="Q3263" s="6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29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5">
        <f t="shared" si="301"/>
        <v>93.81343283582089</v>
      </c>
      <c r="Q3264" s="6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29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5">
        <f t="shared" si="301"/>
        <v>41.237647058823526</v>
      </c>
      <c r="Q3265" s="6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29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5">
        <f t="shared" si="301"/>
        <v>52.551020408163268</v>
      </c>
      <c r="Q3266" s="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</f>
        <v>1.64</v>
      </c>
      <c r="P3267" s="5">
        <f t="shared" ref="P3267:P3330" si="307">E3267/L3267</f>
        <v>70.285714285714292</v>
      </c>
      <c r="Q3267" s="6" t="str">
        <f t="shared" ref="Q3267:Q3330" si="308">LEFT(N3267, FIND("/", N3267,1)-1)</f>
        <v>theater</v>
      </c>
      <c r="R3267" t="str">
        <f t="shared" ref="R3267:R3330" si="309">RIGHT(N3267,LEN(N3267)-FIND("/", N3267,1))</f>
        <v>plays</v>
      </c>
      <c r="S3267" s="11">
        <f t="shared" ref="S3267:S3330" si="310">((J3267/86400)+25569+(-5/24))</f>
        <v>42311.503645833327</v>
      </c>
      <c r="T3267" s="11">
        <f t="shared" ref="T3267:T3330" si="311">((I3267/86400)+25569+(-5/24))</f>
        <v>42341.499999999993</v>
      </c>
    </row>
    <row r="3268" spans="1:20" ht="4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5">
        <f t="shared" si="307"/>
        <v>48.325153374233132</v>
      </c>
      <c r="Q3268" s="6" t="str">
        <f t="shared" si="308"/>
        <v>theater</v>
      </c>
      <c r="R3268" t="str">
        <f t="shared" si="309"/>
        <v>plays</v>
      </c>
      <c r="S3268" s="11">
        <f t="shared" si="310"/>
        <v>42136.327800925923</v>
      </c>
      <c r="T3268" s="11">
        <f t="shared" si="311"/>
        <v>42167.666666666664</v>
      </c>
    </row>
    <row r="3269" spans="1:20" ht="4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5">
        <f t="shared" si="307"/>
        <v>53.177083333333336</v>
      </c>
      <c r="Q3269" s="6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5">
        <f t="shared" si="307"/>
        <v>60.952380952380949</v>
      </c>
      <c r="Q3270" s="6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5">
        <f t="shared" si="307"/>
        <v>116</v>
      </c>
      <c r="Q3271" s="6" t="str">
        <f t="shared" si="308"/>
        <v>theater</v>
      </c>
      <c r="R3271" t="str">
        <f t="shared" si="309"/>
        <v>plays</v>
      </c>
      <c r="S3271" s="11">
        <f t="shared" si="310"/>
        <v>42137.187465277777</v>
      </c>
      <c r="T3271" s="11">
        <f t="shared" si="311"/>
        <v>42171.249999999993</v>
      </c>
    </row>
    <row r="3272" spans="1:20" ht="4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5">
        <f t="shared" si="307"/>
        <v>61</v>
      </c>
      <c r="Q3272" s="6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5">
        <f t="shared" si="307"/>
        <v>38.235294117647058</v>
      </c>
      <c r="Q3273" s="6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5">
        <f t="shared" si="307"/>
        <v>106.50344827586207</v>
      </c>
      <c r="Q3274" s="6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4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5">
        <f t="shared" si="307"/>
        <v>204.57142857142858</v>
      </c>
      <c r="Q3275" s="6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5">
        <f t="shared" si="307"/>
        <v>54.912587412587413</v>
      </c>
      <c r="Q3276" s="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5">
        <f t="shared" si="307"/>
        <v>150.41666666666666</v>
      </c>
      <c r="Q3277" s="6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5">
        <f t="shared" si="307"/>
        <v>52.58</v>
      </c>
      <c r="Q3278" s="6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4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5">
        <f t="shared" si="307"/>
        <v>54.3</v>
      </c>
      <c r="Q3279" s="6" t="str">
        <f t="shared" si="308"/>
        <v>theater</v>
      </c>
      <c r="R3279" t="str">
        <f t="shared" si="309"/>
        <v>plays</v>
      </c>
      <c r="S3279" s="11">
        <f t="shared" si="310"/>
        <v>41931.474606481475</v>
      </c>
      <c r="T3279" s="11">
        <f t="shared" si="311"/>
        <v>41961.516273148147</v>
      </c>
    </row>
    <row r="3280" spans="1:20" ht="4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5">
        <f t="shared" si="307"/>
        <v>76.029411764705884</v>
      </c>
      <c r="Q3280" s="6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4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5">
        <f t="shared" si="307"/>
        <v>105.2063492063492</v>
      </c>
      <c r="Q3281" s="6" t="str">
        <f t="shared" si="308"/>
        <v>theater</v>
      </c>
      <c r="R3281" t="str">
        <f t="shared" si="309"/>
        <v>plays</v>
      </c>
      <c r="S3281" s="11">
        <f t="shared" si="310"/>
        <v>42430.894201388888</v>
      </c>
      <c r="T3281" s="11">
        <f t="shared" si="311"/>
        <v>42460.852534722224</v>
      </c>
    </row>
    <row r="3282" spans="1:20" ht="4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5">
        <f t="shared" si="307"/>
        <v>68.666666666666671</v>
      </c>
      <c r="Q3282" s="6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29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5">
        <f t="shared" si="307"/>
        <v>129.36170212765958</v>
      </c>
      <c r="Q3283" s="6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5">
        <f t="shared" si="307"/>
        <v>134.26371308016877</v>
      </c>
      <c r="Q3284" s="6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4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5">
        <f t="shared" si="307"/>
        <v>17.829787234042552</v>
      </c>
      <c r="Q3285" s="6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5">
        <f t="shared" si="307"/>
        <v>203.2</v>
      </c>
      <c r="Q3286" s="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5">
        <f t="shared" si="307"/>
        <v>69.18518518518519</v>
      </c>
      <c r="Q3287" s="6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4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5">
        <f t="shared" si="307"/>
        <v>125.12295081967213</v>
      </c>
      <c r="Q3288" s="6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29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5">
        <f t="shared" si="307"/>
        <v>73.529411764705884</v>
      </c>
      <c r="Q3289" s="6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4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5">
        <f t="shared" si="307"/>
        <v>48.437149758454105</v>
      </c>
      <c r="Q3290" s="6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4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5">
        <f t="shared" si="307"/>
        <v>26.608400000000003</v>
      </c>
      <c r="Q3291" s="6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57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5">
        <f t="shared" si="307"/>
        <v>33.666666666666664</v>
      </c>
      <c r="Q3292" s="6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4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5">
        <f t="shared" si="307"/>
        <v>40.714285714285715</v>
      </c>
      <c r="Q3293" s="6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5">
        <f t="shared" si="307"/>
        <v>19.266666666666666</v>
      </c>
      <c r="Q3294" s="6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4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5">
        <f t="shared" si="307"/>
        <v>84.285714285714292</v>
      </c>
      <c r="Q3295" s="6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5">
        <f t="shared" si="307"/>
        <v>29.583333333333332</v>
      </c>
      <c r="Q3296" s="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5">
        <f t="shared" si="307"/>
        <v>26.667037037037037</v>
      </c>
      <c r="Q3297" s="6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5">
        <f t="shared" si="307"/>
        <v>45.978723404255319</v>
      </c>
      <c r="Q3298" s="6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5">
        <f t="shared" si="307"/>
        <v>125.09090909090909</v>
      </c>
      <c r="Q3299" s="6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5">
        <f t="shared" si="307"/>
        <v>141.29166666666666</v>
      </c>
      <c r="Q3300" s="6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5">
        <f t="shared" si="307"/>
        <v>55.333333333333336</v>
      </c>
      <c r="Q3301" s="6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5">
        <f t="shared" si="307"/>
        <v>46.420454545454547</v>
      </c>
      <c r="Q3302" s="6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5">
        <f t="shared" si="307"/>
        <v>57.2</v>
      </c>
      <c r="Q3303" s="6" t="str">
        <f t="shared" si="308"/>
        <v>theater</v>
      </c>
      <c r="R3303" t="str">
        <f t="shared" si="309"/>
        <v>plays</v>
      </c>
      <c r="S3303" s="11">
        <f t="shared" si="310"/>
        <v>42538.527499999997</v>
      </c>
      <c r="T3303" s="11">
        <f t="shared" si="311"/>
        <v>42583.082638888889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5">
        <f t="shared" si="307"/>
        <v>173.7</v>
      </c>
      <c r="Q3304" s="6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5">
        <f t="shared" si="307"/>
        <v>59.6</v>
      </c>
      <c r="Q3305" s="6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5">
        <f t="shared" si="307"/>
        <v>89.585714285714289</v>
      </c>
      <c r="Q3306" s="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5">
        <f t="shared" si="307"/>
        <v>204.05</v>
      </c>
      <c r="Q3307" s="6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4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5">
        <f t="shared" si="307"/>
        <v>48.703703703703702</v>
      </c>
      <c r="Q3308" s="6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5">
        <f t="shared" si="307"/>
        <v>53.339999999999996</v>
      </c>
      <c r="Q3309" s="6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5">
        <f t="shared" si="307"/>
        <v>75.087719298245617</v>
      </c>
      <c r="Q3310" s="6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29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5">
        <f t="shared" si="307"/>
        <v>18</v>
      </c>
      <c r="Q3311" s="6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29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5">
        <f t="shared" si="307"/>
        <v>209.83870967741936</v>
      </c>
      <c r="Q3312" s="6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5">
        <f t="shared" si="307"/>
        <v>61.022222222222226</v>
      </c>
      <c r="Q3313" s="6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5">
        <f t="shared" si="307"/>
        <v>61</v>
      </c>
      <c r="Q3314" s="6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5">
        <f t="shared" si="307"/>
        <v>80.034482758620683</v>
      </c>
      <c r="Q3315" s="6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5">
        <f t="shared" si="307"/>
        <v>29.068965517241381</v>
      </c>
      <c r="Q3316" s="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5">
        <f t="shared" si="307"/>
        <v>49.438202247191015</v>
      </c>
      <c r="Q3317" s="6" t="str">
        <f t="shared" si="308"/>
        <v>theater</v>
      </c>
      <c r="R3317" t="str">
        <f t="shared" si="309"/>
        <v>plays</v>
      </c>
      <c r="S3317" s="11">
        <f t="shared" si="310"/>
        <v>42466.09538194444</v>
      </c>
      <c r="T3317" s="11">
        <f t="shared" si="311"/>
        <v>42496.09538194444</v>
      </c>
    </row>
    <row r="3318" spans="1:20" ht="7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5">
        <f t="shared" si="307"/>
        <v>93.977440000000001</v>
      </c>
      <c r="Q3318" s="6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41859.370833333327</v>
      </c>
    </row>
    <row r="3319" spans="1:20" ht="4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5">
        <f t="shared" si="307"/>
        <v>61.944444444444443</v>
      </c>
      <c r="Q3319" s="6" t="str">
        <f t="shared" si="308"/>
        <v>theater</v>
      </c>
      <c r="R3319" t="str">
        <f t="shared" si="309"/>
        <v>plays</v>
      </c>
      <c r="S3319" s="11">
        <f t="shared" si="310"/>
        <v>42498.831296296295</v>
      </c>
      <c r="T3319" s="11">
        <f t="shared" si="311"/>
        <v>42528.831296296295</v>
      </c>
    </row>
    <row r="3320" spans="1:20" ht="29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5">
        <f t="shared" si="307"/>
        <v>78.5</v>
      </c>
      <c r="Q3320" s="6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4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5">
        <f t="shared" si="307"/>
        <v>33.75</v>
      </c>
      <c r="Q3321" s="6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5">
        <f t="shared" si="307"/>
        <v>66.44736842105263</v>
      </c>
      <c r="Q3322" s="6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4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5">
        <f t="shared" si="307"/>
        <v>35.799999999999997</v>
      </c>
      <c r="Q3323" s="6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5">
        <f t="shared" si="307"/>
        <v>145.65217391304347</v>
      </c>
      <c r="Q3324" s="6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5">
        <f t="shared" si="307"/>
        <v>25.693877551020407</v>
      </c>
      <c r="Q3325" s="6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29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5">
        <f t="shared" si="307"/>
        <v>152.5</v>
      </c>
      <c r="Q3326" s="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5">
        <f t="shared" si="307"/>
        <v>30</v>
      </c>
      <c r="Q3327" s="6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5">
        <f t="shared" si="307"/>
        <v>142.28070175438597</v>
      </c>
      <c r="Q3328" s="6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5">
        <f t="shared" si="307"/>
        <v>24.545454545454547</v>
      </c>
      <c r="Q3329" s="6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5">
        <f t="shared" si="307"/>
        <v>292.77777777777777</v>
      </c>
      <c r="Q3330" s="6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</f>
        <v>1.1679999999999999</v>
      </c>
      <c r="P3331" s="5">
        <f t="shared" ref="P3331:P3394" si="313">E3331/L3331</f>
        <v>44.92307692307692</v>
      </c>
      <c r="Q3331" s="6" t="str">
        <f t="shared" ref="Q3331:Q3394" si="314">LEFT(N3331, FIND("/", N3331,1)-1)</f>
        <v>theater</v>
      </c>
      <c r="R3331" t="str">
        <f t="shared" ref="R3331:R3394" si="315">RIGHT(N3331,LEN(N3331)-FIND("/", N3331,1))</f>
        <v>plays</v>
      </c>
      <c r="S3331" s="11">
        <f t="shared" ref="S3331:S3394" si="316">((J3331/86400)+25569+(-5/24))</f>
        <v>41837.114675925921</v>
      </c>
      <c r="T3331" s="11">
        <f t="shared" ref="T3331:T3394" si="317">((I3331/86400)+25569+(-5/24))</f>
        <v>41847.75</v>
      </c>
    </row>
    <row r="3332" spans="1:20" ht="4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5">
        <f t="shared" si="313"/>
        <v>23.10144927536232</v>
      </c>
      <c r="Q3332" s="6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5">
        <f t="shared" si="313"/>
        <v>80.400000000000006</v>
      </c>
      <c r="Q3333" s="6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5">
        <f t="shared" si="313"/>
        <v>72.289156626506028</v>
      </c>
      <c r="Q3334" s="6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5">
        <f t="shared" si="313"/>
        <v>32.972972972972975</v>
      </c>
      <c r="Q3335" s="6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29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5">
        <f t="shared" si="313"/>
        <v>116.65217391304348</v>
      </c>
      <c r="Q3336" s="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4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5">
        <f t="shared" si="313"/>
        <v>79.61904761904762</v>
      </c>
      <c r="Q3337" s="6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5">
        <f t="shared" si="313"/>
        <v>27.777777777777779</v>
      </c>
      <c r="Q3338" s="6" t="str">
        <f t="shared" si="314"/>
        <v>theater</v>
      </c>
      <c r="R3338" t="str">
        <f t="shared" si="315"/>
        <v>plays</v>
      </c>
      <c r="S3338" s="11">
        <f t="shared" si="316"/>
        <v>42437.190347222218</v>
      </c>
      <c r="T3338" s="11">
        <f t="shared" si="317"/>
        <v>42465.148680555554</v>
      </c>
    </row>
    <row r="3339" spans="1:20" ht="4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5">
        <f t="shared" si="313"/>
        <v>81.029411764705884</v>
      </c>
      <c r="Q3339" s="6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29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5">
        <f t="shared" si="313"/>
        <v>136.84821428571428</v>
      </c>
      <c r="Q3340" s="6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29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5">
        <f t="shared" si="313"/>
        <v>177.61702127659575</v>
      </c>
      <c r="Q3341" s="6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5">
        <f t="shared" si="313"/>
        <v>109.07894736842105</v>
      </c>
      <c r="Q3342" s="6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5">
        <f t="shared" si="313"/>
        <v>119.64285714285714</v>
      </c>
      <c r="Q3343" s="6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29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5">
        <f t="shared" si="313"/>
        <v>78.205128205128204</v>
      </c>
      <c r="Q3344" s="6" t="str">
        <f t="shared" si="314"/>
        <v>theater</v>
      </c>
      <c r="R3344" t="str">
        <f t="shared" si="315"/>
        <v>plays</v>
      </c>
      <c r="S3344" s="11">
        <f t="shared" si="316"/>
        <v>42062.088078703702</v>
      </c>
      <c r="T3344" s="11">
        <f t="shared" si="317"/>
        <v>42094.999305555553</v>
      </c>
    </row>
    <row r="3345" spans="1:20" ht="4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5">
        <f t="shared" si="313"/>
        <v>52.173913043478258</v>
      </c>
      <c r="Q3345" s="6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5">
        <f t="shared" si="313"/>
        <v>114.125</v>
      </c>
      <c r="Q3346" s="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5">
        <f t="shared" si="313"/>
        <v>50</v>
      </c>
      <c r="Q3347" s="6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5">
        <f t="shared" si="313"/>
        <v>91.666666666666671</v>
      </c>
      <c r="Q3348" s="6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4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5">
        <f t="shared" si="313"/>
        <v>108.59090909090909</v>
      </c>
      <c r="Q3349" s="6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5">
        <f t="shared" si="313"/>
        <v>69.822784810126578</v>
      </c>
      <c r="Q3350" s="6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5">
        <f t="shared" si="313"/>
        <v>109.57142857142857</v>
      </c>
      <c r="Q3351" s="6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4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5">
        <f t="shared" si="313"/>
        <v>71.666666666666671</v>
      </c>
      <c r="Q3352" s="6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4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5">
        <f t="shared" si="313"/>
        <v>93.611111111111114</v>
      </c>
      <c r="Q3353" s="6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4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5">
        <f t="shared" si="313"/>
        <v>76.8</v>
      </c>
      <c r="Q3354" s="6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5">
        <f t="shared" si="313"/>
        <v>35.795454545454547</v>
      </c>
      <c r="Q3355" s="6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29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5">
        <f t="shared" si="313"/>
        <v>55.6</v>
      </c>
      <c r="Q3356" s="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5">
        <f t="shared" si="313"/>
        <v>147.33333333333334</v>
      </c>
      <c r="Q3357" s="6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5">
        <f t="shared" si="313"/>
        <v>56.333333333333336</v>
      </c>
      <c r="Q3358" s="6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5">
        <f t="shared" si="313"/>
        <v>96.19047619047619</v>
      </c>
      <c r="Q3359" s="6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5">
        <f t="shared" si="313"/>
        <v>63.574074074074076</v>
      </c>
      <c r="Q3360" s="6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29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5">
        <f t="shared" si="313"/>
        <v>184.78260869565219</v>
      </c>
      <c r="Q3361" s="6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29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5">
        <f t="shared" si="313"/>
        <v>126.72222222222223</v>
      </c>
      <c r="Q3362" s="6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4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5">
        <f t="shared" si="313"/>
        <v>83.42647058823529</v>
      </c>
      <c r="Q3363" s="6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5">
        <f t="shared" si="313"/>
        <v>54.5</v>
      </c>
      <c r="Q3364" s="6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5">
        <f t="shared" si="313"/>
        <v>302.30769230769232</v>
      </c>
      <c r="Q3365" s="6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5">
        <f t="shared" si="313"/>
        <v>44.138888888888886</v>
      </c>
      <c r="Q3366" s="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5">
        <f t="shared" si="313"/>
        <v>866.66666666666663</v>
      </c>
      <c r="Q3367" s="6" t="str">
        <f t="shared" si="314"/>
        <v>theater</v>
      </c>
      <c r="R3367" t="str">
        <f t="shared" si="315"/>
        <v>plays</v>
      </c>
      <c r="S3367" s="11">
        <f t="shared" si="316"/>
        <v>42320.893425925919</v>
      </c>
      <c r="T3367" s="11">
        <f t="shared" si="317"/>
        <v>42350.893425925919</v>
      </c>
    </row>
    <row r="3368" spans="1:20" ht="4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5">
        <f t="shared" si="313"/>
        <v>61.388888888888886</v>
      </c>
      <c r="Q3368" s="6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5">
        <f t="shared" si="313"/>
        <v>29.666666666666668</v>
      </c>
      <c r="Q3369" s="6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5">
        <f t="shared" si="313"/>
        <v>45.478260869565219</v>
      </c>
      <c r="Q3370" s="6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5">
        <f t="shared" si="313"/>
        <v>96.203703703703709</v>
      </c>
      <c r="Q3371" s="6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29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5">
        <f t="shared" si="313"/>
        <v>67.92307692307692</v>
      </c>
      <c r="Q3372" s="6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29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5">
        <f t="shared" si="313"/>
        <v>30.777777777777779</v>
      </c>
      <c r="Q3373" s="6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5">
        <f t="shared" si="313"/>
        <v>38.333333333333336</v>
      </c>
      <c r="Q3374" s="6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5">
        <f t="shared" si="313"/>
        <v>66.833333333333329</v>
      </c>
      <c r="Q3375" s="6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5">
        <f t="shared" si="313"/>
        <v>71.730769230769226</v>
      </c>
      <c r="Q3376" s="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5">
        <f t="shared" si="313"/>
        <v>176.47058823529412</v>
      </c>
      <c r="Q3377" s="6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5">
        <f t="shared" si="313"/>
        <v>421.10526315789474</v>
      </c>
      <c r="Q3378" s="6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5">
        <f t="shared" si="313"/>
        <v>104.98701298701299</v>
      </c>
      <c r="Q3379" s="6" t="str">
        <f t="shared" si="314"/>
        <v>theater</v>
      </c>
      <c r="R3379" t="str">
        <f t="shared" si="315"/>
        <v>plays</v>
      </c>
      <c r="S3379" s="11">
        <f t="shared" si="316"/>
        <v>42053.524293981478</v>
      </c>
      <c r="T3379" s="11">
        <f t="shared" si="317"/>
        <v>42083.49722222222</v>
      </c>
    </row>
    <row r="3380" spans="1:20" ht="4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5">
        <f t="shared" si="313"/>
        <v>28.19047619047619</v>
      </c>
      <c r="Q3380" s="6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4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5">
        <f t="shared" si="313"/>
        <v>54.55263157894737</v>
      </c>
      <c r="Q3381" s="6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4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5">
        <f t="shared" si="313"/>
        <v>111.89285714285714</v>
      </c>
      <c r="Q3382" s="6" t="str">
        <f t="shared" si="314"/>
        <v>theater</v>
      </c>
      <c r="R3382" t="str">
        <f t="shared" si="315"/>
        <v>plays</v>
      </c>
      <c r="S3382" s="11">
        <f t="shared" si="316"/>
        <v>41937.745115740741</v>
      </c>
      <c r="T3382" s="11">
        <f t="shared" si="317"/>
        <v>41972.786782407406</v>
      </c>
    </row>
    <row r="3383" spans="1:20" ht="4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5">
        <f t="shared" si="313"/>
        <v>85.208333333333329</v>
      </c>
      <c r="Q3383" s="6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4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5">
        <f t="shared" si="313"/>
        <v>76.652173913043484</v>
      </c>
      <c r="Q3384" s="6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5">
        <f t="shared" si="313"/>
        <v>65.166666666666671</v>
      </c>
      <c r="Q3385" s="6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5">
        <f t="shared" si="313"/>
        <v>93.760312499999998</v>
      </c>
      <c r="Q3386" s="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4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5">
        <f t="shared" si="313"/>
        <v>133.33333333333334</v>
      </c>
      <c r="Q3387" s="6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4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5">
        <f t="shared" si="313"/>
        <v>51.219512195121951</v>
      </c>
      <c r="Q3388" s="6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4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5">
        <f t="shared" si="313"/>
        <v>100.17142857142858</v>
      </c>
      <c r="Q3389" s="6" t="str">
        <f t="shared" si="314"/>
        <v>theater</v>
      </c>
      <c r="R3389" t="str">
        <f t="shared" si="315"/>
        <v>plays</v>
      </c>
      <c r="S3389" s="11">
        <f t="shared" si="316"/>
        <v>41947.554259259261</v>
      </c>
      <c r="T3389" s="11">
        <f t="shared" si="317"/>
        <v>41987.554259259261</v>
      </c>
    </row>
    <row r="3390" spans="1:20" ht="4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5">
        <f t="shared" si="313"/>
        <v>34.6</v>
      </c>
      <c r="Q3390" s="6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5">
        <f t="shared" si="313"/>
        <v>184.67741935483872</v>
      </c>
      <c r="Q3391" s="6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4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5">
        <f t="shared" si="313"/>
        <v>69.818181818181813</v>
      </c>
      <c r="Q3392" s="6" t="str">
        <f t="shared" si="314"/>
        <v>theater</v>
      </c>
      <c r="R3392" t="str">
        <f t="shared" si="315"/>
        <v>plays</v>
      </c>
      <c r="S3392" s="11">
        <f t="shared" si="316"/>
        <v>41815.566493055558</v>
      </c>
      <c r="T3392" s="11">
        <f t="shared" si="317"/>
        <v>41830.566493055558</v>
      </c>
    </row>
    <row r="3393" spans="1:20" ht="4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5">
        <f t="shared" si="313"/>
        <v>61.944444444444443</v>
      </c>
      <c r="Q3393" s="6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41859.727777777771</v>
      </c>
    </row>
    <row r="3394" spans="1:20" ht="4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5">
        <f t="shared" si="313"/>
        <v>41.666666666666664</v>
      </c>
      <c r="Q3394" s="6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</f>
        <v>1.0580000000000001</v>
      </c>
      <c r="P3395" s="5">
        <f t="shared" ref="P3395:P3458" si="319">E3395/L3395</f>
        <v>36.06818181818182</v>
      </c>
      <c r="Q3395" s="6" t="str">
        <f t="shared" ref="Q3395:Q3458" si="320">LEFT(N3395, FIND("/", N3395,1)-1)</f>
        <v>theater</v>
      </c>
      <c r="R3395" t="str">
        <f t="shared" ref="R3395:R3458" si="321">RIGHT(N3395,LEN(N3395)-FIND("/", N3395,1))</f>
        <v>plays</v>
      </c>
      <c r="S3395" s="11">
        <f t="shared" ref="S3395:S3458" si="322">((J3395/86400)+25569+(-5/24))</f>
        <v>41923.713310185187</v>
      </c>
      <c r="T3395" s="11">
        <f t="shared" ref="T3395:T3458" si="323">((I3395/86400)+25569+(-5/24))</f>
        <v>41948.823611111111</v>
      </c>
    </row>
    <row r="3396" spans="1:20" ht="4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5">
        <f t="shared" si="319"/>
        <v>29</v>
      </c>
      <c r="Q3396" s="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29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5">
        <f t="shared" si="319"/>
        <v>24.210526315789473</v>
      </c>
      <c r="Q3397" s="6" t="str">
        <f t="shared" si="320"/>
        <v>theater</v>
      </c>
      <c r="R3397" t="str">
        <f t="shared" si="321"/>
        <v>plays</v>
      </c>
      <c r="S3397" s="11">
        <f t="shared" si="322"/>
        <v>42140.503981481474</v>
      </c>
      <c r="T3397" s="11">
        <f t="shared" si="323"/>
        <v>42154.548611111109</v>
      </c>
    </row>
    <row r="3398" spans="1:20" ht="4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5">
        <f t="shared" si="319"/>
        <v>55.892857142857146</v>
      </c>
      <c r="Q3398" s="6" t="str">
        <f t="shared" si="320"/>
        <v>theater</v>
      </c>
      <c r="R3398" t="str">
        <f t="shared" si="321"/>
        <v>plays</v>
      </c>
      <c r="S3398" s="11">
        <f t="shared" si="322"/>
        <v>41764.238298611112</v>
      </c>
      <c r="T3398" s="11">
        <f t="shared" si="323"/>
        <v>41790.957638888889</v>
      </c>
    </row>
    <row r="3399" spans="1:20" ht="29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5">
        <f t="shared" si="319"/>
        <v>11.666666666666666</v>
      </c>
      <c r="Q3399" s="6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5">
        <f t="shared" si="319"/>
        <v>68.353846153846149</v>
      </c>
      <c r="Q3400" s="6" t="str">
        <f t="shared" si="320"/>
        <v>theater</v>
      </c>
      <c r="R3400" t="str">
        <f t="shared" si="321"/>
        <v>plays</v>
      </c>
      <c r="S3400" s="11">
        <f t="shared" si="322"/>
        <v>41941.543703703697</v>
      </c>
      <c r="T3400" s="11">
        <f t="shared" si="323"/>
        <v>41964.499999999993</v>
      </c>
    </row>
    <row r="3401" spans="1:20" ht="4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5">
        <f t="shared" si="319"/>
        <v>27.065217391304348</v>
      </c>
      <c r="Q3401" s="6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5">
        <f t="shared" si="319"/>
        <v>118.12941176470588</v>
      </c>
      <c r="Q3402" s="6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4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5">
        <f t="shared" si="319"/>
        <v>44.757575757575758</v>
      </c>
      <c r="Q3403" s="6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5">
        <f t="shared" si="319"/>
        <v>99.787878787878782</v>
      </c>
      <c r="Q3404" s="6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5">
        <f t="shared" si="319"/>
        <v>117.64705882352941</v>
      </c>
      <c r="Q3405" s="6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4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5">
        <f t="shared" si="319"/>
        <v>203.33333333333334</v>
      </c>
      <c r="Q3406" s="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5">
        <f t="shared" si="319"/>
        <v>28.323529411764707</v>
      </c>
      <c r="Q3407" s="6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29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5">
        <f t="shared" si="319"/>
        <v>110.23076923076923</v>
      </c>
      <c r="Q3408" s="6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57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5">
        <f t="shared" si="319"/>
        <v>31.970149253731343</v>
      </c>
      <c r="Q3409" s="6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5">
        <f t="shared" si="319"/>
        <v>58.611111111111114</v>
      </c>
      <c r="Q3410" s="6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29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5">
        <f t="shared" si="319"/>
        <v>29.428571428571427</v>
      </c>
      <c r="Q3411" s="6" t="str">
        <f t="shared" si="320"/>
        <v>theater</v>
      </c>
      <c r="R3411" t="str">
        <f t="shared" si="321"/>
        <v>plays</v>
      </c>
      <c r="S3411" s="11">
        <f t="shared" si="322"/>
        <v>42544.605995370366</v>
      </c>
      <c r="T3411" s="11">
        <f t="shared" si="323"/>
        <v>42582.665277777771</v>
      </c>
    </row>
    <row r="3412" spans="1:20" ht="4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5">
        <f t="shared" si="319"/>
        <v>81.375</v>
      </c>
      <c r="Q3412" s="6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5">
        <f t="shared" si="319"/>
        <v>199.16666666666666</v>
      </c>
      <c r="Q3413" s="6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5">
        <f t="shared" si="319"/>
        <v>115.38461538461539</v>
      </c>
      <c r="Q3414" s="6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4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5">
        <f t="shared" si="319"/>
        <v>46.428571428571431</v>
      </c>
      <c r="Q3415" s="6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5">
        <f t="shared" si="319"/>
        <v>70.568181818181813</v>
      </c>
      <c r="Q3416" s="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29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5">
        <f t="shared" si="319"/>
        <v>22.222222222222221</v>
      </c>
      <c r="Q3417" s="6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4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5">
        <f t="shared" si="319"/>
        <v>159.46666666666667</v>
      </c>
      <c r="Q3418" s="6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5">
        <f t="shared" si="319"/>
        <v>37.777999999999999</v>
      </c>
      <c r="Q3419" s="6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41937.821527777771</v>
      </c>
    </row>
    <row r="3420" spans="1:20" ht="4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5">
        <f t="shared" si="319"/>
        <v>72.053571428571431</v>
      </c>
      <c r="Q3420" s="6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57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5">
        <f t="shared" si="319"/>
        <v>63.695652173913047</v>
      </c>
      <c r="Q3421" s="6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5">
        <f t="shared" si="319"/>
        <v>28.411764705882351</v>
      </c>
      <c r="Q3422" s="6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5">
        <f t="shared" si="319"/>
        <v>103.21428571428571</v>
      </c>
      <c r="Q3423" s="6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5">
        <f t="shared" si="319"/>
        <v>71.152173913043484</v>
      </c>
      <c r="Q3424" s="6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5">
        <f t="shared" si="319"/>
        <v>35</v>
      </c>
      <c r="Q3425" s="6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5">
        <f t="shared" si="319"/>
        <v>81.776315789473685</v>
      </c>
      <c r="Q3426" s="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5">
        <f t="shared" si="319"/>
        <v>297.02980769230766</v>
      </c>
      <c r="Q3427" s="6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5">
        <f t="shared" si="319"/>
        <v>46.609195402298852</v>
      </c>
      <c r="Q3428" s="6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5">
        <f t="shared" si="319"/>
        <v>51.724137931034484</v>
      </c>
      <c r="Q3429" s="6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4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5">
        <f t="shared" si="319"/>
        <v>40.294117647058826</v>
      </c>
      <c r="Q3430" s="6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5">
        <f t="shared" si="319"/>
        <v>16.25</v>
      </c>
      <c r="Q3431" s="6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5">
        <f t="shared" si="319"/>
        <v>30.152638888888887</v>
      </c>
      <c r="Q3432" s="6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5">
        <f t="shared" si="319"/>
        <v>95.238095238095241</v>
      </c>
      <c r="Q3433" s="6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5">
        <f t="shared" si="319"/>
        <v>52.214285714285715</v>
      </c>
      <c r="Q3434" s="6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5">
        <f t="shared" si="319"/>
        <v>134.1549295774648</v>
      </c>
      <c r="Q3435" s="6" t="str">
        <f t="shared" si="320"/>
        <v>theater</v>
      </c>
      <c r="R3435" t="str">
        <f t="shared" si="321"/>
        <v>plays</v>
      </c>
      <c r="S3435" s="11">
        <f t="shared" si="322"/>
        <v>41775.854803240734</v>
      </c>
      <c r="T3435" s="11">
        <f t="shared" si="323"/>
        <v>41806.916666666664</v>
      </c>
    </row>
    <row r="3436" spans="1:20" ht="4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5">
        <f t="shared" si="319"/>
        <v>62.827380952380949</v>
      </c>
      <c r="Q3436" s="6" t="str">
        <f t="shared" si="320"/>
        <v>theater</v>
      </c>
      <c r="R3436" t="str">
        <f t="shared" si="321"/>
        <v>plays</v>
      </c>
      <c r="S3436" s="11">
        <f t="shared" si="322"/>
        <v>41800.172094907401</v>
      </c>
      <c r="T3436" s="11">
        <f t="shared" si="323"/>
        <v>41830.172094907401</v>
      </c>
    </row>
    <row r="3437" spans="1:20" ht="4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5">
        <f t="shared" si="319"/>
        <v>58.94736842105263</v>
      </c>
      <c r="Q3437" s="6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5">
        <f t="shared" si="319"/>
        <v>143.1081081081081</v>
      </c>
      <c r="Q3438" s="6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41872.477777777771</v>
      </c>
    </row>
    <row r="3439" spans="1:20" ht="4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5">
        <f t="shared" si="319"/>
        <v>84.166666666666671</v>
      </c>
      <c r="Q3439" s="6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5">
        <f t="shared" si="319"/>
        <v>186.07142857142858</v>
      </c>
      <c r="Q3440" s="6" t="str">
        <f t="shared" si="320"/>
        <v>theater</v>
      </c>
      <c r="R3440" t="str">
        <f t="shared" si="321"/>
        <v>plays</v>
      </c>
      <c r="S3440" s="11">
        <f t="shared" si="322"/>
        <v>42100.719525462962</v>
      </c>
      <c r="T3440" s="11">
        <f t="shared" si="323"/>
        <v>42126.666666666664</v>
      </c>
    </row>
    <row r="3441" spans="1:20" ht="29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5">
        <f t="shared" si="319"/>
        <v>89.785555555555561</v>
      </c>
      <c r="Q3441" s="6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5">
        <f t="shared" si="319"/>
        <v>64.157560975609755</v>
      </c>
      <c r="Q3442" s="6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5">
        <f t="shared" si="319"/>
        <v>59.651162790697676</v>
      </c>
      <c r="Q3443" s="6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5">
        <f t="shared" si="319"/>
        <v>31.25</v>
      </c>
      <c r="Q3444" s="6" t="str">
        <f t="shared" si="320"/>
        <v>theater</v>
      </c>
      <c r="R3444" t="str">
        <f t="shared" si="321"/>
        <v>plays</v>
      </c>
      <c r="S3444" s="11">
        <f t="shared" si="322"/>
        <v>42124.632777777777</v>
      </c>
      <c r="T3444" s="11">
        <f t="shared" si="323"/>
        <v>42154.632777777777</v>
      </c>
    </row>
    <row r="3445" spans="1:20" ht="4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5">
        <f t="shared" si="319"/>
        <v>41.222222222222221</v>
      </c>
      <c r="Q3445" s="6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4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5">
        <f t="shared" si="319"/>
        <v>43.35</v>
      </c>
      <c r="Q3446" s="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5">
        <f t="shared" si="319"/>
        <v>64.516129032258064</v>
      </c>
      <c r="Q3447" s="6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5">
        <f t="shared" si="319"/>
        <v>43.28</v>
      </c>
      <c r="Q3448" s="6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29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5">
        <f t="shared" si="319"/>
        <v>77</v>
      </c>
      <c r="Q3449" s="6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5">
        <f t="shared" si="319"/>
        <v>51.222222222222221</v>
      </c>
      <c r="Q3450" s="6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5">
        <f t="shared" si="319"/>
        <v>68.25</v>
      </c>
      <c r="Q3451" s="6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5">
        <f t="shared" si="319"/>
        <v>19.487179487179485</v>
      </c>
      <c r="Q3452" s="6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5">
        <f t="shared" si="319"/>
        <v>41.125</v>
      </c>
      <c r="Q3453" s="6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5">
        <f t="shared" si="319"/>
        <v>41.405405405405403</v>
      </c>
      <c r="Q3454" s="6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5">
        <f t="shared" si="319"/>
        <v>27.5</v>
      </c>
      <c r="Q3455" s="6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4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5">
        <f t="shared" si="319"/>
        <v>33.571428571428569</v>
      </c>
      <c r="Q3456" s="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4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5">
        <f t="shared" si="319"/>
        <v>145.86956521739131</v>
      </c>
      <c r="Q3457" s="6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5">
        <f t="shared" si="319"/>
        <v>358.6875</v>
      </c>
      <c r="Q3458" s="6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29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</f>
        <v>1.4019999999999999</v>
      </c>
      <c r="P3459" s="5">
        <f t="shared" ref="P3459:P3522" si="325">E3459/L3459</f>
        <v>50.981818181818184</v>
      </c>
      <c r="Q3459" s="6" t="str">
        <f t="shared" ref="Q3459:Q3522" si="326">LEFT(N3459, FIND("/", N3459,1)-1)</f>
        <v>theater</v>
      </c>
      <c r="R3459" t="str">
        <f t="shared" ref="R3459:R3522" si="327">RIGHT(N3459,LEN(N3459)-FIND("/", N3459,1))</f>
        <v>plays</v>
      </c>
      <c r="S3459" s="11">
        <f t="shared" ref="S3459:S3522" si="328">((J3459/86400)+25569+(-5/24))</f>
        <v>42016.498344907406</v>
      </c>
      <c r="T3459" s="11">
        <f t="shared" ref="T3459:T3522" si="329">((I3459/86400)+25569+(-5/24))</f>
        <v>42047.040972222218</v>
      </c>
    </row>
    <row r="3460" spans="1:20" ht="4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5">
        <f t="shared" si="325"/>
        <v>45.037037037037038</v>
      </c>
      <c r="Q3460" s="6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4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5">
        <f t="shared" si="325"/>
        <v>17.527777777777779</v>
      </c>
      <c r="Q3461" s="6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5">
        <f t="shared" si="325"/>
        <v>50</v>
      </c>
      <c r="Q3462" s="6" t="str">
        <f t="shared" si="326"/>
        <v>theater</v>
      </c>
      <c r="R3462" t="str">
        <f t="shared" si="327"/>
        <v>plays</v>
      </c>
      <c r="S3462" s="11">
        <f t="shared" si="328"/>
        <v>41852.318888888891</v>
      </c>
      <c r="T3462" s="11">
        <f t="shared" si="329"/>
        <v>41866.318888888891</v>
      </c>
    </row>
    <row r="3463" spans="1:20" ht="4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5">
        <f t="shared" si="325"/>
        <v>57.916666666666664</v>
      </c>
      <c r="Q3463" s="6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5">
        <f t="shared" si="325"/>
        <v>29.705882352941178</v>
      </c>
      <c r="Q3464" s="6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5">
        <f t="shared" si="325"/>
        <v>90.684210526315795</v>
      </c>
      <c r="Q3465" s="6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4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5">
        <f t="shared" si="325"/>
        <v>55.012688172043013</v>
      </c>
      <c r="Q3466" s="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5">
        <f t="shared" si="325"/>
        <v>57.222222222222221</v>
      </c>
      <c r="Q3467" s="6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29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5">
        <f t="shared" si="325"/>
        <v>72.950819672131146</v>
      </c>
      <c r="Q3468" s="6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5">
        <f t="shared" si="325"/>
        <v>64.468085106382972</v>
      </c>
      <c r="Q3469" s="6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5">
        <f t="shared" si="325"/>
        <v>716.35294117647061</v>
      </c>
      <c r="Q3470" s="6" t="str">
        <f t="shared" si="326"/>
        <v>theater</v>
      </c>
      <c r="R3470" t="str">
        <f t="shared" si="327"/>
        <v>plays</v>
      </c>
      <c r="S3470" s="11">
        <f t="shared" si="328"/>
        <v>42605.55704861111</v>
      </c>
      <c r="T3470" s="11">
        <f t="shared" si="329"/>
        <v>42633.916666666664</v>
      </c>
    </row>
    <row r="3471" spans="1:20" ht="4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5">
        <f t="shared" si="325"/>
        <v>50.396825396825399</v>
      </c>
      <c r="Q3471" s="6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29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5">
        <f t="shared" si="325"/>
        <v>41.666666666666664</v>
      </c>
      <c r="Q3472" s="6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4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5">
        <f t="shared" si="325"/>
        <v>35.766666666666666</v>
      </c>
      <c r="Q3473" s="6" t="str">
        <f t="shared" si="326"/>
        <v>theater</v>
      </c>
      <c r="R3473" t="str">
        <f t="shared" si="327"/>
        <v>plays</v>
      </c>
      <c r="S3473" s="11">
        <f t="shared" si="328"/>
        <v>41841.61215277778</v>
      </c>
      <c r="T3473" s="11">
        <f t="shared" si="329"/>
        <v>41882.625</v>
      </c>
    </row>
    <row r="3474" spans="1:20" ht="4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5">
        <f t="shared" si="325"/>
        <v>88.739130434782609</v>
      </c>
      <c r="Q3474" s="6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5">
        <f t="shared" si="325"/>
        <v>148.4848484848485</v>
      </c>
      <c r="Q3475" s="6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5">
        <f t="shared" si="325"/>
        <v>51.794871794871796</v>
      </c>
      <c r="Q3476" s="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5">
        <f t="shared" si="325"/>
        <v>20</v>
      </c>
      <c r="Q3477" s="6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4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5">
        <f t="shared" si="325"/>
        <v>52</v>
      </c>
      <c r="Q3478" s="6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5">
        <f t="shared" si="325"/>
        <v>53.230769230769234</v>
      </c>
      <c r="Q3479" s="6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5">
        <f t="shared" si="325"/>
        <v>39.596491228070178</v>
      </c>
      <c r="Q3480" s="6" t="str">
        <f t="shared" si="326"/>
        <v>theater</v>
      </c>
      <c r="R3480" t="str">
        <f t="shared" si="327"/>
        <v>plays</v>
      </c>
      <c r="S3480" s="11">
        <f t="shared" si="328"/>
        <v>42053.708587962959</v>
      </c>
      <c r="T3480" s="11">
        <f t="shared" si="329"/>
        <v>42079.666666666664</v>
      </c>
    </row>
    <row r="3481" spans="1:20" ht="4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5">
        <f t="shared" si="325"/>
        <v>34.25</v>
      </c>
      <c r="Q3481" s="6" t="str">
        <f t="shared" si="326"/>
        <v>theater</v>
      </c>
      <c r="R3481" t="str">
        <f t="shared" si="327"/>
        <v>plays</v>
      </c>
      <c r="S3481" s="11">
        <f t="shared" si="328"/>
        <v>41781.64675925926</v>
      </c>
      <c r="T3481" s="11">
        <f t="shared" si="329"/>
        <v>41811.64675925926</v>
      </c>
    </row>
    <row r="3482" spans="1:20" ht="4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5">
        <f t="shared" si="325"/>
        <v>164.61538461538461</v>
      </c>
      <c r="Q3482" s="6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5">
        <f t="shared" si="325"/>
        <v>125.05263157894737</v>
      </c>
      <c r="Q3483" s="6" t="str">
        <f t="shared" si="326"/>
        <v>theater</v>
      </c>
      <c r="R3483" t="str">
        <f t="shared" si="327"/>
        <v>plays</v>
      </c>
      <c r="S3483" s="11">
        <f t="shared" si="328"/>
        <v>41989.039212962962</v>
      </c>
      <c r="T3483" s="11">
        <f t="shared" si="329"/>
        <v>42006.039212962962</v>
      </c>
    </row>
    <row r="3484" spans="1:20" ht="4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5">
        <f t="shared" si="325"/>
        <v>51.875</v>
      </c>
      <c r="Q3484" s="6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5">
        <f t="shared" si="325"/>
        <v>40.285714285714285</v>
      </c>
      <c r="Q3485" s="6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4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5">
        <f t="shared" si="325"/>
        <v>64.909090909090907</v>
      </c>
      <c r="Q3486" s="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5">
        <f t="shared" si="325"/>
        <v>55.333333333333336</v>
      </c>
      <c r="Q3487" s="6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5">
        <f t="shared" si="325"/>
        <v>83.142857142857139</v>
      </c>
      <c r="Q3488" s="6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5">
        <f t="shared" si="325"/>
        <v>38.712121212121211</v>
      </c>
      <c r="Q3489" s="6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4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5">
        <f t="shared" si="325"/>
        <v>125.37931034482759</v>
      </c>
      <c r="Q3490" s="6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5">
        <f t="shared" si="325"/>
        <v>78.263888888888886</v>
      </c>
      <c r="Q3491" s="6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5">
        <f t="shared" si="325"/>
        <v>47.222222222222221</v>
      </c>
      <c r="Q3492" s="6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4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5">
        <f t="shared" si="325"/>
        <v>79.099999999999994</v>
      </c>
      <c r="Q3493" s="6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5">
        <f t="shared" si="325"/>
        <v>114.29199999999999</v>
      </c>
      <c r="Q3494" s="6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5">
        <f t="shared" si="325"/>
        <v>51.724137931034484</v>
      </c>
      <c r="Q3495" s="6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5">
        <f t="shared" si="325"/>
        <v>30.76923076923077</v>
      </c>
      <c r="Q3496" s="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5">
        <f t="shared" si="325"/>
        <v>74.208333333333329</v>
      </c>
      <c r="Q3497" s="6" t="str">
        <f t="shared" si="326"/>
        <v>theater</v>
      </c>
      <c r="R3497" t="str">
        <f t="shared" si="327"/>
        <v>plays</v>
      </c>
      <c r="S3497" s="11">
        <f t="shared" si="328"/>
        <v>41915.554502314808</v>
      </c>
      <c r="T3497" s="11">
        <f t="shared" si="329"/>
        <v>41944.512499999997</v>
      </c>
    </row>
    <row r="3498" spans="1:20" ht="4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5">
        <f t="shared" si="325"/>
        <v>47.846153846153847</v>
      </c>
      <c r="Q3498" s="6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4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5">
        <f t="shared" si="325"/>
        <v>34.408163265306122</v>
      </c>
      <c r="Q3499" s="6" t="str">
        <f t="shared" si="326"/>
        <v>theater</v>
      </c>
      <c r="R3499" t="str">
        <f t="shared" si="327"/>
        <v>plays</v>
      </c>
      <c r="S3499" s="11">
        <f t="shared" si="328"/>
        <v>42511.53361111111</v>
      </c>
      <c r="T3499" s="11">
        <f t="shared" si="329"/>
        <v>42523.708333333336</v>
      </c>
    </row>
    <row r="3500" spans="1:20" ht="4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5">
        <f t="shared" si="325"/>
        <v>40.238095238095241</v>
      </c>
      <c r="Q3500" s="6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5">
        <f t="shared" si="325"/>
        <v>60.285714285714285</v>
      </c>
      <c r="Q3501" s="6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4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5">
        <f t="shared" si="325"/>
        <v>25.30952380952381</v>
      </c>
      <c r="Q3502" s="6" t="str">
        <f t="shared" si="326"/>
        <v>theater</v>
      </c>
      <c r="R3502" t="str">
        <f t="shared" si="327"/>
        <v>plays</v>
      </c>
      <c r="S3502" s="11">
        <f t="shared" si="328"/>
        <v>42419.711087962962</v>
      </c>
      <c r="T3502" s="11">
        <f t="shared" si="329"/>
        <v>42435.999305555553</v>
      </c>
    </row>
    <row r="3503" spans="1:20" ht="4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5">
        <f t="shared" si="325"/>
        <v>35.952380952380949</v>
      </c>
      <c r="Q3503" s="6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5">
        <f t="shared" si="325"/>
        <v>136</v>
      </c>
      <c r="Q3504" s="6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5">
        <f t="shared" si="325"/>
        <v>70.763157894736835</v>
      </c>
      <c r="Q3505" s="6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4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5">
        <f t="shared" si="325"/>
        <v>125</v>
      </c>
      <c r="Q3506" s="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8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5">
        <f t="shared" si="325"/>
        <v>66.512820512820511</v>
      </c>
      <c r="Q3507" s="6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5">
        <f t="shared" si="325"/>
        <v>105</v>
      </c>
      <c r="Q3508" s="6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29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5">
        <f t="shared" si="325"/>
        <v>145</v>
      </c>
      <c r="Q3509" s="6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5">
        <f t="shared" si="325"/>
        <v>12</v>
      </c>
      <c r="Q3510" s="6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5">
        <f t="shared" si="325"/>
        <v>96.666666666666671</v>
      </c>
      <c r="Q3511" s="6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4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5">
        <f t="shared" si="325"/>
        <v>60.333333333333336</v>
      </c>
      <c r="Q3512" s="6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5">
        <f t="shared" si="325"/>
        <v>79.89473684210526</v>
      </c>
      <c r="Q3513" s="6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5">
        <f t="shared" si="325"/>
        <v>58.823529411764703</v>
      </c>
      <c r="Q3514" s="6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5">
        <f t="shared" si="325"/>
        <v>75.340909090909093</v>
      </c>
      <c r="Q3515" s="6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5">
        <f t="shared" si="325"/>
        <v>55</v>
      </c>
      <c r="Q3516" s="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5">
        <f t="shared" si="325"/>
        <v>66.956521739130437</v>
      </c>
      <c r="Q3517" s="6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5">
        <f t="shared" si="325"/>
        <v>227.27272727272728</v>
      </c>
      <c r="Q3518" s="6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5">
        <f t="shared" si="325"/>
        <v>307.69230769230768</v>
      </c>
      <c r="Q3519" s="6" t="str">
        <f t="shared" si="326"/>
        <v>theater</v>
      </c>
      <c r="R3519" t="str">
        <f t="shared" si="327"/>
        <v>plays</v>
      </c>
      <c r="S3519" s="11">
        <f t="shared" si="328"/>
        <v>41794.609189814808</v>
      </c>
      <c r="T3519" s="11">
        <f t="shared" si="329"/>
        <v>41824.25</v>
      </c>
    </row>
    <row r="3520" spans="1:20" ht="4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5">
        <f t="shared" si="325"/>
        <v>50.020909090909093</v>
      </c>
      <c r="Q3520" s="6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5">
        <f t="shared" si="325"/>
        <v>72.392857142857139</v>
      </c>
      <c r="Q3521" s="6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29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5">
        <f t="shared" si="325"/>
        <v>95.952380952380949</v>
      </c>
      <c r="Q3522" s="6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4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</f>
        <v>1.6942857142857144</v>
      </c>
      <c r="P3523" s="5">
        <f t="shared" ref="P3523:P3586" si="331">E3523/L3523</f>
        <v>45.615384615384613</v>
      </c>
      <c r="Q3523" s="6" t="str">
        <f t="shared" ref="Q3523:Q3586" si="332">LEFT(N3523, FIND("/", N3523,1)-1)</f>
        <v>theater</v>
      </c>
      <c r="R3523" t="str">
        <f t="shared" ref="R3523:R3586" si="333">RIGHT(N3523,LEN(N3523)-FIND("/", N3523,1))</f>
        <v>plays</v>
      </c>
      <c r="S3523" s="11">
        <f t="shared" ref="S3523:S3586" si="334">((J3523/86400)+25569+(-5/24))</f>
        <v>41881.153009259258</v>
      </c>
      <c r="T3523" s="11">
        <f t="shared" ref="T3523:T3586" si="335">((I3523/86400)+25569+(-5/24))</f>
        <v>41911.153009259258</v>
      </c>
    </row>
    <row r="3524" spans="1:20" ht="4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5">
        <f t="shared" si="331"/>
        <v>41.029411764705884</v>
      </c>
      <c r="Q3524" s="6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5">
        <f t="shared" si="331"/>
        <v>56.825000000000003</v>
      </c>
      <c r="Q3525" s="6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4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5">
        <f t="shared" si="331"/>
        <v>137.24324324324326</v>
      </c>
      <c r="Q3526" s="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5">
        <f t="shared" si="331"/>
        <v>75.714285714285708</v>
      </c>
      <c r="Q3527" s="6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5">
        <f t="shared" si="331"/>
        <v>99</v>
      </c>
      <c r="Q3528" s="6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5">
        <f t="shared" si="331"/>
        <v>81.569767441860463</v>
      </c>
      <c r="Q3529" s="6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5">
        <f t="shared" si="331"/>
        <v>45.108108108108105</v>
      </c>
      <c r="Q3530" s="6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4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5">
        <f t="shared" si="331"/>
        <v>36.666666666666664</v>
      </c>
      <c r="Q3531" s="6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5">
        <f t="shared" si="331"/>
        <v>125</v>
      </c>
      <c r="Q3532" s="6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5">
        <f t="shared" si="331"/>
        <v>49.230769230769234</v>
      </c>
      <c r="Q3533" s="6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4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5">
        <f t="shared" si="331"/>
        <v>42.296296296296298</v>
      </c>
      <c r="Q3534" s="6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4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5">
        <f t="shared" si="331"/>
        <v>78.875</v>
      </c>
      <c r="Q3535" s="6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42319.594525462962</v>
      </c>
    </row>
    <row r="3536" spans="1:20" ht="29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5">
        <f t="shared" si="331"/>
        <v>38.284313725490193</v>
      </c>
      <c r="Q3536" s="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5">
        <f t="shared" si="331"/>
        <v>44.847826086956523</v>
      </c>
      <c r="Q3537" s="6" t="str">
        <f t="shared" si="332"/>
        <v>theater</v>
      </c>
      <c r="R3537" t="str">
        <f t="shared" si="333"/>
        <v>plays</v>
      </c>
      <c r="S3537" s="11">
        <f t="shared" si="334"/>
        <v>42248.431828703702</v>
      </c>
      <c r="T3537" s="11">
        <f t="shared" si="335"/>
        <v>42279.541666666664</v>
      </c>
    </row>
    <row r="3538" spans="1:20" ht="4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5">
        <f t="shared" si="331"/>
        <v>13.529411764705882</v>
      </c>
      <c r="Q3538" s="6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4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5">
        <f t="shared" si="331"/>
        <v>43.5</v>
      </c>
      <c r="Q3539" s="6" t="str">
        <f t="shared" si="332"/>
        <v>theater</v>
      </c>
      <c r="R3539" t="str">
        <f t="shared" si="333"/>
        <v>plays</v>
      </c>
      <c r="S3539" s="11">
        <f t="shared" si="334"/>
        <v>41923.146018518521</v>
      </c>
      <c r="T3539" s="11">
        <f t="shared" si="335"/>
        <v>41960.124305555553</v>
      </c>
    </row>
    <row r="3540" spans="1:20" ht="4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5">
        <f t="shared" si="331"/>
        <v>30.951807228915662</v>
      </c>
      <c r="Q3540" s="6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5">
        <f t="shared" si="331"/>
        <v>55.230769230769234</v>
      </c>
      <c r="Q3541" s="6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4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5">
        <f t="shared" si="331"/>
        <v>46.125</v>
      </c>
      <c r="Q3542" s="6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5">
        <f t="shared" si="331"/>
        <v>39.375</v>
      </c>
      <c r="Q3543" s="6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5">
        <f t="shared" si="331"/>
        <v>66.152941176470591</v>
      </c>
      <c r="Q3544" s="6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5">
        <f t="shared" si="331"/>
        <v>54.137931034482762</v>
      </c>
      <c r="Q3545" s="6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29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5">
        <f t="shared" si="331"/>
        <v>104.16666666666667</v>
      </c>
      <c r="Q3546" s="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5">
        <f t="shared" si="331"/>
        <v>31.375</v>
      </c>
      <c r="Q3547" s="6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5">
        <f t="shared" si="331"/>
        <v>59.210526315789473</v>
      </c>
      <c r="Q3548" s="6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5">
        <f t="shared" si="331"/>
        <v>119.17633928571429</v>
      </c>
      <c r="Q3549" s="6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5">
        <f t="shared" si="331"/>
        <v>164.61538461538461</v>
      </c>
      <c r="Q3550" s="6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5">
        <f t="shared" si="331"/>
        <v>24.285714285714285</v>
      </c>
      <c r="Q3551" s="6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4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5">
        <f t="shared" si="331"/>
        <v>40.9375</v>
      </c>
      <c r="Q3552" s="6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5">
        <f t="shared" si="331"/>
        <v>61.1</v>
      </c>
      <c r="Q3553" s="6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5">
        <f t="shared" si="331"/>
        <v>38.65</v>
      </c>
      <c r="Q3554" s="6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5">
        <f t="shared" si="331"/>
        <v>56.20192307692308</v>
      </c>
      <c r="Q3555" s="6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5">
        <f t="shared" si="331"/>
        <v>107.00207547169811</v>
      </c>
      <c r="Q3556" s="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5">
        <f t="shared" si="331"/>
        <v>171.42857142857142</v>
      </c>
      <c r="Q3557" s="6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42691.275393518517</v>
      </c>
    </row>
    <row r="3558" spans="1:20" ht="4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5">
        <f t="shared" si="331"/>
        <v>110.5</v>
      </c>
      <c r="Q3558" s="6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4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5">
        <f t="shared" si="331"/>
        <v>179.27598566308242</v>
      </c>
      <c r="Q3559" s="6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5">
        <f t="shared" si="331"/>
        <v>22.90909090909091</v>
      </c>
      <c r="Q3560" s="6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4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5">
        <f t="shared" si="331"/>
        <v>43.125</v>
      </c>
      <c r="Q3561" s="6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4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5">
        <f t="shared" si="331"/>
        <v>46.891891891891895</v>
      </c>
      <c r="Q3562" s="6" t="str">
        <f t="shared" si="332"/>
        <v>theater</v>
      </c>
      <c r="R3562" t="str">
        <f t="shared" si="333"/>
        <v>plays</v>
      </c>
      <c r="S3562" s="11">
        <f t="shared" si="334"/>
        <v>42115.68131944444</v>
      </c>
      <c r="T3562" s="11">
        <f t="shared" si="335"/>
        <v>42150.906249999993</v>
      </c>
    </row>
    <row r="3563" spans="1:20" ht="99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5">
        <f t="shared" si="331"/>
        <v>47.407407407407405</v>
      </c>
      <c r="Q3563" s="6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42221.566666666666</v>
      </c>
    </row>
    <row r="3564" spans="1:20" ht="4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5">
        <f t="shared" si="331"/>
        <v>15.129032258064516</v>
      </c>
      <c r="Q3564" s="6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5">
        <f t="shared" si="331"/>
        <v>21.098000000000003</v>
      </c>
      <c r="Q3565" s="6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29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5">
        <f t="shared" si="331"/>
        <v>59.117647058823529</v>
      </c>
      <c r="Q3566" s="6" t="str">
        <f t="shared" si="332"/>
        <v>theater</v>
      </c>
      <c r="R3566" t="str">
        <f t="shared" si="333"/>
        <v>plays</v>
      </c>
      <c r="S3566" s="11">
        <f t="shared" si="334"/>
        <v>42236.414918981478</v>
      </c>
      <c r="T3566" s="11">
        <f t="shared" si="335"/>
        <v>42282.458333333336</v>
      </c>
    </row>
    <row r="3567" spans="1:20" ht="4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5">
        <f t="shared" si="331"/>
        <v>97.916666666666671</v>
      </c>
      <c r="Q3567" s="6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5">
        <f t="shared" si="331"/>
        <v>55.131578947368418</v>
      </c>
      <c r="Q3568" s="6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5">
        <f t="shared" si="331"/>
        <v>26.536585365853657</v>
      </c>
      <c r="Q3569" s="6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5">
        <f t="shared" si="331"/>
        <v>58.421052631578945</v>
      </c>
      <c r="Q3570" s="6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5">
        <f t="shared" si="331"/>
        <v>122.53658536585365</v>
      </c>
      <c r="Q3571" s="6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5">
        <f t="shared" si="331"/>
        <v>87.961538461538467</v>
      </c>
      <c r="Q3572" s="6" t="str">
        <f t="shared" si="332"/>
        <v>theater</v>
      </c>
      <c r="R3572" t="str">
        <f t="shared" si="333"/>
        <v>plays</v>
      </c>
      <c r="S3572" s="11">
        <f t="shared" si="334"/>
        <v>41976.12364583333</v>
      </c>
      <c r="T3572" s="11">
        <f t="shared" si="335"/>
        <v>42004.083333333336</v>
      </c>
    </row>
    <row r="3573" spans="1:20" ht="4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5">
        <f t="shared" si="331"/>
        <v>73.239999999999995</v>
      </c>
      <c r="Q3573" s="6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29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5">
        <f t="shared" si="331"/>
        <v>55.555555555555557</v>
      </c>
      <c r="Q3574" s="6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29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5">
        <f t="shared" si="331"/>
        <v>39.53846153846154</v>
      </c>
      <c r="Q3575" s="6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5">
        <f t="shared" si="331"/>
        <v>136.77777777777777</v>
      </c>
      <c r="Q3576" s="6" t="str">
        <f t="shared" si="332"/>
        <v>theater</v>
      </c>
      <c r="R3576" t="str">
        <f t="shared" si="333"/>
        <v>plays</v>
      </c>
      <c r="S3576" s="11">
        <f t="shared" si="334"/>
        <v>41926.734351851854</v>
      </c>
      <c r="T3576" s="11">
        <f t="shared" si="335"/>
        <v>41956.776018518511</v>
      </c>
    </row>
    <row r="3577" spans="1:20" ht="4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5">
        <f t="shared" si="331"/>
        <v>99.343137254901961</v>
      </c>
      <c r="Q3577" s="6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5">
        <f t="shared" si="331"/>
        <v>20</v>
      </c>
      <c r="Q3578" s="6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5">
        <f t="shared" si="331"/>
        <v>28.888888888888889</v>
      </c>
      <c r="Q3579" s="6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5">
        <f t="shared" si="331"/>
        <v>40.545945945945945</v>
      </c>
      <c r="Q3580" s="6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5">
        <f t="shared" si="331"/>
        <v>35.714285714285715</v>
      </c>
      <c r="Q3581" s="6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5">
        <f t="shared" si="331"/>
        <v>37.962962962962962</v>
      </c>
      <c r="Q3582" s="6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4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5">
        <f t="shared" si="331"/>
        <v>33.333333333333336</v>
      </c>
      <c r="Q3583" s="6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5">
        <f t="shared" si="331"/>
        <v>58.571428571428569</v>
      </c>
      <c r="Q3584" s="6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5">
        <f t="shared" si="331"/>
        <v>135.625</v>
      </c>
      <c r="Q3585" s="6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8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5">
        <f t="shared" si="331"/>
        <v>30.9375</v>
      </c>
      <c r="Q3586" s="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</f>
        <v>1.1911764705882353</v>
      </c>
      <c r="P3587" s="5">
        <f t="shared" ref="P3587:P3650" si="337">E3587/L3587</f>
        <v>176.08695652173913</v>
      </c>
      <c r="Q3587" s="6" t="str">
        <f t="shared" ref="Q3587:Q3650" si="338">LEFT(N3587, FIND("/", N3587,1)-1)</f>
        <v>theater</v>
      </c>
      <c r="R3587" t="str">
        <f t="shared" ref="R3587:R3650" si="339">RIGHT(N3587,LEN(N3587)-FIND("/", N3587,1))</f>
        <v>plays</v>
      </c>
      <c r="S3587" s="11">
        <f t="shared" ref="S3587:S3650" si="340">((J3587/86400)+25569+(-5/24))</f>
        <v>41964.507986111108</v>
      </c>
      <c r="T3587" s="11">
        <f t="shared" ref="T3587:T3650" si="341">((I3587/86400)+25569+(-5/24))</f>
        <v>41994.507986111108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5">
        <f t="shared" si="337"/>
        <v>151.9814814814815</v>
      </c>
      <c r="Q3588" s="6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5">
        <f t="shared" si="337"/>
        <v>22.607142857142858</v>
      </c>
      <c r="Q3589" s="6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5">
        <f t="shared" si="337"/>
        <v>18.272727272727273</v>
      </c>
      <c r="Q3590" s="6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5">
        <f t="shared" si="337"/>
        <v>82.258064516129039</v>
      </c>
      <c r="Q3591" s="6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4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5">
        <f t="shared" si="337"/>
        <v>68.534246575342465</v>
      </c>
      <c r="Q3592" s="6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5">
        <f t="shared" si="337"/>
        <v>68.055555555555557</v>
      </c>
      <c r="Q3593" s="6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5">
        <f t="shared" si="337"/>
        <v>72.714285714285708</v>
      </c>
      <c r="Q3594" s="6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5">
        <f t="shared" si="337"/>
        <v>77.186046511627907</v>
      </c>
      <c r="Q3595" s="6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4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5">
        <f t="shared" si="337"/>
        <v>55.972222222222221</v>
      </c>
      <c r="Q3596" s="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29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5">
        <f t="shared" si="337"/>
        <v>49.693548387096776</v>
      </c>
      <c r="Q3597" s="6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5">
        <f t="shared" si="337"/>
        <v>79</v>
      </c>
      <c r="Q3598" s="6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29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5">
        <f t="shared" si="337"/>
        <v>77.727272727272734</v>
      </c>
      <c r="Q3599" s="6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5">
        <f t="shared" si="337"/>
        <v>40.777777777777779</v>
      </c>
      <c r="Q3600" s="6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5">
        <f t="shared" si="337"/>
        <v>59.411764705882355</v>
      </c>
      <c r="Q3601" s="6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29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5">
        <f t="shared" si="337"/>
        <v>3.25</v>
      </c>
      <c r="Q3602" s="6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5">
        <f t="shared" si="337"/>
        <v>39.377358490566039</v>
      </c>
      <c r="Q3603" s="6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4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5">
        <f t="shared" si="337"/>
        <v>81.673469387755105</v>
      </c>
      <c r="Q3604" s="6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5">
        <f t="shared" si="337"/>
        <v>44.912280701754383</v>
      </c>
      <c r="Q3605" s="6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5">
        <f t="shared" si="337"/>
        <v>49.05797101449275</v>
      </c>
      <c r="Q3606" s="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4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5">
        <f t="shared" si="337"/>
        <v>30.666666666666668</v>
      </c>
      <c r="Q3607" s="6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5">
        <f t="shared" si="337"/>
        <v>61.0625</v>
      </c>
      <c r="Q3608" s="6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29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5">
        <f t="shared" si="337"/>
        <v>29</v>
      </c>
      <c r="Q3609" s="6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5">
        <f t="shared" si="337"/>
        <v>29.62962962962963</v>
      </c>
      <c r="Q3610" s="6" t="str">
        <f t="shared" si="338"/>
        <v>theater</v>
      </c>
      <c r="R3610" t="str">
        <f t="shared" si="339"/>
        <v>plays</v>
      </c>
      <c r="S3610" s="11">
        <f t="shared" si="340"/>
        <v>42506.501041666663</v>
      </c>
      <c r="T3610" s="11">
        <f t="shared" si="341"/>
        <v>42538.374999999993</v>
      </c>
    </row>
    <row r="3611" spans="1:20" ht="4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5">
        <f t="shared" si="337"/>
        <v>143.0952380952381</v>
      </c>
      <c r="Q3611" s="6" t="str">
        <f t="shared" si="338"/>
        <v>theater</v>
      </c>
      <c r="R3611" t="str">
        <f t="shared" si="339"/>
        <v>plays</v>
      </c>
      <c r="S3611" s="11">
        <f t="shared" si="340"/>
        <v>42429.783391203702</v>
      </c>
      <c r="T3611" s="11">
        <f t="shared" si="341"/>
        <v>42459.741724537038</v>
      </c>
    </row>
    <row r="3612" spans="1:20" ht="4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5">
        <f t="shared" si="337"/>
        <v>52.354838709677416</v>
      </c>
      <c r="Q3612" s="6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5">
        <f t="shared" si="337"/>
        <v>66.666666666666671</v>
      </c>
      <c r="Q3613" s="6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5">
        <f t="shared" si="337"/>
        <v>126.66666666666667</v>
      </c>
      <c r="Q3614" s="6" t="str">
        <f t="shared" si="338"/>
        <v>theater</v>
      </c>
      <c r="R3614" t="str">
        <f t="shared" si="339"/>
        <v>plays</v>
      </c>
      <c r="S3614" s="11">
        <f t="shared" si="340"/>
        <v>41789.518645833326</v>
      </c>
      <c r="T3614" s="11">
        <f t="shared" si="341"/>
        <v>41799.518645833326</v>
      </c>
    </row>
    <row r="3615" spans="1:20" ht="29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5">
        <f t="shared" si="337"/>
        <v>62.5</v>
      </c>
      <c r="Q3615" s="6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5">
        <f t="shared" si="337"/>
        <v>35.492957746478872</v>
      </c>
      <c r="Q3616" s="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5">
        <f t="shared" si="337"/>
        <v>37.083333333333336</v>
      </c>
      <c r="Q3617" s="6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4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5">
        <f t="shared" si="337"/>
        <v>69.333333333333329</v>
      </c>
      <c r="Q3618" s="6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5">
        <f t="shared" si="337"/>
        <v>17.254901960784313</v>
      </c>
      <c r="Q3619" s="6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5">
        <f t="shared" si="337"/>
        <v>36.071428571428569</v>
      </c>
      <c r="Q3620" s="6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5">
        <f t="shared" si="337"/>
        <v>66.470588235294116</v>
      </c>
      <c r="Q3621" s="6" t="str">
        <f t="shared" si="338"/>
        <v>theater</v>
      </c>
      <c r="R3621" t="str">
        <f t="shared" si="339"/>
        <v>plays</v>
      </c>
      <c r="S3621" s="11">
        <f t="shared" si="340"/>
        <v>42660.923912037033</v>
      </c>
      <c r="T3621" s="11">
        <f t="shared" si="341"/>
        <v>42693.708333333336</v>
      </c>
    </row>
    <row r="3622" spans="1:20" ht="4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5">
        <f t="shared" si="337"/>
        <v>56.065989847715734</v>
      </c>
      <c r="Q3622" s="6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5">
        <f t="shared" si="337"/>
        <v>47.028571428571432</v>
      </c>
      <c r="Q3623" s="6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29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5">
        <f t="shared" si="337"/>
        <v>47.666190476190479</v>
      </c>
      <c r="Q3624" s="6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29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5">
        <f t="shared" si="337"/>
        <v>88.235294117647058</v>
      </c>
      <c r="Q3625" s="6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5">
        <f t="shared" si="337"/>
        <v>80.717948717948715</v>
      </c>
      <c r="Q3626" s="6" t="str">
        <f t="shared" si="338"/>
        <v>theater</v>
      </c>
      <c r="R3626" t="str">
        <f t="shared" si="339"/>
        <v>plays</v>
      </c>
      <c r="S3626" s="11">
        <f t="shared" si="340"/>
        <v>42545.56585648148</v>
      </c>
      <c r="T3626" s="11">
        <f t="shared" si="341"/>
        <v>42605.56585648148</v>
      </c>
    </row>
    <row r="3627" spans="1:20" ht="4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5">
        <f t="shared" si="337"/>
        <v>39.487179487179489</v>
      </c>
      <c r="Q3627" s="6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5">
        <f t="shared" si="337"/>
        <v>84.854166666666671</v>
      </c>
      <c r="Q3628" s="6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5">
        <f t="shared" si="337"/>
        <v>68.965517241379317</v>
      </c>
      <c r="Q3629" s="6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4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5" t="e">
        <f t="shared" si="337"/>
        <v>#DIV/0!</v>
      </c>
      <c r="Q3630" s="6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4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5">
        <f t="shared" si="337"/>
        <v>1</v>
      </c>
      <c r="Q3631" s="6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5">
        <f t="shared" si="337"/>
        <v>1</v>
      </c>
      <c r="Q3632" s="6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4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5">
        <f t="shared" si="337"/>
        <v>147.88135593220338</v>
      </c>
      <c r="Q3633" s="6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5">
        <f t="shared" si="337"/>
        <v>100</v>
      </c>
      <c r="Q3634" s="6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5">
        <f t="shared" si="337"/>
        <v>56.838709677419352</v>
      </c>
      <c r="Q3635" s="6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5">
        <f t="shared" si="337"/>
        <v>176.94444444444446</v>
      </c>
      <c r="Q3636" s="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29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5">
        <f t="shared" si="337"/>
        <v>127.6</v>
      </c>
      <c r="Q3637" s="6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5" t="e">
        <f t="shared" si="337"/>
        <v>#DIV/0!</v>
      </c>
      <c r="Q3638" s="6" t="str">
        <f t="shared" si="338"/>
        <v>theater</v>
      </c>
      <c r="R3638" t="str">
        <f t="shared" si="339"/>
        <v>musical</v>
      </c>
      <c r="S3638" s="11">
        <f t="shared" si="340"/>
        <v>42226.486446759256</v>
      </c>
      <c r="T3638" s="11">
        <f t="shared" si="341"/>
        <v>42261.486446759256</v>
      </c>
    </row>
    <row r="3639" spans="1:20" ht="4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5">
        <f t="shared" si="337"/>
        <v>66.142857142857139</v>
      </c>
      <c r="Q3639" s="6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29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5">
        <f t="shared" si="337"/>
        <v>108</v>
      </c>
      <c r="Q3640" s="6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4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5">
        <f t="shared" si="337"/>
        <v>1</v>
      </c>
      <c r="Q3641" s="6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1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5">
        <f t="shared" si="337"/>
        <v>18.333333333333332</v>
      </c>
      <c r="Q3642" s="6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5" t="e">
        <f t="shared" si="337"/>
        <v>#DIV/0!</v>
      </c>
      <c r="Q3643" s="6" t="str">
        <f t="shared" si="338"/>
        <v>theater</v>
      </c>
      <c r="R3643" t="str">
        <f t="shared" si="339"/>
        <v>musical</v>
      </c>
      <c r="S3643" s="11">
        <f t="shared" si="340"/>
        <v>41899.41873842592</v>
      </c>
      <c r="T3643" s="11">
        <f t="shared" si="341"/>
        <v>41917</v>
      </c>
    </row>
    <row r="3644" spans="1:20" ht="57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5">
        <f t="shared" si="337"/>
        <v>7.5</v>
      </c>
      <c r="Q3644" s="6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5" t="e">
        <f t="shared" si="337"/>
        <v>#DIV/0!</v>
      </c>
      <c r="Q3645" s="6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5">
        <f t="shared" si="337"/>
        <v>68.416666666666671</v>
      </c>
      <c r="Q3646" s="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5">
        <f t="shared" si="337"/>
        <v>1</v>
      </c>
      <c r="Q3647" s="6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5">
        <f t="shared" si="337"/>
        <v>60.125</v>
      </c>
      <c r="Q3648" s="6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5">
        <f t="shared" si="337"/>
        <v>15</v>
      </c>
      <c r="Q3649" s="6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29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5">
        <f t="shared" si="337"/>
        <v>550.04109589041093</v>
      </c>
      <c r="Q3650" s="6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</f>
        <v>1.04</v>
      </c>
      <c r="P3651" s="5">
        <f t="shared" ref="P3651:P3714" si="343">E3651/L3651</f>
        <v>97.5</v>
      </c>
      <c r="Q3651" s="6" t="str">
        <f t="shared" ref="Q3651:Q3714" si="344">LEFT(N3651, FIND("/", N3651,1)-1)</f>
        <v>theater</v>
      </c>
      <c r="R3651" t="str">
        <f t="shared" ref="R3651:R3714" si="345">RIGHT(N3651,LEN(N3651)-FIND("/", N3651,1))</f>
        <v>plays</v>
      </c>
      <c r="S3651" s="11">
        <f t="shared" ref="S3651:S3714" si="346">((J3651/86400)+25569+(-5/24))</f>
        <v>41780.504560185182</v>
      </c>
      <c r="T3651" s="11">
        <f t="shared" ref="T3651:T3714" si="347">((I3651/86400)+25569+(-5/24))</f>
        <v>41806.504560185182</v>
      </c>
    </row>
    <row r="3652" spans="1:20" ht="4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5">
        <f t="shared" si="343"/>
        <v>29.411764705882351</v>
      </c>
      <c r="Q3652" s="6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29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5">
        <f t="shared" si="343"/>
        <v>57.777777777777779</v>
      </c>
      <c r="Q3653" s="6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4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5">
        <f t="shared" si="343"/>
        <v>44.235294117647058</v>
      </c>
      <c r="Q3654" s="6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4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5">
        <f t="shared" si="343"/>
        <v>60.909090909090907</v>
      </c>
      <c r="Q3655" s="6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4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5">
        <f t="shared" si="343"/>
        <v>68.84210526315789</v>
      </c>
      <c r="Q3656" s="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4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5">
        <f t="shared" si="343"/>
        <v>73.582278481012665</v>
      </c>
      <c r="Q3657" s="6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5">
        <f t="shared" si="343"/>
        <v>115.02173913043478</v>
      </c>
      <c r="Q3658" s="6" t="str">
        <f t="shared" si="344"/>
        <v>theater</v>
      </c>
      <c r="R3658" t="str">
        <f t="shared" si="345"/>
        <v>plays</v>
      </c>
      <c r="S3658" s="11">
        <f t="shared" si="346"/>
        <v>42737.701805555553</v>
      </c>
      <c r="T3658" s="11">
        <f t="shared" si="347"/>
        <v>42767.749305555553</v>
      </c>
    </row>
    <row r="3659" spans="1:20" ht="4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5">
        <f t="shared" si="343"/>
        <v>110.75</v>
      </c>
      <c r="Q3659" s="6" t="str">
        <f t="shared" si="344"/>
        <v>theater</v>
      </c>
      <c r="R3659" t="str">
        <f t="shared" si="345"/>
        <v>plays</v>
      </c>
      <c r="S3659" s="11">
        <f t="shared" si="346"/>
        <v>42499.4215162037</v>
      </c>
      <c r="T3659" s="11">
        <f t="shared" si="347"/>
        <v>42522.695833333331</v>
      </c>
    </row>
    <row r="3660" spans="1:20" ht="29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5">
        <f t="shared" si="343"/>
        <v>75.5</v>
      </c>
      <c r="Q3660" s="6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5">
        <f t="shared" si="343"/>
        <v>235.46153846153845</v>
      </c>
      <c r="Q3661" s="6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4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5">
        <f t="shared" si="343"/>
        <v>11.363636363636363</v>
      </c>
      <c r="Q3662" s="6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5">
        <f t="shared" si="343"/>
        <v>92.5</v>
      </c>
      <c r="Q3663" s="6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4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5">
        <f t="shared" si="343"/>
        <v>202.85</v>
      </c>
      <c r="Q3664" s="6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5">
        <f t="shared" si="343"/>
        <v>26</v>
      </c>
      <c r="Q3665" s="6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5">
        <f t="shared" si="343"/>
        <v>46.05263157894737</v>
      </c>
      <c r="Q3666" s="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5">
        <f t="shared" si="343"/>
        <v>51</v>
      </c>
      <c r="Q3667" s="6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5">
        <f t="shared" si="343"/>
        <v>31.578947368421051</v>
      </c>
      <c r="Q3668" s="6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5">
        <f t="shared" si="343"/>
        <v>53.363965517241382</v>
      </c>
      <c r="Q3669" s="6" t="str">
        <f t="shared" si="344"/>
        <v>theater</v>
      </c>
      <c r="R3669" t="str">
        <f t="shared" si="345"/>
        <v>plays</v>
      </c>
      <c r="S3669" s="11">
        <f t="shared" si="346"/>
        <v>42173.761793981474</v>
      </c>
      <c r="T3669" s="11">
        <f t="shared" si="347"/>
        <v>42203.761793981474</v>
      </c>
    </row>
    <row r="3670" spans="1:20" ht="4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5">
        <f t="shared" si="343"/>
        <v>36.964285714285715</v>
      </c>
      <c r="Q3670" s="6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5">
        <f t="shared" si="343"/>
        <v>81.294117647058826</v>
      </c>
      <c r="Q3671" s="6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5">
        <f t="shared" si="343"/>
        <v>20.083333333333332</v>
      </c>
      <c r="Q3672" s="6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5">
        <f t="shared" si="343"/>
        <v>88.25</v>
      </c>
      <c r="Q3673" s="6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4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5">
        <f t="shared" si="343"/>
        <v>53.438596491228068</v>
      </c>
      <c r="Q3674" s="6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5">
        <f t="shared" si="343"/>
        <v>39.868421052631582</v>
      </c>
      <c r="Q3675" s="6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5">
        <f t="shared" si="343"/>
        <v>145.16129032258064</v>
      </c>
      <c r="Q3676" s="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5">
        <f t="shared" si="343"/>
        <v>23.333333333333332</v>
      </c>
      <c r="Q3677" s="6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5">
        <f t="shared" si="343"/>
        <v>64.375</v>
      </c>
      <c r="Q3678" s="6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29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5">
        <f t="shared" si="343"/>
        <v>62.052763819095475</v>
      </c>
      <c r="Q3679" s="6" t="str">
        <f t="shared" si="344"/>
        <v>theater</v>
      </c>
      <c r="R3679" t="str">
        <f t="shared" si="345"/>
        <v>plays</v>
      </c>
      <c r="S3679" s="11">
        <f t="shared" si="346"/>
        <v>41802.365949074076</v>
      </c>
      <c r="T3679" s="11">
        <f t="shared" si="347"/>
        <v>41822.957638888889</v>
      </c>
    </row>
    <row r="3680" spans="1:20" ht="29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5">
        <f t="shared" si="343"/>
        <v>66.129032258064512</v>
      </c>
      <c r="Q3680" s="6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5">
        <f t="shared" si="343"/>
        <v>73.400000000000006</v>
      </c>
      <c r="Q3681" s="6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29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5">
        <f t="shared" si="343"/>
        <v>99.5</v>
      </c>
      <c r="Q3682" s="6" t="str">
        <f t="shared" si="344"/>
        <v>theater</v>
      </c>
      <c r="R3682" t="str">
        <f t="shared" si="345"/>
        <v>plays</v>
      </c>
      <c r="S3682" s="11">
        <f t="shared" si="346"/>
        <v>42627.245763888888</v>
      </c>
      <c r="T3682" s="11">
        <f t="shared" si="347"/>
        <v>42648.245763888888</v>
      </c>
    </row>
    <row r="3683" spans="1:20" ht="57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5">
        <f t="shared" si="343"/>
        <v>62.166666666666664</v>
      </c>
      <c r="Q3683" s="6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5">
        <f t="shared" si="343"/>
        <v>62.328358208955223</v>
      </c>
      <c r="Q3684" s="6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5">
        <f t="shared" si="343"/>
        <v>58.787878787878789</v>
      </c>
      <c r="Q3685" s="6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5">
        <f t="shared" si="343"/>
        <v>45.347826086956523</v>
      </c>
      <c r="Q3686" s="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5">
        <f t="shared" si="343"/>
        <v>41.944444444444443</v>
      </c>
      <c r="Q3687" s="6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5">
        <f t="shared" si="343"/>
        <v>59.166666666666664</v>
      </c>
      <c r="Q3688" s="6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4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5">
        <f t="shared" si="343"/>
        <v>200.49</v>
      </c>
      <c r="Q3689" s="6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5">
        <f t="shared" si="343"/>
        <v>83.974358974358978</v>
      </c>
      <c r="Q3690" s="6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5">
        <f t="shared" si="343"/>
        <v>57.258064516129032</v>
      </c>
      <c r="Q3691" s="6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5">
        <f t="shared" si="343"/>
        <v>58.064516129032256</v>
      </c>
      <c r="Q3692" s="6" t="str">
        <f t="shared" si="344"/>
        <v>theater</v>
      </c>
      <c r="R3692" t="str">
        <f t="shared" si="345"/>
        <v>plays</v>
      </c>
      <c r="S3692" s="11">
        <f t="shared" si="346"/>
        <v>41940.38984953703</v>
      </c>
      <c r="T3692" s="11">
        <f t="shared" si="347"/>
        <v>41970.431516203702</v>
      </c>
    </row>
    <row r="3693" spans="1:20" ht="29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5">
        <f t="shared" si="343"/>
        <v>186.80291970802921</v>
      </c>
      <c r="Q3693" s="6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29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5">
        <f t="shared" si="343"/>
        <v>74.117647058823536</v>
      </c>
      <c r="Q3694" s="6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5">
        <f t="shared" si="343"/>
        <v>30.714285714285715</v>
      </c>
      <c r="Q3695" s="6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4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5">
        <f t="shared" si="343"/>
        <v>62.666666666666664</v>
      </c>
      <c r="Q3696" s="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4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5">
        <f t="shared" si="343"/>
        <v>121.36363636363636</v>
      </c>
      <c r="Q3697" s="6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5">
        <f t="shared" si="343"/>
        <v>39.743589743589745</v>
      </c>
      <c r="Q3698" s="6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5">
        <f t="shared" si="343"/>
        <v>72</v>
      </c>
      <c r="Q3699" s="6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29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5">
        <f t="shared" si="343"/>
        <v>40.632352941176471</v>
      </c>
      <c r="Q3700" s="6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4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5">
        <f t="shared" si="343"/>
        <v>63</v>
      </c>
      <c r="Q3701" s="6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29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5">
        <f t="shared" si="343"/>
        <v>33.666666666666664</v>
      </c>
      <c r="Q3702" s="6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5">
        <f t="shared" si="343"/>
        <v>38.589743589743591</v>
      </c>
      <c r="Q3703" s="6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4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5">
        <f t="shared" si="343"/>
        <v>155.95238095238096</v>
      </c>
      <c r="Q3704" s="6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5">
        <f t="shared" si="343"/>
        <v>43.2</v>
      </c>
      <c r="Q3705" s="6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5">
        <f t="shared" si="343"/>
        <v>15.148518518518518</v>
      </c>
      <c r="Q3706" s="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5">
        <f t="shared" si="343"/>
        <v>83.571428571428569</v>
      </c>
      <c r="Q3707" s="6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5">
        <f t="shared" si="343"/>
        <v>140</v>
      </c>
      <c r="Q3708" s="6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29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5">
        <f t="shared" si="343"/>
        <v>80.869565217391298</v>
      </c>
      <c r="Q3709" s="6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4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5">
        <f t="shared" si="343"/>
        <v>53.846153846153847</v>
      </c>
      <c r="Q3710" s="6" t="str">
        <f t="shared" si="344"/>
        <v>theater</v>
      </c>
      <c r="R3710" t="str">
        <f t="shared" si="345"/>
        <v>plays</v>
      </c>
      <c r="S3710" s="11">
        <f t="shared" si="346"/>
        <v>41809.933865740742</v>
      </c>
      <c r="T3710" s="11">
        <f t="shared" si="347"/>
        <v>41823.933865740742</v>
      </c>
    </row>
    <row r="3711" spans="1:20" ht="4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5">
        <f t="shared" si="343"/>
        <v>30.928571428571427</v>
      </c>
      <c r="Q3711" s="6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29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5">
        <f t="shared" si="343"/>
        <v>67.962962962962962</v>
      </c>
      <c r="Q3712" s="6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29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5">
        <f t="shared" si="343"/>
        <v>27.142857142857142</v>
      </c>
      <c r="Q3713" s="6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4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5">
        <f t="shared" si="343"/>
        <v>110.86538461538461</v>
      </c>
      <c r="Q3714" s="6" t="str">
        <f t="shared" si="344"/>
        <v>theater</v>
      </c>
      <c r="R3714" t="str">
        <f t="shared" si="345"/>
        <v>plays</v>
      </c>
      <c r="S3714" s="11">
        <f t="shared" si="346"/>
        <v>42133.963738425919</v>
      </c>
      <c r="T3714" s="11">
        <f t="shared" si="347"/>
        <v>42155.082638888889</v>
      </c>
    </row>
    <row r="3715" spans="1:20" ht="4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</f>
        <v>1.0149999999999999</v>
      </c>
      <c r="P3715" s="5">
        <f t="shared" ref="P3715:P3778" si="349">E3715/L3715</f>
        <v>106.84210526315789</v>
      </c>
      <c r="Q3715" s="6" t="str">
        <f t="shared" ref="Q3715:Q3778" si="350">LEFT(N3715, FIND("/", N3715,1)-1)</f>
        <v>theater</v>
      </c>
      <c r="R3715" t="str">
        <f t="shared" ref="R3715:R3778" si="351">RIGHT(N3715,LEN(N3715)-FIND("/", N3715,1))</f>
        <v>plays</v>
      </c>
      <c r="S3715" s="11">
        <f t="shared" ref="S3715:S3778" si="352">((J3715/86400)+25569+(-5/24))</f>
        <v>42505.529699074068</v>
      </c>
      <c r="T3715" s="11">
        <f t="shared" ref="T3715:T3778" si="353">((I3715/86400)+25569+(-5/24))</f>
        <v>42525.529699074068</v>
      </c>
    </row>
    <row r="3716" spans="1:20" ht="4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5">
        <f t="shared" si="349"/>
        <v>105.51546391752578</v>
      </c>
      <c r="Q3716" s="6" t="str">
        <f t="shared" si="350"/>
        <v>theater</v>
      </c>
      <c r="R3716" t="str">
        <f t="shared" si="351"/>
        <v>plays</v>
      </c>
      <c r="S3716" s="11">
        <f t="shared" si="352"/>
        <v>42118.347997685181</v>
      </c>
      <c r="T3716" s="11">
        <f t="shared" si="353"/>
        <v>42149.957638888889</v>
      </c>
    </row>
    <row r="3717" spans="1:20" ht="4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5">
        <f t="shared" si="349"/>
        <v>132.96296296296296</v>
      </c>
      <c r="Q3717" s="6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5">
        <f t="shared" si="349"/>
        <v>51.916666666666664</v>
      </c>
      <c r="Q3718" s="6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5">
        <f t="shared" si="349"/>
        <v>310</v>
      </c>
      <c r="Q3719" s="6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5">
        <f t="shared" si="349"/>
        <v>26.021739130434781</v>
      </c>
      <c r="Q3720" s="6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29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5">
        <f t="shared" si="349"/>
        <v>105</v>
      </c>
      <c r="Q3721" s="6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29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5">
        <f t="shared" si="349"/>
        <v>86.224999999999994</v>
      </c>
      <c r="Q3722" s="6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4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5">
        <f t="shared" si="349"/>
        <v>114.54545454545455</v>
      </c>
      <c r="Q3723" s="6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57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5">
        <f t="shared" si="349"/>
        <v>47.657142857142858</v>
      </c>
      <c r="Q3724" s="6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29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5">
        <f t="shared" si="349"/>
        <v>72.888888888888886</v>
      </c>
      <c r="Q3725" s="6" t="str">
        <f t="shared" si="350"/>
        <v>theater</v>
      </c>
      <c r="R3725" t="str">
        <f t="shared" si="351"/>
        <v>plays</v>
      </c>
      <c r="S3725" s="11">
        <f t="shared" si="352"/>
        <v>41943.544699074067</v>
      </c>
      <c r="T3725" s="11">
        <f t="shared" si="353"/>
        <v>41973.586365740739</v>
      </c>
    </row>
    <row r="3726" spans="1:20" ht="4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5">
        <f t="shared" si="349"/>
        <v>49.545505617977533</v>
      </c>
      <c r="Q3726" s="6" t="str">
        <f t="shared" si="350"/>
        <v>theater</v>
      </c>
      <c r="R3726" t="str">
        <f t="shared" si="351"/>
        <v>plays</v>
      </c>
      <c r="S3726" s="11">
        <f t="shared" si="352"/>
        <v>42465.283101851848</v>
      </c>
      <c r="T3726" s="11">
        <f t="shared" si="353"/>
        <v>42494.749999999993</v>
      </c>
    </row>
    <row r="3727" spans="1:20" ht="4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5">
        <f t="shared" si="349"/>
        <v>25.4</v>
      </c>
      <c r="Q3727" s="6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5">
        <f t="shared" si="349"/>
        <v>62.586956521739133</v>
      </c>
      <c r="Q3728" s="6" t="str">
        <f t="shared" si="350"/>
        <v>theater</v>
      </c>
      <c r="R3728" t="str">
        <f t="shared" si="351"/>
        <v>plays</v>
      </c>
      <c r="S3728" s="11">
        <f t="shared" si="352"/>
        <v>42461.932534722218</v>
      </c>
      <c r="T3728" s="11">
        <f t="shared" si="353"/>
        <v>42489.666666666664</v>
      </c>
    </row>
    <row r="3729" spans="1:20" ht="4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5">
        <f t="shared" si="349"/>
        <v>61.060606060606062</v>
      </c>
      <c r="Q3729" s="6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29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5">
        <f t="shared" si="349"/>
        <v>60.064516129032256</v>
      </c>
      <c r="Q3730" s="6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4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5">
        <f t="shared" si="349"/>
        <v>72.400000000000006</v>
      </c>
      <c r="Q3731" s="6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5">
        <f t="shared" si="349"/>
        <v>100</v>
      </c>
      <c r="Q3732" s="6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5">
        <f t="shared" si="349"/>
        <v>51.666666666666664</v>
      </c>
      <c r="Q3733" s="6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29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5">
        <f t="shared" si="349"/>
        <v>32.75</v>
      </c>
      <c r="Q3734" s="6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29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5" t="e">
        <f t="shared" si="349"/>
        <v>#DIV/0!</v>
      </c>
      <c r="Q3735" s="6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4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5">
        <f t="shared" si="349"/>
        <v>61</v>
      </c>
      <c r="Q3736" s="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29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5">
        <f t="shared" si="349"/>
        <v>10</v>
      </c>
      <c r="Q3737" s="6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5">
        <f t="shared" si="349"/>
        <v>10</v>
      </c>
      <c r="Q3738" s="6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29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5">
        <f t="shared" si="349"/>
        <v>37.5</v>
      </c>
      <c r="Q3739" s="6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29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5">
        <f t="shared" si="349"/>
        <v>45</v>
      </c>
      <c r="Q3740" s="6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5">
        <f t="shared" si="349"/>
        <v>100.625</v>
      </c>
      <c r="Q3741" s="6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5">
        <f t="shared" si="349"/>
        <v>25.571428571428573</v>
      </c>
      <c r="Q3742" s="6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5" t="e">
        <f t="shared" si="349"/>
        <v>#DIV/0!</v>
      </c>
      <c r="Q3743" s="6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5">
        <f t="shared" si="349"/>
        <v>25</v>
      </c>
      <c r="Q3744" s="6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29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5" t="e">
        <f t="shared" si="349"/>
        <v>#DIV/0!</v>
      </c>
      <c r="Q3745" s="6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4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5" t="e">
        <f t="shared" si="349"/>
        <v>#DIV/0!</v>
      </c>
      <c r="Q3746" s="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29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5">
        <f t="shared" si="349"/>
        <v>10</v>
      </c>
      <c r="Q3747" s="6" t="str">
        <f t="shared" si="350"/>
        <v>theater</v>
      </c>
      <c r="R3747" t="str">
        <f t="shared" si="351"/>
        <v>plays</v>
      </c>
      <c r="S3747" s="11">
        <f t="shared" si="352"/>
        <v>41831.489606481475</v>
      </c>
      <c r="T3747" s="11">
        <f t="shared" si="353"/>
        <v>41861.489606481475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5">
        <f t="shared" si="349"/>
        <v>202</v>
      </c>
      <c r="Q3748" s="6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29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5">
        <f t="shared" si="349"/>
        <v>25</v>
      </c>
      <c r="Q3749" s="6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5">
        <f t="shared" si="349"/>
        <v>99.538461538461533</v>
      </c>
      <c r="Q3750" s="6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5">
        <f t="shared" si="349"/>
        <v>75</v>
      </c>
      <c r="Q3751" s="6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8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5">
        <f t="shared" si="349"/>
        <v>215.25</v>
      </c>
      <c r="Q3752" s="6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5">
        <f t="shared" si="349"/>
        <v>120.54545454545455</v>
      </c>
      <c r="Q3753" s="6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42462.785567129627</v>
      </c>
    </row>
    <row r="3754" spans="1:20" ht="57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5">
        <f t="shared" si="349"/>
        <v>37.666666666666664</v>
      </c>
      <c r="Q3754" s="6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5">
        <f t="shared" si="349"/>
        <v>172.23333333333332</v>
      </c>
      <c r="Q3755" s="6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5">
        <f t="shared" si="349"/>
        <v>111.11111111111111</v>
      </c>
      <c r="Q3756" s="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5">
        <f t="shared" si="349"/>
        <v>25.464285714285715</v>
      </c>
      <c r="Q3757" s="6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5">
        <f t="shared" si="349"/>
        <v>267.64705882352939</v>
      </c>
      <c r="Q3758" s="6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5">
        <f t="shared" si="349"/>
        <v>75.959999999999994</v>
      </c>
      <c r="Q3759" s="6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29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5">
        <f t="shared" si="349"/>
        <v>59.03846153846154</v>
      </c>
      <c r="Q3760" s="6" t="str">
        <f t="shared" si="350"/>
        <v>theater</v>
      </c>
      <c r="R3760" t="str">
        <f t="shared" si="351"/>
        <v>musical</v>
      </c>
      <c r="S3760" s="11">
        <f t="shared" si="352"/>
        <v>41747.263171296298</v>
      </c>
      <c r="T3760" s="11">
        <f t="shared" si="353"/>
        <v>41778</v>
      </c>
    </row>
    <row r="3761" spans="1:20" ht="29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5">
        <f t="shared" si="349"/>
        <v>50.111022727272733</v>
      </c>
      <c r="Q3761" s="6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5">
        <f t="shared" si="349"/>
        <v>55.502967032967035</v>
      </c>
      <c r="Q3762" s="6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4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5">
        <f t="shared" si="349"/>
        <v>166.66666666666666</v>
      </c>
      <c r="Q3763" s="6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5">
        <f t="shared" si="349"/>
        <v>47.428571428571431</v>
      </c>
      <c r="Q3764" s="6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29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5">
        <f t="shared" si="349"/>
        <v>64.935064935064929</v>
      </c>
      <c r="Q3765" s="6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5">
        <f t="shared" si="349"/>
        <v>55.555555555555557</v>
      </c>
      <c r="Q3766" s="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42518.816666666666</v>
      </c>
    </row>
    <row r="3767" spans="1:20" ht="4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5">
        <f t="shared" si="349"/>
        <v>74.224299065420567</v>
      </c>
      <c r="Q3767" s="6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29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5">
        <f t="shared" si="349"/>
        <v>106.9271875</v>
      </c>
      <c r="Q3768" s="6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5">
        <f t="shared" si="349"/>
        <v>41.696428571428569</v>
      </c>
      <c r="Q3769" s="6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5">
        <f t="shared" si="349"/>
        <v>74.243275862068955</v>
      </c>
      <c r="Q3770" s="6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5">
        <f t="shared" si="349"/>
        <v>73.333333333333329</v>
      </c>
      <c r="Q3771" s="6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5">
        <f t="shared" si="349"/>
        <v>100</v>
      </c>
      <c r="Q3772" s="6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29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5">
        <f t="shared" si="349"/>
        <v>38.421052631578945</v>
      </c>
      <c r="Q3773" s="6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5">
        <f t="shared" si="349"/>
        <v>166.96969696969697</v>
      </c>
      <c r="Q3774" s="6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29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5">
        <f t="shared" si="349"/>
        <v>94.912280701754383</v>
      </c>
      <c r="Q3775" s="6" t="str">
        <f t="shared" si="350"/>
        <v>theater</v>
      </c>
      <c r="R3775" t="str">
        <f t="shared" si="351"/>
        <v>musical</v>
      </c>
      <c r="S3775" s="11">
        <f t="shared" si="352"/>
        <v>42655.796840277777</v>
      </c>
      <c r="T3775" s="11">
        <f t="shared" si="353"/>
        <v>42688.880555555552</v>
      </c>
    </row>
    <row r="3776" spans="1:20" ht="4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5">
        <f t="shared" si="349"/>
        <v>100</v>
      </c>
      <c r="Q3776" s="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5">
        <f t="shared" si="349"/>
        <v>143.21428571428572</v>
      </c>
      <c r="Q3777" s="6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4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5">
        <f t="shared" si="349"/>
        <v>90.819148936170208</v>
      </c>
      <c r="Q3778" s="6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</f>
        <v>1.4319999999999999</v>
      </c>
      <c r="P3779" s="5">
        <f t="shared" ref="P3779:P3842" si="355">E3779/L3779</f>
        <v>48.542372881355931</v>
      </c>
      <c r="Q3779" s="6" t="str">
        <f t="shared" ref="Q3779:Q3842" si="356">LEFT(N3779, FIND("/", N3779,1)-1)</f>
        <v>theater</v>
      </c>
      <c r="R3779" t="str">
        <f t="shared" ref="R3779:R3842" si="357">RIGHT(N3779,LEN(N3779)-FIND("/", N3779,1))</f>
        <v>musical</v>
      </c>
      <c r="S3779" s="11">
        <f t="shared" ref="S3779:S3842" si="358">((J3779/86400)+25569+(-5/24))</f>
        <v>41886.903020833335</v>
      </c>
      <c r="T3779" s="11">
        <f t="shared" ref="T3779:T3842" si="359">((I3779/86400)+25569+(-5/24))</f>
        <v>41908.958333333328</v>
      </c>
    </row>
    <row r="3780" spans="1:20" ht="29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5">
        <f t="shared" si="355"/>
        <v>70.027777777777771</v>
      </c>
      <c r="Q3780" s="6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29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5">
        <f t="shared" si="355"/>
        <v>135.62608695652173</v>
      </c>
      <c r="Q3781" s="6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42455.485416666663</v>
      </c>
    </row>
    <row r="3782" spans="1:20" ht="4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5">
        <f t="shared" si="355"/>
        <v>100</v>
      </c>
      <c r="Q3782" s="6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42198.629166666666</v>
      </c>
    </row>
    <row r="3783" spans="1:20" ht="4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5">
        <f t="shared" si="355"/>
        <v>94.90384615384616</v>
      </c>
      <c r="Q3783" s="6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5">
        <f t="shared" si="355"/>
        <v>75.370370370370367</v>
      </c>
      <c r="Q3784" s="6" t="str">
        <f t="shared" si="356"/>
        <v>theater</v>
      </c>
      <c r="R3784" t="str">
        <f t="shared" si="357"/>
        <v>musical</v>
      </c>
      <c r="S3784" s="11">
        <f t="shared" si="358"/>
        <v>42546.653900462959</v>
      </c>
      <c r="T3784" s="11">
        <f t="shared" si="359"/>
        <v>42575.749999999993</v>
      </c>
    </row>
    <row r="3785" spans="1:20" ht="4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5">
        <f t="shared" si="355"/>
        <v>64.458333333333329</v>
      </c>
      <c r="Q3785" s="6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5">
        <f t="shared" si="355"/>
        <v>115</v>
      </c>
      <c r="Q3786" s="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5">
        <f t="shared" si="355"/>
        <v>100.5</v>
      </c>
      <c r="Q3787" s="6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5">
        <f t="shared" si="355"/>
        <v>93.774647887323937</v>
      </c>
      <c r="Q3788" s="6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5">
        <f t="shared" si="355"/>
        <v>35.1</v>
      </c>
      <c r="Q3789" s="6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1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5">
        <f t="shared" si="355"/>
        <v>500</v>
      </c>
      <c r="Q3790" s="6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5">
        <f t="shared" si="355"/>
        <v>29</v>
      </c>
      <c r="Q3791" s="6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5" t="e">
        <f t="shared" si="355"/>
        <v>#DIV/0!</v>
      </c>
      <c r="Q3792" s="6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29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5" t="e">
        <f t="shared" si="355"/>
        <v>#DIV/0!</v>
      </c>
      <c r="Q3793" s="6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29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5">
        <f t="shared" si="355"/>
        <v>17.5</v>
      </c>
      <c r="Q3794" s="6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5">
        <f t="shared" si="355"/>
        <v>174</v>
      </c>
      <c r="Q3795" s="6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4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5">
        <f t="shared" si="355"/>
        <v>50</v>
      </c>
      <c r="Q3796" s="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5">
        <f t="shared" si="355"/>
        <v>5</v>
      </c>
      <c r="Q3797" s="6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5">
        <f t="shared" si="355"/>
        <v>1</v>
      </c>
      <c r="Q3798" s="6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4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5">
        <f t="shared" si="355"/>
        <v>145.40540540540542</v>
      </c>
      <c r="Q3799" s="6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5">
        <f t="shared" si="355"/>
        <v>205</v>
      </c>
      <c r="Q3800" s="6" t="str">
        <f t="shared" si="356"/>
        <v>theater</v>
      </c>
      <c r="R3800" t="str">
        <f t="shared" si="357"/>
        <v>musical</v>
      </c>
      <c r="S3800" s="11">
        <f t="shared" si="358"/>
        <v>41831.514444444438</v>
      </c>
      <c r="T3800" s="11">
        <f t="shared" si="359"/>
        <v>41861.514444444438</v>
      </c>
    </row>
    <row r="3801" spans="1:20" ht="29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5">
        <f t="shared" si="355"/>
        <v>100.5</v>
      </c>
      <c r="Q3801" s="6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5">
        <f t="shared" si="355"/>
        <v>55.0625</v>
      </c>
      <c r="Q3802" s="6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5">
        <f t="shared" si="355"/>
        <v>47.333333333333336</v>
      </c>
      <c r="Q3803" s="6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5" t="e">
        <f t="shared" si="355"/>
        <v>#DIV/0!</v>
      </c>
      <c r="Q3804" s="6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29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5">
        <f t="shared" si="355"/>
        <v>58.95</v>
      </c>
      <c r="Q3805" s="6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5" t="e">
        <f t="shared" si="355"/>
        <v>#DIV/0!</v>
      </c>
      <c r="Q3806" s="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5">
        <f t="shared" si="355"/>
        <v>1.5</v>
      </c>
      <c r="Q3807" s="6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4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5">
        <f t="shared" si="355"/>
        <v>5</v>
      </c>
      <c r="Q3808" s="6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5">
        <f t="shared" si="355"/>
        <v>50.555555555555557</v>
      </c>
      <c r="Q3809" s="6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5">
        <f t="shared" si="355"/>
        <v>41.666666666666664</v>
      </c>
      <c r="Q3810" s="6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4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5">
        <f t="shared" si="355"/>
        <v>53.289473684210527</v>
      </c>
      <c r="Q3811" s="6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5">
        <f t="shared" si="355"/>
        <v>70.230769230769226</v>
      </c>
      <c r="Q3812" s="6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5">
        <f t="shared" si="355"/>
        <v>43.421052631578945</v>
      </c>
      <c r="Q3813" s="6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5">
        <f t="shared" si="355"/>
        <v>199.18181818181819</v>
      </c>
      <c r="Q3814" s="6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4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5">
        <f t="shared" si="355"/>
        <v>78.518148148148143</v>
      </c>
      <c r="Q3815" s="6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5">
        <f t="shared" si="355"/>
        <v>61.823529411764703</v>
      </c>
      <c r="Q3816" s="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29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5">
        <f t="shared" si="355"/>
        <v>50.000500000000002</v>
      </c>
      <c r="Q3817" s="6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57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5">
        <f t="shared" si="355"/>
        <v>48.339729729729726</v>
      </c>
      <c r="Q3818" s="6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5">
        <f t="shared" si="355"/>
        <v>107.25</v>
      </c>
      <c r="Q3819" s="6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5">
        <f t="shared" si="355"/>
        <v>57</v>
      </c>
      <c r="Q3820" s="6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29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5">
        <f t="shared" si="355"/>
        <v>40.92307692307692</v>
      </c>
      <c r="Q3821" s="6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5">
        <f t="shared" si="355"/>
        <v>21.5</v>
      </c>
      <c r="Q3822" s="6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5">
        <f t="shared" si="355"/>
        <v>79.543478260869563</v>
      </c>
      <c r="Q3823" s="6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4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5">
        <f t="shared" si="355"/>
        <v>72.381578947368425</v>
      </c>
      <c r="Q3824" s="6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5">
        <f t="shared" si="355"/>
        <v>64.634146341463421</v>
      </c>
      <c r="Q3825" s="6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5">
        <f t="shared" si="355"/>
        <v>38.571428571428569</v>
      </c>
      <c r="Q3826" s="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5">
        <f t="shared" si="355"/>
        <v>107.57142857142857</v>
      </c>
      <c r="Q3827" s="6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29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5">
        <f t="shared" si="355"/>
        <v>27.5</v>
      </c>
      <c r="Q3828" s="6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57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5">
        <f t="shared" si="355"/>
        <v>70.461538461538467</v>
      </c>
      <c r="Q3829" s="6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5">
        <f t="shared" si="355"/>
        <v>178.57142857142858</v>
      </c>
      <c r="Q3830" s="6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</v>
      </c>
    </row>
    <row r="3831" spans="1:20" ht="4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5">
        <f t="shared" si="355"/>
        <v>62.625</v>
      </c>
      <c r="Q3831" s="6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5">
        <f t="shared" si="355"/>
        <v>75</v>
      </c>
      <c r="Q3832" s="6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4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5">
        <f t="shared" si="355"/>
        <v>58.901111111111113</v>
      </c>
      <c r="Q3833" s="6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5">
        <f t="shared" si="355"/>
        <v>139.55555555555554</v>
      </c>
      <c r="Q3834" s="6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4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5">
        <f t="shared" si="355"/>
        <v>70</v>
      </c>
      <c r="Q3835" s="6" t="str">
        <f t="shared" si="356"/>
        <v>theater</v>
      </c>
      <c r="R3835" t="str">
        <f t="shared" si="357"/>
        <v>plays</v>
      </c>
      <c r="S3835" s="11">
        <f t="shared" si="358"/>
        <v>41963.664027777777</v>
      </c>
      <c r="T3835" s="11">
        <f t="shared" si="359"/>
        <v>41974.589583333327</v>
      </c>
    </row>
    <row r="3836" spans="1:20" ht="4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5">
        <f t="shared" si="355"/>
        <v>57.385964912280699</v>
      </c>
      <c r="Q3836" s="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5">
        <f t="shared" si="355"/>
        <v>40</v>
      </c>
      <c r="Q3837" s="6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29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5">
        <f t="shared" si="355"/>
        <v>64.285714285714292</v>
      </c>
      <c r="Q3838" s="6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29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5">
        <f t="shared" si="355"/>
        <v>120.11764705882354</v>
      </c>
      <c r="Q3839" s="6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4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5">
        <f t="shared" si="355"/>
        <v>1008.24</v>
      </c>
      <c r="Q3840" s="6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5">
        <f t="shared" si="355"/>
        <v>63.28125</v>
      </c>
      <c r="Q3841" s="6" t="str">
        <f t="shared" si="356"/>
        <v>theater</v>
      </c>
      <c r="R3841" t="str">
        <f t="shared" si="357"/>
        <v>plays</v>
      </c>
      <c r="S3841" s="11">
        <f t="shared" si="358"/>
        <v>42154.934305555558</v>
      </c>
      <c r="T3841" s="11">
        <f t="shared" si="359"/>
        <v>42214.934305555558</v>
      </c>
    </row>
    <row r="3842" spans="1:20" ht="4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5">
        <f t="shared" si="355"/>
        <v>21.666666666666668</v>
      </c>
      <c r="Q3842" s="6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4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</f>
        <v>8.72E-2</v>
      </c>
      <c r="P3843" s="5">
        <f t="shared" ref="P3843:P3906" si="361">E3843/L3843</f>
        <v>25.647058823529413</v>
      </c>
      <c r="Q3843" s="6" t="str">
        <f t="shared" ref="Q3843:Q3906" si="362">LEFT(N3843, FIND("/", N3843,1)-1)</f>
        <v>theater</v>
      </c>
      <c r="R3843" t="str">
        <f t="shared" ref="R3843:R3906" si="363">RIGHT(N3843,LEN(N3843)-FIND("/", N3843,1))</f>
        <v>plays</v>
      </c>
      <c r="S3843" s="11">
        <f t="shared" ref="S3843:S3906" si="364">((J3843/86400)+25569+(-5/24))</f>
        <v>41780.57739583333</v>
      </c>
      <c r="T3843" s="11">
        <f t="shared" ref="T3843:T3906" si="365">((I3843/86400)+25569+(-5/24))</f>
        <v>41840.57739583333</v>
      </c>
    </row>
    <row r="3844" spans="1:20" ht="4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5">
        <f t="shared" si="361"/>
        <v>47.695652173913047</v>
      </c>
      <c r="Q3844" s="6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5">
        <f t="shared" si="361"/>
        <v>56.05263157894737</v>
      </c>
      <c r="Q3845" s="6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5">
        <f t="shared" si="361"/>
        <v>81.319999999999993</v>
      </c>
      <c r="Q3846" s="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57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5">
        <f t="shared" si="361"/>
        <v>70.166666666666671</v>
      </c>
      <c r="Q3847" s="6" t="str">
        <f t="shared" si="362"/>
        <v>theater</v>
      </c>
      <c r="R3847" t="str">
        <f t="shared" si="363"/>
        <v>plays</v>
      </c>
      <c r="S3847" s="11">
        <f t="shared" si="364"/>
        <v>42248.418680555558</v>
      </c>
      <c r="T3847" s="11">
        <f t="shared" si="365"/>
        <v>42278.418680555558</v>
      </c>
    </row>
    <row r="3848" spans="1:20" ht="4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5">
        <f t="shared" si="361"/>
        <v>23.625</v>
      </c>
      <c r="Q3848" s="6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5">
        <f t="shared" si="361"/>
        <v>188.55555555555554</v>
      </c>
      <c r="Q3849" s="6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5">
        <f t="shared" si="361"/>
        <v>49.511627906976742</v>
      </c>
      <c r="Q3850" s="6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4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5">
        <f t="shared" si="361"/>
        <v>75.464285714285708</v>
      </c>
      <c r="Q3851" s="6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29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5">
        <f t="shared" si="361"/>
        <v>9.5</v>
      </c>
      <c r="Q3852" s="6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5">
        <f t="shared" si="361"/>
        <v>35.5</v>
      </c>
      <c r="Q3853" s="6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5">
        <f t="shared" si="361"/>
        <v>10</v>
      </c>
      <c r="Q3854" s="6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29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5">
        <f t="shared" si="361"/>
        <v>13</v>
      </c>
      <c r="Q3855" s="6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29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5">
        <f t="shared" si="361"/>
        <v>89.4</v>
      </c>
      <c r="Q3856" s="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4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5">
        <f t="shared" si="361"/>
        <v>25</v>
      </c>
      <c r="Q3857" s="6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4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5">
        <f t="shared" si="361"/>
        <v>1</v>
      </c>
      <c r="Q3858" s="6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5">
        <f t="shared" si="361"/>
        <v>65</v>
      </c>
      <c r="Q3859" s="6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4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5">
        <f t="shared" si="361"/>
        <v>10</v>
      </c>
      <c r="Q3860" s="6" t="str">
        <f t="shared" si="362"/>
        <v>theater</v>
      </c>
      <c r="R3860" t="str">
        <f t="shared" si="363"/>
        <v>plays</v>
      </c>
      <c r="S3860" s="11">
        <f t="shared" si="364"/>
        <v>42128.222731481474</v>
      </c>
      <c r="T3860" s="11">
        <f t="shared" si="365"/>
        <v>42146.666666666664</v>
      </c>
    </row>
    <row r="3861" spans="1:20" ht="4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5">
        <f t="shared" si="361"/>
        <v>1</v>
      </c>
      <c r="Q3861" s="6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4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5">
        <f t="shared" si="361"/>
        <v>81.538461538461533</v>
      </c>
      <c r="Q3862" s="6" t="str">
        <f t="shared" si="362"/>
        <v>theater</v>
      </c>
      <c r="R3862" t="str">
        <f t="shared" si="363"/>
        <v>plays</v>
      </c>
      <c r="S3862" s="11">
        <f t="shared" si="364"/>
        <v>41833.452662037038</v>
      </c>
      <c r="T3862" s="11">
        <f t="shared" si="365"/>
        <v>41863.452662037038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5">
        <f t="shared" si="361"/>
        <v>100</v>
      </c>
      <c r="Q3863" s="6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29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5">
        <f t="shared" si="361"/>
        <v>1</v>
      </c>
      <c r="Q3864" s="6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5" t="e">
        <f t="shared" si="361"/>
        <v>#DIV/0!</v>
      </c>
      <c r="Q3865" s="6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4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5">
        <f t="shared" si="361"/>
        <v>20</v>
      </c>
      <c r="Q3866" s="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5">
        <f t="shared" si="361"/>
        <v>46.428571428571431</v>
      </c>
      <c r="Q3867" s="6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29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5">
        <f t="shared" si="361"/>
        <v>5.5</v>
      </c>
      <c r="Q3868" s="6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5">
        <f t="shared" si="361"/>
        <v>50.2</v>
      </c>
      <c r="Q3869" s="6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5">
        <f t="shared" si="361"/>
        <v>10</v>
      </c>
      <c r="Q3870" s="6" t="str">
        <f t="shared" si="362"/>
        <v>theater</v>
      </c>
      <c r="R3870" t="str">
        <f t="shared" si="363"/>
        <v>musical</v>
      </c>
      <c r="S3870" s="11">
        <f t="shared" si="364"/>
        <v>41865.45144675926</v>
      </c>
      <c r="T3870" s="11">
        <f t="shared" si="365"/>
        <v>41890.45144675926</v>
      </c>
    </row>
    <row r="3871" spans="1:20" ht="29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5">
        <f t="shared" si="361"/>
        <v>30.133333333333333</v>
      </c>
      <c r="Q3871" s="6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4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5">
        <f t="shared" si="361"/>
        <v>150</v>
      </c>
      <c r="Q3872" s="6" t="str">
        <f t="shared" si="362"/>
        <v>theater</v>
      </c>
      <c r="R3872" t="str">
        <f t="shared" si="363"/>
        <v>musical</v>
      </c>
      <c r="S3872" s="11">
        <f t="shared" si="364"/>
        <v>41792.963865740741</v>
      </c>
      <c r="T3872" s="11">
        <f t="shared" si="365"/>
        <v>41822.963865740741</v>
      </c>
    </row>
    <row r="3873" spans="1:20" ht="29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5">
        <f t="shared" si="361"/>
        <v>13.333333333333334</v>
      </c>
      <c r="Q3873" s="6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5" t="e">
        <f t="shared" si="361"/>
        <v>#DIV/0!</v>
      </c>
      <c r="Q3874" s="6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5" t="e">
        <f t="shared" si="361"/>
        <v>#DIV/0!</v>
      </c>
      <c r="Q3875" s="6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4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5" t="e">
        <f t="shared" si="361"/>
        <v>#DIV/0!</v>
      </c>
      <c r="Q3876" s="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5" t="e">
        <f t="shared" si="361"/>
        <v>#DIV/0!</v>
      </c>
      <c r="Q3877" s="6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4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5">
        <f t="shared" si="361"/>
        <v>44.760869565217391</v>
      </c>
      <c r="Q3878" s="6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5">
        <f t="shared" si="361"/>
        <v>88.642857142857139</v>
      </c>
      <c r="Q3879" s="6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5">
        <f t="shared" si="361"/>
        <v>10</v>
      </c>
      <c r="Q3880" s="6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5" t="e">
        <f t="shared" si="361"/>
        <v>#DIV/0!</v>
      </c>
      <c r="Q3881" s="6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5">
        <f t="shared" si="361"/>
        <v>57.647058823529413</v>
      </c>
      <c r="Q3882" s="6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29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5">
        <f t="shared" si="361"/>
        <v>25</v>
      </c>
      <c r="Q3883" s="6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5" t="e">
        <f t="shared" si="361"/>
        <v>#DIV/0!</v>
      </c>
      <c r="Q3884" s="6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4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5" t="e">
        <f t="shared" si="361"/>
        <v>#DIV/0!</v>
      </c>
      <c r="Q3885" s="6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29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5" t="e">
        <f t="shared" si="361"/>
        <v>#DIV/0!</v>
      </c>
      <c r="Q3886" s="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5" t="e">
        <f t="shared" si="361"/>
        <v>#DIV/0!</v>
      </c>
      <c r="Q3887" s="6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5" t="e">
        <f t="shared" si="361"/>
        <v>#DIV/0!</v>
      </c>
      <c r="Q3888" s="6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5">
        <f t="shared" si="361"/>
        <v>17.5</v>
      </c>
      <c r="Q3889" s="6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4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5">
        <f t="shared" si="361"/>
        <v>38.714285714285715</v>
      </c>
      <c r="Q3890" s="6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5">
        <f t="shared" si="361"/>
        <v>13.111111111111111</v>
      </c>
      <c r="Q3891" s="6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5">
        <f t="shared" si="361"/>
        <v>315.5</v>
      </c>
      <c r="Q3892" s="6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29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5">
        <f t="shared" si="361"/>
        <v>37.142857142857146</v>
      </c>
      <c r="Q3893" s="6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4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5" t="e">
        <f t="shared" si="361"/>
        <v>#DIV/0!</v>
      </c>
      <c r="Q3894" s="6" t="str">
        <f t="shared" si="362"/>
        <v>theater</v>
      </c>
      <c r="R3894" t="str">
        <f t="shared" si="363"/>
        <v>plays</v>
      </c>
      <c r="S3894" s="11">
        <f t="shared" si="364"/>
        <v>41867.443946759253</v>
      </c>
      <c r="T3894" s="11">
        <f t="shared" si="365"/>
        <v>41875.083333333328</v>
      </c>
    </row>
    <row r="3895" spans="1:20" ht="4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5">
        <f t="shared" si="361"/>
        <v>128.27380952380952</v>
      </c>
      <c r="Q3895" s="6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4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5">
        <f t="shared" si="361"/>
        <v>47.272727272727273</v>
      </c>
      <c r="Q3896" s="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4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5">
        <f t="shared" si="361"/>
        <v>50</v>
      </c>
      <c r="Q3897" s="6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5">
        <f t="shared" si="361"/>
        <v>42.5</v>
      </c>
      <c r="Q3898" s="6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5">
        <f t="shared" si="361"/>
        <v>44</v>
      </c>
      <c r="Q3899" s="6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57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5">
        <f t="shared" si="361"/>
        <v>50.875</v>
      </c>
      <c r="Q3900" s="6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5">
        <f t="shared" si="361"/>
        <v>62.5</v>
      </c>
      <c r="Q3901" s="6" t="str">
        <f t="shared" si="362"/>
        <v>theater</v>
      </c>
      <c r="R3901" t="str">
        <f t="shared" si="363"/>
        <v>plays</v>
      </c>
      <c r="S3901" s="11">
        <f t="shared" si="364"/>
        <v>41843.566678240742</v>
      </c>
      <c r="T3901" s="11">
        <f t="shared" si="365"/>
        <v>41863.566678240742</v>
      </c>
    </row>
    <row r="3902" spans="1:20" ht="29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5">
        <f t="shared" si="361"/>
        <v>27</v>
      </c>
      <c r="Q3902" s="6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5">
        <f t="shared" si="361"/>
        <v>25</v>
      </c>
      <c r="Q3903" s="6" t="str">
        <f t="shared" si="362"/>
        <v>theater</v>
      </c>
      <c r="R3903" t="str">
        <f t="shared" si="363"/>
        <v>plays</v>
      </c>
      <c r="S3903" s="11">
        <f t="shared" si="364"/>
        <v>42317.618043981478</v>
      </c>
      <c r="T3903" s="11">
        <f t="shared" si="365"/>
        <v>42357.618043981478</v>
      </c>
    </row>
    <row r="3904" spans="1:20" ht="4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5">
        <f t="shared" si="361"/>
        <v>47.258064516129032</v>
      </c>
      <c r="Q3904" s="6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4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5" t="e">
        <f t="shared" si="361"/>
        <v>#DIV/0!</v>
      </c>
      <c r="Q3905" s="6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5">
        <f t="shared" si="361"/>
        <v>1.5</v>
      </c>
      <c r="Q3906" s="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4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</f>
        <v>0.11533333333333333</v>
      </c>
      <c r="P3907" s="5">
        <f t="shared" ref="P3907:P3970" si="367">E3907/L3907</f>
        <v>24.714285714285715</v>
      </c>
      <c r="Q3907" s="6" t="str">
        <f t="shared" ref="Q3907:Q3970" si="368">LEFT(N3907, FIND("/", N3907,1)-1)</f>
        <v>theater</v>
      </c>
      <c r="R3907" t="str">
        <f t="shared" ref="R3907:R3970" si="369">RIGHT(N3907,LEN(N3907)-FIND("/", N3907,1))</f>
        <v>plays</v>
      </c>
      <c r="S3907" s="11">
        <f t="shared" ref="S3907:S3970" si="370">((J3907/86400)+25569+(-5/24))</f>
        <v>42124.415543981479</v>
      </c>
      <c r="T3907" s="11">
        <f t="shared" ref="T3907:T3970" si="371">((I3907/86400)+25569+(-5/24))</f>
        <v>42166.749999999993</v>
      </c>
    </row>
    <row r="3908" spans="1:20" ht="4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5">
        <f t="shared" si="367"/>
        <v>63.125</v>
      </c>
      <c r="Q3908" s="6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29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5">
        <f t="shared" si="367"/>
        <v>38.25</v>
      </c>
      <c r="Q3909" s="6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4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5">
        <f t="shared" si="367"/>
        <v>16.25</v>
      </c>
      <c r="Q3910" s="6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5">
        <f t="shared" si="367"/>
        <v>33.75</v>
      </c>
      <c r="Q3911" s="6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5">
        <f t="shared" si="367"/>
        <v>61.666666666666664</v>
      </c>
      <c r="Q3912" s="6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5">
        <f t="shared" si="367"/>
        <v>83.138888888888886</v>
      </c>
      <c r="Q3913" s="6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5">
        <f t="shared" si="367"/>
        <v>1</v>
      </c>
      <c r="Q3914" s="6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5">
        <f t="shared" si="367"/>
        <v>142.85714285714286</v>
      </c>
      <c r="Q3915" s="6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5">
        <f t="shared" si="367"/>
        <v>33.666666666666664</v>
      </c>
      <c r="Q3916" s="6" t="str">
        <f t="shared" si="368"/>
        <v>theater</v>
      </c>
      <c r="R3916" t="str">
        <f t="shared" si="369"/>
        <v>plays</v>
      </c>
      <c r="S3916" s="11">
        <f t="shared" si="370"/>
        <v>42114.610601851855</v>
      </c>
      <c r="T3916" s="11">
        <f t="shared" si="371"/>
        <v>42134.749305555553</v>
      </c>
    </row>
    <row r="3917" spans="1:20" ht="4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5">
        <f t="shared" si="367"/>
        <v>5</v>
      </c>
      <c r="Q3917" s="6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5" t="e">
        <f t="shared" si="367"/>
        <v>#DIV/0!</v>
      </c>
      <c r="Q3918" s="6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5">
        <f t="shared" si="367"/>
        <v>10</v>
      </c>
      <c r="Q3919" s="6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4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5">
        <f t="shared" si="367"/>
        <v>40</v>
      </c>
      <c r="Q3920" s="6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5">
        <f t="shared" si="367"/>
        <v>30</v>
      </c>
      <c r="Q3921" s="6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5">
        <f t="shared" si="367"/>
        <v>45</v>
      </c>
      <c r="Q3922" s="6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42687.220601851848</v>
      </c>
    </row>
    <row r="3923" spans="1:20" ht="4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5" t="e">
        <f t="shared" si="367"/>
        <v>#DIV/0!</v>
      </c>
      <c r="Q3923" s="6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5">
        <f t="shared" si="367"/>
        <v>10.166666666666666</v>
      </c>
      <c r="Q3924" s="6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5">
        <f t="shared" si="367"/>
        <v>81.411764705882348</v>
      </c>
      <c r="Q3925" s="6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5">
        <f t="shared" si="367"/>
        <v>57.25</v>
      </c>
      <c r="Q3926" s="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5">
        <f t="shared" si="367"/>
        <v>5</v>
      </c>
      <c r="Q3927" s="6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29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5">
        <f t="shared" si="367"/>
        <v>15</v>
      </c>
      <c r="Q3928" s="6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5">
        <f t="shared" si="367"/>
        <v>12.5</v>
      </c>
      <c r="Q3929" s="6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5">
        <f t="shared" si="367"/>
        <v>93</v>
      </c>
      <c r="Q3930" s="6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5">
        <f t="shared" si="367"/>
        <v>32.357142857142854</v>
      </c>
      <c r="Q3931" s="6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5" t="e">
        <f t="shared" si="367"/>
        <v>#DIV/0!</v>
      </c>
      <c r="Q3932" s="6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5" t="e">
        <f t="shared" si="367"/>
        <v>#DIV/0!</v>
      </c>
      <c r="Q3933" s="6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5">
        <f t="shared" si="367"/>
        <v>1</v>
      </c>
      <c r="Q3934" s="6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5">
        <f t="shared" si="367"/>
        <v>91.833333333333329</v>
      </c>
      <c r="Q3935" s="6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5">
        <f t="shared" si="367"/>
        <v>45.833333333333336</v>
      </c>
      <c r="Q3936" s="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57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5">
        <f t="shared" si="367"/>
        <v>57.173913043478258</v>
      </c>
      <c r="Q3937" s="6" t="str">
        <f t="shared" si="368"/>
        <v>theater</v>
      </c>
      <c r="R3937" t="str">
        <f t="shared" si="369"/>
        <v>plays</v>
      </c>
      <c r="S3937" s="11">
        <f t="shared" si="370"/>
        <v>42221.448449074072</v>
      </c>
      <c r="T3937" s="11">
        <f t="shared" si="371"/>
        <v>42281.448449074072</v>
      </c>
    </row>
    <row r="3938" spans="1:20" ht="4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5" t="e">
        <f t="shared" si="367"/>
        <v>#DIV/0!</v>
      </c>
      <c r="Q3938" s="6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5">
        <f t="shared" si="367"/>
        <v>248.5</v>
      </c>
      <c r="Q3939" s="6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5">
        <f t="shared" si="367"/>
        <v>79.400000000000006</v>
      </c>
      <c r="Q3940" s="6" t="str">
        <f t="shared" si="368"/>
        <v>theater</v>
      </c>
      <c r="R3940" t="str">
        <f t="shared" si="369"/>
        <v>plays</v>
      </c>
      <c r="S3940" s="11">
        <f t="shared" si="370"/>
        <v>42151.697384259256</v>
      </c>
      <c r="T3940" s="11">
        <f t="shared" si="371"/>
        <v>42182.697384259256</v>
      </c>
    </row>
    <row r="3941" spans="1:20" ht="4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5">
        <f t="shared" si="367"/>
        <v>5</v>
      </c>
      <c r="Q3941" s="6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5">
        <f t="shared" si="367"/>
        <v>5.5</v>
      </c>
      <c r="Q3942" s="6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4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5">
        <f t="shared" si="367"/>
        <v>25</v>
      </c>
      <c r="Q3943" s="6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5" t="e">
        <f t="shared" si="367"/>
        <v>#DIV/0!</v>
      </c>
      <c r="Q3944" s="6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5">
        <f t="shared" si="367"/>
        <v>137.07692307692307</v>
      </c>
      <c r="Q3945" s="6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4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5" t="e">
        <f t="shared" si="367"/>
        <v>#DIV/0!</v>
      </c>
      <c r="Q3946" s="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5">
        <f t="shared" si="367"/>
        <v>5</v>
      </c>
      <c r="Q3947" s="6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29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5">
        <f t="shared" si="367"/>
        <v>39</v>
      </c>
      <c r="Q3948" s="6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4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5">
        <f t="shared" si="367"/>
        <v>50.5</v>
      </c>
      <c r="Q3949" s="6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5" t="e">
        <f t="shared" si="367"/>
        <v>#DIV/0!</v>
      </c>
      <c r="Q3950" s="6" t="str">
        <f t="shared" si="368"/>
        <v>theater</v>
      </c>
      <c r="R3950" t="str">
        <f t="shared" si="369"/>
        <v>plays</v>
      </c>
      <c r="S3950" s="11">
        <f t="shared" si="370"/>
        <v>41829.117164351854</v>
      </c>
      <c r="T3950" s="11">
        <f t="shared" si="371"/>
        <v>41889.117164351854</v>
      </c>
    </row>
    <row r="3951" spans="1:20" ht="4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5">
        <f t="shared" si="367"/>
        <v>49.28125</v>
      </c>
      <c r="Q3951" s="6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4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5">
        <f t="shared" si="367"/>
        <v>25</v>
      </c>
      <c r="Q3952" s="6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4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5">
        <f t="shared" si="367"/>
        <v>1</v>
      </c>
      <c r="Q3953" s="6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5">
        <f t="shared" si="367"/>
        <v>25</v>
      </c>
      <c r="Q3954" s="6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5" t="e">
        <f t="shared" si="367"/>
        <v>#DIV/0!</v>
      </c>
      <c r="Q3955" s="6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4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5" t="e">
        <f t="shared" si="367"/>
        <v>#DIV/0!</v>
      </c>
      <c r="Q3956" s="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5">
        <f t="shared" si="367"/>
        <v>53.125</v>
      </c>
      <c r="Q3957" s="6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5" t="e">
        <f t="shared" si="367"/>
        <v>#DIV/0!</v>
      </c>
      <c r="Q3958" s="6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5">
        <f t="shared" si="367"/>
        <v>7</v>
      </c>
      <c r="Q3959" s="6" t="str">
        <f t="shared" si="368"/>
        <v>theater</v>
      </c>
      <c r="R3959" t="str">
        <f t="shared" si="369"/>
        <v>plays</v>
      </c>
      <c r="S3959" s="11">
        <f t="shared" si="370"/>
        <v>42513.76798611111</v>
      </c>
      <c r="T3959" s="11">
        <f t="shared" si="371"/>
        <v>42559.76798611111</v>
      </c>
    </row>
    <row r="3960" spans="1:20" ht="4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5">
        <f t="shared" si="367"/>
        <v>40.0625</v>
      </c>
      <c r="Q3960" s="6" t="str">
        <f t="shared" si="368"/>
        <v>theater</v>
      </c>
      <c r="R3960" t="str">
        <f t="shared" si="369"/>
        <v>plays</v>
      </c>
      <c r="S3960" s="11">
        <f t="shared" si="370"/>
        <v>41816.742037037031</v>
      </c>
      <c r="T3960" s="11">
        <f t="shared" si="371"/>
        <v>41853.375</v>
      </c>
    </row>
    <row r="3961" spans="1:20" ht="4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5">
        <f t="shared" si="367"/>
        <v>24.333333333333332</v>
      </c>
      <c r="Q3961" s="6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4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5">
        <f t="shared" si="367"/>
        <v>11.25</v>
      </c>
      <c r="Q3962" s="6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4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5">
        <f t="shared" si="367"/>
        <v>10.5</v>
      </c>
      <c r="Q3963" s="6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4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5">
        <f t="shared" si="367"/>
        <v>15</v>
      </c>
      <c r="Q3964" s="6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4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5" t="e">
        <f t="shared" si="367"/>
        <v>#DIV/0!</v>
      </c>
      <c r="Q3965" s="6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5">
        <f t="shared" si="367"/>
        <v>42</v>
      </c>
      <c r="Q3966" s="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4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5">
        <f t="shared" si="367"/>
        <v>71.25</v>
      </c>
      <c r="Q3967" s="6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4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5">
        <f t="shared" si="367"/>
        <v>22.5</v>
      </c>
      <c r="Q3968" s="6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5">
        <f t="shared" si="367"/>
        <v>41</v>
      </c>
      <c r="Q3969" s="6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5">
        <f t="shared" si="367"/>
        <v>47.909090909090907</v>
      </c>
      <c r="Q3970" s="6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4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</f>
        <v>7.4690265486725665E-2</v>
      </c>
      <c r="P3971" s="5">
        <f t="shared" ref="P3971:P4034" si="373">E3971/L3971</f>
        <v>35.166666666666664</v>
      </c>
      <c r="Q3971" s="6" t="str">
        <f t="shared" ref="Q3971:Q4034" si="374">LEFT(N3971, FIND("/", N3971,1)-1)</f>
        <v>theater</v>
      </c>
      <c r="R3971" t="str">
        <f t="shared" ref="R3971:R4034" si="375">RIGHT(N3971,LEN(N3971)-FIND("/", N3971,1))</f>
        <v>plays</v>
      </c>
      <c r="S3971" s="11">
        <f t="shared" ref="S3971:S4034" si="376">((J3971/86400)+25569+(-5/24))</f>
        <v>42601.646365740737</v>
      </c>
      <c r="T3971" s="11">
        <f t="shared" ref="T3971:T4034" si="377">((I3971/86400)+25569+(-5/24))</f>
        <v>42610.954861111109</v>
      </c>
    </row>
    <row r="3972" spans="1:20" ht="4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5">
        <f t="shared" si="373"/>
        <v>5.5</v>
      </c>
      <c r="Q3972" s="6" t="str">
        <f t="shared" si="374"/>
        <v>theater</v>
      </c>
      <c r="R3972" t="str">
        <f t="shared" si="375"/>
        <v>plays</v>
      </c>
      <c r="S3972" s="11">
        <f t="shared" si="376"/>
        <v>42447.655219907407</v>
      </c>
      <c r="T3972" s="11">
        <f t="shared" si="377"/>
        <v>42477.655219907407</v>
      </c>
    </row>
    <row r="3973" spans="1:20" ht="4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5">
        <f t="shared" si="373"/>
        <v>22.666666666666668</v>
      </c>
      <c r="Q3973" s="6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29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5">
        <f t="shared" si="373"/>
        <v>26.375</v>
      </c>
      <c r="Q3974" s="6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5">
        <f t="shared" si="373"/>
        <v>105.54054054054055</v>
      </c>
      <c r="Q3975" s="6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4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5">
        <f t="shared" si="373"/>
        <v>29.09090909090909</v>
      </c>
      <c r="Q3976" s="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5" t="e">
        <f t="shared" si="373"/>
        <v>#DIV/0!</v>
      </c>
      <c r="Q3977" s="6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4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5">
        <f t="shared" si="373"/>
        <v>62</v>
      </c>
      <c r="Q3978" s="6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5">
        <f t="shared" si="373"/>
        <v>217.5</v>
      </c>
      <c r="Q3979" s="6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5">
        <f t="shared" si="373"/>
        <v>26.75</v>
      </c>
      <c r="Q3980" s="6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5">
        <f t="shared" si="373"/>
        <v>18.333333333333332</v>
      </c>
      <c r="Q3981" s="6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4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5">
        <f t="shared" si="373"/>
        <v>64.285714285714292</v>
      </c>
      <c r="Q3982" s="6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29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5">
        <f t="shared" si="373"/>
        <v>175</v>
      </c>
      <c r="Q3983" s="6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57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5">
        <f t="shared" si="373"/>
        <v>34</v>
      </c>
      <c r="Q3984" s="6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5">
        <f t="shared" si="373"/>
        <v>84.282608695652172</v>
      </c>
      <c r="Q3985" s="6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5">
        <f t="shared" si="373"/>
        <v>9.5</v>
      </c>
      <c r="Q3986" s="6" t="str">
        <f t="shared" si="374"/>
        <v>theater</v>
      </c>
      <c r="R3986" t="str">
        <f t="shared" si="375"/>
        <v>plays</v>
      </c>
      <c r="S3986" s="11">
        <f t="shared" si="376"/>
        <v>41920.75513888889</v>
      </c>
      <c r="T3986" s="11">
        <f t="shared" si="377"/>
        <v>41950.791666666664</v>
      </c>
    </row>
    <row r="3987" spans="1:20" ht="4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5">
        <f t="shared" si="373"/>
        <v>33.736842105263158</v>
      </c>
      <c r="Q3987" s="6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4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5">
        <f t="shared" si="373"/>
        <v>37.53846153846154</v>
      </c>
      <c r="Q3988" s="6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5">
        <f t="shared" si="373"/>
        <v>11.615384615384615</v>
      </c>
      <c r="Q3989" s="6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29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5">
        <f t="shared" si="373"/>
        <v>8</v>
      </c>
      <c r="Q3990" s="6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4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5" t="e">
        <f t="shared" si="373"/>
        <v>#DIV/0!</v>
      </c>
      <c r="Q3991" s="6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5">
        <f t="shared" si="373"/>
        <v>23</v>
      </c>
      <c r="Q3992" s="6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29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5">
        <f t="shared" si="373"/>
        <v>100</v>
      </c>
      <c r="Q3993" s="6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29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5">
        <f t="shared" si="373"/>
        <v>60.111111111111114</v>
      </c>
      <c r="Q3994" s="6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5">
        <f t="shared" si="373"/>
        <v>3</v>
      </c>
      <c r="Q3995" s="6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29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5">
        <f t="shared" si="373"/>
        <v>5</v>
      </c>
      <c r="Q3996" s="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5">
        <f t="shared" si="373"/>
        <v>17.5</v>
      </c>
      <c r="Q3997" s="6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5">
        <f t="shared" si="373"/>
        <v>29.235294117647058</v>
      </c>
      <c r="Q3998" s="6" t="str">
        <f t="shared" si="374"/>
        <v>theater</v>
      </c>
      <c r="R3998" t="str">
        <f t="shared" si="375"/>
        <v>plays</v>
      </c>
      <c r="S3998" s="11">
        <f t="shared" si="376"/>
        <v>41950.058611111112</v>
      </c>
      <c r="T3998" s="11">
        <f t="shared" si="377"/>
        <v>41963.461111111108</v>
      </c>
    </row>
    <row r="3999" spans="1:20" ht="4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5" t="e">
        <f t="shared" si="373"/>
        <v>#DIV/0!</v>
      </c>
      <c r="Q3999" s="6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5">
        <f t="shared" si="373"/>
        <v>59.583333333333336</v>
      </c>
      <c r="Q4000" s="6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5">
        <f t="shared" si="373"/>
        <v>82.571428571428569</v>
      </c>
      <c r="Q4001" s="6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5">
        <f t="shared" si="373"/>
        <v>10</v>
      </c>
      <c r="Q4002" s="6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4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5">
        <f t="shared" si="373"/>
        <v>32.357142857142854</v>
      </c>
      <c r="Q4003" s="6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4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5">
        <f t="shared" si="373"/>
        <v>5.75</v>
      </c>
      <c r="Q4004" s="6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5">
        <f t="shared" si="373"/>
        <v>100.5</v>
      </c>
      <c r="Q4005" s="6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5">
        <f t="shared" si="373"/>
        <v>1</v>
      </c>
      <c r="Q4006" s="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5">
        <f t="shared" si="373"/>
        <v>20</v>
      </c>
      <c r="Q4007" s="6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5">
        <f t="shared" si="373"/>
        <v>2</v>
      </c>
      <c r="Q4008" s="6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5">
        <f t="shared" si="373"/>
        <v>5</v>
      </c>
      <c r="Q4009" s="6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41877.477777777771</v>
      </c>
    </row>
    <row r="4010" spans="1:20" ht="4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5">
        <f t="shared" si="373"/>
        <v>15</v>
      </c>
      <c r="Q4010" s="6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5">
        <f t="shared" si="373"/>
        <v>25</v>
      </c>
      <c r="Q4011" s="6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5">
        <f t="shared" si="373"/>
        <v>45.842105263157897</v>
      </c>
      <c r="Q4012" s="6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5">
        <f t="shared" si="373"/>
        <v>4.75</v>
      </c>
      <c r="Q4013" s="6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4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5" t="e">
        <f t="shared" si="373"/>
        <v>#DIV/0!</v>
      </c>
      <c r="Q4014" s="6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4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5">
        <f t="shared" si="373"/>
        <v>13</v>
      </c>
      <c r="Q4015" s="6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5" t="e">
        <f t="shared" si="373"/>
        <v>#DIV/0!</v>
      </c>
      <c r="Q4016" s="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4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5">
        <f t="shared" si="373"/>
        <v>1</v>
      </c>
      <c r="Q4017" s="6" t="str">
        <f t="shared" si="374"/>
        <v>theater</v>
      </c>
      <c r="R4017" t="str">
        <f t="shared" si="375"/>
        <v>plays</v>
      </c>
      <c r="S4017" s="11">
        <f t="shared" si="376"/>
        <v>42174.572488425925</v>
      </c>
      <c r="T4017" s="11">
        <f t="shared" si="377"/>
        <v>42204.572488425925</v>
      </c>
    </row>
    <row r="4018" spans="1:20" ht="4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5">
        <f t="shared" si="373"/>
        <v>10</v>
      </c>
      <c r="Q4018" s="6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5">
        <f t="shared" si="373"/>
        <v>52.5</v>
      </c>
      <c r="Q4019" s="6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29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5">
        <f t="shared" si="373"/>
        <v>32.5</v>
      </c>
      <c r="Q4020" s="6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5">
        <f t="shared" si="373"/>
        <v>7.25</v>
      </c>
      <c r="Q4021" s="6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5">
        <f t="shared" si="373"/>
        <v>33.333333333333336</v>
      </c>
      <c r="Q4022" s="6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29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5">
        <f t="shared" si="373"/>
        <v>62.5</v>
      </c>
      <c r="Q4023" s="6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29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5">
        <f t="shared" si="373"/>
        <v>63.558375634517766</v>
      </c>
      <c r="Q4024" s="6" t="str">
        <f t="shared" si="374"/>
        <v>theater</v>
      </c>
      <c r="R4024" t="str">
        <f t="shared" si="375"/>
        <v>plays</v>
      </c>
      <c r="S4024" s="11">
        <f t="shared" si="376"/>
        <v>41990.375775462962</v>
      </c>
      <c r="T4024" s="11">
        <f t="shared" si="377"/>
        <v>42035.912499999999</v>
      </c>
    </row>
    <row r="4025" spans="1:20" ht="4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5" t="e">
        <f t="shared" si="373"/>
        <v>#DIV/0!</v>
      </c>
      <c r="Q4025" s="6" t="str">
        <f t="shared" si="374"/>
        <v>theater</v>
      </c>
      <c r="R4025" t="str">
        <f t="shared" si="375"/>
        <v>plays</v>
      </c>
      <c r="S4025" s="11">
        <f t="shared" si="376"/>
        <v>42408.791238425925</v>
      </c>
      <c r="T4025" s="11">
        <f t="shared" si="377"/>
        <v>42453.749571759261</v>
      </c>
    </row>
    <row r="4026" spans="1:20" ht="4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5">
        <f t="shared" si="373"/>
        <v>10</v>
      </c>
      <c r="Q4026" s="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4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5">
        <f t="shared" si="373"/>
        <v>62.5</v>
      </c>
      <c r="Q4027" s="6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5" t="e">
        <f t="shared" si="373"/>
        <v>#DIV/0!</v>
      </c>
      <c r="Q4028" s="6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4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5">
        <f t="shared" si="373"/>
        <v>30.714285714285715</v>
      </c>
      <c r="Q4029" s="6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5">
        <f t="shared" si="373"/>
        <v>51</v>
      </c>
      <c r="Q4030" s="6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5" t="e">
        <f t="shared" si="373"/>
        <v>#DIV/0!</v>
      </c>
      <c r="Q4031" s="6" t="str">
        <f t="shared" si="374"/>
        <v>theater</v>
      </c>
      <c r="R4031" t="str">
        <f t="shared" si="375"/>
        <v>plays</v>
      </c>
      <c r="S4031" s="11">
        <f t="shared" si="376"/>
        <v>42321.816782407404</v>
      </c>
      <c r="T4031" s="11">
        <f t="shared" si="377"/>
        <v>42351.816782407404</v>
      </c>
    </row>
    <row r="4032" spans="1:20" ht="4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5">
        <f t="shared" si="373"/>
        <v>66.666666666666671</v>
      </c>
      <c r="Q4032" s="6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42403.575694444444</v>
      </c>
    </row>
    <row r="4033" spans="1:20" ht="4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5" t="e">
        <f t="shared" si="373"/>
        <v>#DIV/0!</v>
      </c>
      <c r="Q4033" s="6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5">
        <f t="shared" si="373"/>
        <v>59</v>
      </c>
      <c r="Q4034" s="6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</f>
        <v>0.25698702928870293</v>
      </c>
      <c r="P4035" s="5">
        <f t="shared" ref="P4035:P4098" si="379">E4035/L4035</f>
        <v>65.340319148936175</v>
      </c>
      <c r="Q4035" s="6" t="str">
        <f t="shared" ref="Q4035:Q4098" si="380">LEFT(N4035, FIND("/", N4035,1)-1)</f>
        <v>theater</v>
      </c>
      <c r="R4035" t="str">
        <f t="shared" ref="R4035:R4098" si="381">RIGHT(N4035,LEN(N4035)-FIND("/", N4035,1))</f>
        <v>plays</v>
      </c>
      <c r="S4035" s="11">
        <f t="shared" ref="S4035:S4098" si="382">((J4035/86400)+25569+(-5/24))</f>
        <v>42614.06046296296</v>
      </c>
      <c r="T4035" s="11">
        <f t="shared" ref="T4035:T4098" si="383">((I4035/86400)+25569+(-5/24))</f>
        <v>42645.166666666664</v>
      </c>
    </row>
    <row r="4036" spans="1:20" ht="4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5">
        <f t="shared" si="379"/>
        <v>100</v>
      </c>
      <c r="Q4036" s="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29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5">
        <f t="shared" si="379"/>
        <v>147.4</v>
      </c>
      <c r="Q4037" s="6" t="str">
        <f t="shared" si="380"/>
        <v>theater</v>
      </c>
      <c r="R4037" t="str">
        <f t="shared" si="381"/>
        <v>plays</v>
      </c>
      <c r="S4037" s="11">
        <f t="shared" si="382"/>
        <v>41903.674618055556</v>
      </c>
      <c r="T4037" s="11">
        <f t="shared" si="383"/>
        <v>41933.674618055556</v>
      </c>
    </row>
    <row r="4038" spans="1:20" ht="4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5">
        <f t="shared" si="379"/>
        <v>166.05882352941177</v>
      </c>
      <c r="Q4038" s="6" t="str">
        <f t="shared" si="380"/>
        <v>theater</v>
      </c>
      <c r="R4038" t="str">
        <f t="shared" si="381"/>
        <v>plays</v>
      </c>
      <c r="S4038" s="11">
        <f t="shared" si="382"/>
        <v>41804.728750000002</v>
      </c>
      <c r="T4038" s="11">
        <f t="shared" si="383"/>
        <v>41821.729166666664</v>
      </c>
    </row>
    <row r="4039" spans="1:20" ht="4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5">
        <f t="shared" si="379"/>
        <v>40</v>
      </c>
      <c r="Q4039" s="6" t="str">
        <f t="shared" si="380"/>
        <v>theater</v>
      </c>
      <c r="R4039" t="str">
        <f t="shared" si="381"/>
        <v>plays</v>
      </c>
      <c r="S4039" s="11">
        <f t="shared" si="382"/>
        <v>42496.862442129626</v>
      </c>
      <c r="T4039" s="11">
        <f t="shared" si="383"/>
        <v>42514.392361111109</v>
      </c>
    </row>
    <row r="4040" spans="1:20" ht="4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5">
        <f t="shared" si="379"/>
        <v>75.25</v>
      </c>
      <c r="Q4040" s="6" t="str">
        <f t="shared" si="380"/>
        <v>theater</v>
      </c>
      <c r="R4040" t="str">
        <f t="shared" si="381"/>
        <v>plays</v>
      </c>
      <c r="S4040" s="11">
        <f t="shared" si="382"/>
        <v>41869.590393518512</v>
      </c>
      <c r="T4040" s="11">
        <f t="shared" si="383"/>
        <v>41929.590393518512</v>
      </c>
    </row>
    <row r="4041" spans="1:20" ht="29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5">
        <f t="shared" si="379"/>
        <v>60</v>
      </c>
      <c r="Q4041" s="6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5">
        <f t="shared" si="379"/>
        <v>1250</v>
      </c>
      <c r="Q4042" s="6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29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5">
        <f t="shared" si="379"/>
        <v>10.5</v>
      </c>
      <c r="Q4043" s="6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5">
        <f t="shared" si="379"/>
        <v>7</v>
      </c>
      <c r="Q4044" s="6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5" t="e">
        <f t="shared" si="379"/>
        <v>#DIV/0!</v>
      </c>
      <c r="Q4045" s="6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5">
        <f t="shared" si="379"/>
        <v>56.25</v>
      </c>
      <c r="Q4046" s="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4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5">
        <f t="shared" si="379"/>
        <v>1</v>
      </c>
      <c r="Q4047" s="6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4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5">
        <f t="shared" si="379"/>
        <v>38.333333333333336</v>
      </c>
      <c r="Q4048" s="6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5">
        <f t="shared" si="379"/>
        <v>27.5</v>
      </c>
      <c r="Q4049" s="6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4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5">
        <f t="shared" si="379"/>
        <v>32.978021978021978</v>
      </c>
      <c r="Q4050" s="6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5">
        <f t="shared" si="379"/>
        <v>16</v>
      </c>
      <c r="Q4051" s="6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4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5">
        <f t="shared" si="379"/>
        <v>1</v>
      </c>
      <c r="Q4052" s="6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5" t="e">
        <f t="shared" si="379"/>
        <v>#DIV/0!</v>
      </c>
      <c r="Q4053" s="6" t="str">
        <f t="shared" si="380"/>
        <v>theater</v>
      </c>
      <c r="R4053" t="str">
        <f t="shared" si="381"/>
        <v>plays</v>
      </c>
      <c r="S4053" s="11">
        <f t="shared" si="382"/>
        <v>41761.601817129624</v>
      </c>
      <c r="T4053" s="11">
        <f t="shared" si="383"/>
        <v>41768.078472222223</v>
      </c>
    </row>
    <row r="4054" spans="1:20" ht="57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5">
        <f t="shared" si="379"/>
        <v>86.615384615384613</v>
      </c>
      <c r="Q4054" s="6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5">
        <f t="shared" si="379"/>
        <v>55</v>
      </c>
      <c r="Q4055" s="6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5" t="e">
        <f t="shared" si="379"/>
        <v>#DIV/0!</v>
      </c>
      <c r="Q4056" s="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5">
        <f t="shared" si="379"/>
        <v>41.952380952380949</v>
      </c>
      <c r="Q4057" s="6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5">
        <f t="shared" si="379"/>
        <v>88.333333333333329</v>
      </c>
      <c r="Q4058" s="6" t="str">
        <f t="shared" si="380"/>
        <v>theater</v>
      </c>
      <c r="R4058" t="str">
        <f t="shared" si="381"/>
        <v>plays</v>
      </c>
      <c r="S4058" s="11">
        <f t="shared" si="382"/>
        <v>42534.724988425922</v>
      </c>
      <c r="T4058" s="11">
        <f t="shared" si="383"/>
        <v>42554.624305555553</v>
      </c>
    </row>
    <row r="4059" spans="1:20" ht="4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5">
        <f t="shared" si="379"/>
        <v>129.16666666666666</v>
      </c>
      <c r="Q4059" s="6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5">
        <f t="shared" si="379"/>
        <v>23.75</v>
      </c>
      <c r="Q4060" s="6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5">
        <f t="shared" si="379"/>
        <v>35.714285714285715</v>
      </c>
      <c r="Q4061" s="6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4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5">
        <f t="shared" si="379"/>
        <v>57</v>
      </c>
      <c r="Q4062" s="6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29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5" t="e">
        <f t="shared" si="379"/>
        <v>#DIV/0!</v>
      </c>
      <c r="Q4063" s="6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5">
        <f t="shared" si="379"/>
        <v>163.33333333333334</v>
      </c>
      <c r="Q4064" s="6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5">
        <f t="shared" si="379"/>
        <v>15</v>
      </c>
      <c r="Q4065" s="6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5">
        <f t="shared" si="379"/>
        <v>64.166666666666671</v>
      </c>
      <c r="Q4066" s="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29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5">
        <f t="shared" si="379"/>
        <v>6.75</v>
      </c>
      <c r="Q4067" s="6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4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5">
        <f t="shared" si="379"/>
        <v>25</v>
      </c>
      <c r="Q4068" s="6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5">
        <f t="shared" si="379"/>
        <v>179.11764705882354</v>
      </c>
      <c r="Q4069" s="6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29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5">
        <f t="shared" si="379"/>
        <v>34.950000000000003</v>
      </c>
      <c r="Q4070" s="6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5">
        <f t="shared" si="379"/>
        <v>33.07692307692308</v>
      </c>
      <c r="Q4071" s="6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29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5">
        <f t="shared" si="379"/>
        <v>27.5</v>
      </c>
      <c r="Q4072" s="6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4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5" t="e">
        <f t="shared" si="379"/>
        <v>#DIV/0!</v>
      </c>
      <c r="Q4073" s="6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4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5">
        <f t="shared" si="379"/>
        <v>2</v>
      </c>
      <c r="Q4074" s="6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5">
        <f t="shared" si="379"/>
        <v>18.5</v>
      </c>
      <c r="Q4075" s="6" t="str">
        <f t="shared" si="380"/>
        <v>theater</v>
      </c>
      <c r="R4075" t="str">
        <f t="shared" si="381"/>
        <v>plays</v>
      </c>
      <c r="S4075" s="11">
        <f t="shared" si="382"/>
        <v>42078.136874999997</v>
      </c>
      <c r="T4075" s="11">
        <f t="shared" si="383"/>
        <v>42132.958333333336</v>
      </c>
    </row>
    <row r="4076" spans="1:20" ht="4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5">
        <f t="shared" si="379"/>
        <v>35</v>
      </c>
      <c r="Q4076" s="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5">
        <f t="shared" si="379"/>
        <v>44.307692307692307</v>
      </c>
      <c r="Q4077" s="6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5" t="e">
        <f t="shared" si="379"/>
        <v>#DIV/0!</v>
      </c>
      <c r="Q4078" s="6" t="str">
        <f t="shared" si="380"/>
        <v>theater</v>
      </c>
      <c r="R4078" t="str">
        <f t="shared" si="381"/>
        <v>plays</v>
      </c>
      <c r="S4078" s="11">
        <f t="shared" si="382"/>
        <v>41905.587372685179</v>
      </c>
      <c r="T4078" s="11">
        <f t="shared" si="383"/>
        <v>41933.618750000001</v>
      </c>
    </row>
    <row r="4079" spans="1:20" ht="4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5">
        <f t="shared" si="379"/>
        <v>222.5</v>
      </c>
      <c r="Q4079" s="6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5" t="e">
        <f t="shared" si="379"/>
        <v>#DIV/0!</v>
      </c>
      <c r="Q4080" s="6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5">
        <f t="shared" si="379"/>
        <v>5</v>
      </c>
      <c r="Q4081" s="6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5" t="e">
        <f t="shared" si="379"/>
        <v>#DIV/0!</v>
      </c>
      <c r="Q4082" s="6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42535.579166666663</v>
      </c>
    </row>
    <row r="4083" spans="1:20" ht="4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5">
        <f t="shared" si="379"/>
        <v>29.166666666666668</v>
      </c>
      <c r="Q4083" s="6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5">
        <f t="shared" si="379"/>
        <v>1.5</v>
      </c>
      <c r="Q4084" s="6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5">
        <f t="shared" si="379"/>
        <v>126.5</v>
      </c>
      <c r="Q4085" s="6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4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5">
        <f t="shared" si="379"/>
        <v>10</v>
      </c>
      <c r="Q4086" s="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5">
        <f t="shared" si="379"/>
        <v>10</v>
      </c>
      <c r="Q4087" s="6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5">
        <f t="shared" si="379"/>
        <v>9.4</v>
      </c>
      <c r="Q4088" s="6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5" t="e">
        <f t="shared" si="379"/>
        <v>#DIV/0!</v>
      </c>
      <c r="Q4089" s="6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5">
        <f t="shared" si="379"/>
        <v>72</v>
      </c>
      <c r="Q4090" s="6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42020.226388888885</v>
      </c>
    </row>
    <row r="4091" spans="1:20" ht="4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5">
        <f t="shared" si="379"/>
        <v>30</v>
      </c>
      <c r="Q4091" s="6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5">
        <f t="shared" si="379"/>
        <v>10.666666666666666</v>
      </c>
      <c r="Q4092" s="6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5">
        <f t="shared" si="379"/>
        <v>25.5</v>
      </c>
      <c r="Q4093" s="6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5">
        <f t="shared" si="379"/>
        <v>20</v>
      </c>
      <c r="Q4094" s="6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42098.944988425923</v>
      </c>
    </row>
    <row r="4095" spans="1:20" ht="4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5">
        <f t="shared" si="379"/>
        <v>15</v>
      </c>
      <c r="Q4095" s="6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5">
        <f t="shared" si="379"/>
        <v>91.25</v>
      </c>
      <c r="Q4096" s="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29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5">
        <f t="shared" si="379"/>
        <v>800</v>
      </c>
      <c r="Q4097" s="6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5">
        <f t="shared" si="379"/>
        <v>80</v>
      </c>
      <c r="Q4098" s="6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42794.160416666666</v>
      </c>
    </row>
    <row r="4099" spans="1:20" ht="4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</f>
        <v>0</v>
      </c>
      <c r="P4099" s="5" t="e">
        <f t="shared" ref="P4099:P4115" si="385">E4099/L4099</f>
        <v>#DIV/0!</v>
      </c>
      <c r="Q4099" s="6" t="str">
        <f t="shared" ref="Q4099:Q4115" si="386">LEFT(N4099, FIND("/", N4099,1)-1)</f>
        <v>theater</v>
      </c>
      <c r="R4099" t="str">
        <f t="shared" ref="R4099:R4115" si="387">RIGHT(N4099,LEN(N4099)-FIND("/", N4099,1))</f>
        <v>plays</v>
      </c>
      <c r="S4099" s="11">
        <f t="shared" ref="S4099:S4115" si="388">((J4099/86400)+25569+(-5/24))</f>
        <v>42344.616168981483</v>
      </c>
      <c r="T4099" s="11">
        <f t="shared" ref="T4099:T4115" si="389">((I4099/86400)+25569+(-5/24))</f>
        <v>42400.788194444445</v>
      </c>
    </row>
    <row r="4100" spans="1:20" ht="4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5" t="e">
        <f t="shared" si="385"/>
        <v>#DIV/0!</v>
      </c>
      <c r="Q4100" s="6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4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5">
        <f t="shared" si="385"/>
        <v>50</v>
      </c>
      <c r="Q4101" s="6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29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5" t="e">
        <f t="shared" si="385"/>
        <v>#DIV/0!</v>
      </c>
      <c r="Q4102" s="6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5" t="e">
        <f t="shared" si="385"/>
        <v>#DIV/0!</v>
      </c>
      <c r="Q4103" s="6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5">
        <f t="shared" si="385"/>
        <v>22.833333333333332</v>
      </c>
      <c r="Q4104" s="6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5">
        <f t="shared" si="385"/>
        <v>16.666666666666668</v>
      </c>
      <c r="Q4105" s="6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5">
        <f t="shared" si="385"/>
        <v>45.785714285714285</v>
      </c>
      <c r="Q4106" s="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4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5">
        <f t="shared" si="385"/>
        <v>383.33333333333331</v>
      </c>
      <c r="Q4107" s="6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5">
        <f t="shared" si="385"/>
        <v>106.96969696969697</v>
      </c>
      <c r="Q4108" s="6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5">
        <f t="shared" si="385"/>
        <v>10.25</v>
      </c>
      <c r="Q4109" s="6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5">
        <f t="shared" si="385"/>
        <v>59</v>
      </c>
      <c r="Q4110" s="6" t="str">
        <f t="shared" si="386"/>
        <v>theater</v>
      </c>
      <c r="R4110" t="str">
        <f t="shared" si="387"/>
        <v>plays</v>
      </c>
      <c r="S4110" s="11">
        <f t="shared" si="388"/>
        <v>42766.823344907403</v>
      </c>
      <c r="T4110" s="11">
        <f t="shared" si="389"/>
        <v>42796.999999999993</v>
      </c>
    </row>
    <row r="4111" spans="1:20" ht="4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5" t="e">
        <f t="shared" si="385"/>
        <v>#DIV/0!</v>
      </c>
      <c r="Q4111" s="6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5">
        <f t="shared" si="385"/>
        <v>14.333333333333334</v>
      </c>
      <c r="Q4112" s="6" t="str">
        <f t="shared" si="386"/>
        <v>theater</v>
      </c>
      <c r="R4112" t="str">
        <f t="shared" si="387"/>
        <v>plays</v>
      </c>
      <c r="S4112" s="11">
        <f t="shared" si="388"/>
        <v>42512.418414351851</v>
      </c>
      <c r="T4112" s="11">
        <f t="shared" si="389"/>
        <v>42572.418414351851</v>
      </c>
    </row>
    <row r="4113" spans="1:20" ht="4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5">
        <f t="shared" si="385"/>
        <v>15.666666666666666</v>
      </c>
      <c r="Q4113" s="6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4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5">
        <f t="shared" si="385"/>
        <v>1</v>
      </c>
      <c r="Q4114" s="6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5">
        <f t="shared" si="385"/>
        <v>1</v>
      </c>
      <c r="Q4115" s="6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autoFilter ref="A1:T4115"/>
  <conditionalFormatting sqref="F1:F1048576">
    <cfRule type="cellIs" dxfId="3" priority="3" operator="equal">
      <formula>"failed"</formula>
    </cfRule>
    <cfRule type="cellIs" dxfId="2" priority="4" operator="equal">
      <formula>"live"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1:O4116">
    <cfRule type="colorScale" priority="1">
      <colorScale>
        <cfvo type="num" val="0"/>
        <cfvo type="num" val="1"/>
        <cfvo type="num" val="2"/>
        <color rgb="FFFF0000"/>
        <color rgb="FF008000"/>
        <color rgb="FF0000FF"/>
      </colorScale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E13" sqref="E13"/>
    </sheetView>
  </sheetViews>
  <sheetFormatPr baseColWidth="10" defaultRowHeight="14" x14ac:dyDescent="0"/>
  <cols>
    <col min="1" max="1" width="12.5" customWidth="1"/>
    <col min="2" max="2" width="15" customWidth="1"/>
    <col min="3" max="3" width="5.5" customWidth="1"/>
    <col min="4" max="4" width="4" customWidth="1"/>
    <col min="5" max="5" width="9" customWidth="1"/>
    <col min="6" max="6" width="10.1640625" customWidth="1"/>
    <col min="7" max="7" width="14.1640625" bestFit="1" customWidth="1"/>
    <col min="8" max="8" width="12" bestFit="1" customWidth="1"/>
    <col min="9" max="9" width="14.1640625" bestFit="1" customWidth="1"/>
    <col min="10" max="10" width="16.33203125" bestFit="1" customWidth="1"/>
    <col min="11" max="11" width="18.5" bestFit="1" customWidth="1"/>
  </cols>
  <sheetData>
    <row r="1" spans="1:6">
      <c r="A1" s="7" t="s">
        <v>8223</v>
      </c>
      <c r="B1" t="s">
        <v>8364</v>
      </c>
    </row>
    <row r="3" spans="1:6">
      <c r="A3" s="7" t="s">
        <v>8321</v>
      </c>
      <c r="B3" s="7" t="s">
        <v>8322</v>
      </c>
    </row>
    <row r="4" spans="1:6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>
      <c r="A5" s="9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>
      <c r="A6" s="9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>
      <c r="A7" s="9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>
      <c r="A8" s="9" t="s">
        <v>8314</v>
      </c>
      <c r="B8" s="8">
        <v>24</v>
      </c>
      <c r="C8" s="8"/>
      <c r="D8" s="8"/>
      <c r="E8" s="8"/>
      <c r="F8" s="8">
        <v>24</v>
      </c>
    </row>
    <row r="9" spans="1:6">
      <c r="A9" s="9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>
      <c r="A10" s="9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>
      <c r="A11" s="9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>
      <c r="A12" s="9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>
      <c r="A13" s="9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>
      <c r="A14" s="9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F12" sqref="F12"/>
    </sheetView>
  </sheetViews>
  <sheetFormatPr baseColWidth="10" defaultRowHeight="14" x14ac:dyDescent="0"/>
  <cols>
    <col min="1" max="1" width="14.5" bestFit="1" customWidth="1"/>
    <col min="2" max="2" width="1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14.1640625" bestFit="1" customWidth="1"/>
    <col min="8" max="8" width="12" bestFit="1" customWidth="1"/>
    <col min="9" max="9" width="14.1640625" bestFit="1" customWidth="1"/>
    <col min="10" max="10" width="16.33203125" bestFit="1" customWidth="1"/>
    <col min="11" max="11" width="18.5" bestFit="1" customWidth="1"/>
  </cols>
  <sheetData>
    <row r="1" spans="1:6">
      <c r="A1" s="7" t="s">
        <v>8307</v>
      </c>
      <c r="B1" t="s">
        <v>8364</v>
      </c>
    </row>
    <row r="2" spans="1:6">
      <c r="A2" s="7" t="s">
        <v>8223</v>
      </c>
      <c r="B2" t="s">
        <v>8364</v>
      </c>
    </row>
    <row r="4" spans="1:6">
      <c r="A4" s="7" t="s">
        <v>8321</v>
      </c>
      <c r="B4" s="7" t="s">
        <v>8322</v>
      </c>
    </row>
    <row r="5" spans="1:6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>
      <c r="A6" s="9" t="s">
        <v>8323</v>
      </c>
      <c r="B6" s="8"/>
      <c r="C6" s="8">
        <v>100</v>
      </c>
      <c r="D6" s="8"/>
      <c r="E6" s="8"/>
      <c r="F6" s="8">
        <v>100</v>
      </c>
    </row>
    <row r="7" spans="1:6">
      <c r="A7" s="9" t="s">
        <v>8324</v>
      </c>
      <c r="B7" s="8">
        <v>20</v>
      </c>
      <c r="C7" s="8"/>
      <c r="D7" s="8"/>
      <c r="E7" s="8"/>
      <c r="F7" s="8">
        <v>20</v>
      </c>
    </row>
    <row r="8" spans="1:6">
      <c r="A8" s="9" t="s">
        <v>8325</v>
      </c>
      <c r="B8" s="8">
        <v>24</v>
      </c>
      <c r="C8" s="8"/>
      <c r="D8" s="8"/>
      <c r="E8" s="8"/>
      <c r="F8" s="8">
        <v>24</v>
      </c>
    </row>
    <row r="9" spans="1:6">
      <c r="A9" s="9" t="s">
        <v>8326</v>
      </c>
      <c r="B9" s="8"/>
      <c r="C9" s="8">
        <v>40</v>
      </c>
      <c r="D9" s="8"/>
      <c r="E9" s="8"/>
      <c r="F9" s="8">
        <v>40</v>
      </c>
    </row>
    <row r="10" spans="1:6">
      <c r="A10" s="9" t="s">
        <v>8327</v>
      </c>
      <c r="B10" s="8"/>
      <c r="C10" s="8"/>
      <c r="D10" s="8"/>
      <c r="E10" s="8">
        <v>40</v>
      </c>
      <c r="F10" s="8">
        <v>40</v>
      </c>
    </row>
    <row r="11" spans="1:6">
      <c r="A11" s="9" t="s">
        <v>8328</v>
      </c>
      <c r="B11" s="8"/>
      <c r="C11" s="8"/>
      <c r="D11" s="8"/>
      <c r="E11" s="8">
        <v>180</v>
      </c>
      <c r="F11" s="8">
        <v>180</v>
      </c>
    </row>
    <row r="12" spans="1:6">
      <c r="A12" s="9" t="s">
        <v>8329</v>
      </c>
      <c r="B12" s="8"/>
      <c r="C12" s="8">
        <v>80</v>
      </c>
      <c r="D12" s="8"/>
      <c r="E12" s="8"/>
      <c r="F12" s="8">
        <v>80</v>
      </c>
    </row>
    <row r="13" spans="1:6">
      <c r="A13" s="9" t="s">
        <v>8330</v>
      </c>
      <c r="B13" s="8"/>
      <c r="C13" s="8"/>
      <c r="D13" s="8"/>
      <c r="E13" s="8">
        <v>40</v>
      </c>
      <c r="F13" s="8">
        <v>40</v>
      </c>
    </row>
    <row r="14" spans="1:6">
      <c r="A14" s="9" t="s">
        <v>8331</v>
      </c>
      <c r="B14" s="8"/>
      <c r="C14" s="8">
        <v>40</v>
      </c>
      <c r="D14" s="8">
        <v>20</v>
      </c>
      <c r="E14" s="8"/>
      <c r="F14" s="8">
        <v>60</v>
      </c>
    </row>
    <row r="15" spans="1:6">
      <c r="A15" s="9" t="s">
        <v>8332</v>
      </c>
      <c r="B15" s="8"/>
      <c r="C15" s="8">
        <v>40</v>
      </c>
      <c r="D15" s="8"/>
      <c r="E15" s="8"/>
      <c r="F15" s="8">
        <v>40</v>
      </c>
    </row>
    <row r="16" spans="1:6">
      <c r="A16" s="9" t="s">
        <v>8333</v>
      </c>
      <c r="B16" s="8">
        <v>20</v>
      </c>
      <c r="C16" s="8">
        <v>120</v>
      </c>
      <c r="D16" s="8"/>
      <c r="E16" s="8"/>
      <c r="F16" s="8">
        <v>140</v>
      </c>
    </row>
    <row r="17" spans="1:6">
      <c r="A17" s="9" t="s">
        <v>8334</v>
      </c>
      <c r="B17" s="8"/>
      <c r="C17" s="8">
        <v>20</v>
      </c>
      <c r="D17" s="8"/>
      <c r="E17" s="8"/>
      <c r="F17" s="8">
        <v>20</v>
      </c>
    </row>
    <row r="18" spans="1:6">
      <c r="A18" s="9" t="s">
        <v>8335</v>
      </c>
      <c r="B18" s="8"/>
      <c r="C18" s="8"/>
      <c r="D18" s="8"/>
      <c r="E18" s="8">
        <v>140</v>
      </c>
      <c r="F18" s="8">
        <v>140</v>
      </c>
    </row>
    <row r="19" spans="1:6">
      <c r="A19" s="9" t="s">
        <v>8336</v>
      </c>
      <c r="B19" s="8"/>
      <c r="C19" s="8">
        <v>20</v>
      </c>
      <c r="D19" s="8"/>
      <c r="E19" s="8">
        <v>140</v>
      </c>
      <c r="F19" s="8">
        <v>160</v>
      </c>
    </row>
    <row r="20" spans="1:6">
      <c r="A20" s="9" t="s">
        <v>8337</v>
      </c>
      <c r="B20" s="8"/>
      <c r="C20" s="8">
        <v>60</v>
      </c>
      <c r="D20" s="8"/>
      <c r="E20" s="8"/>
      <c r="F20" s="8">
        <v>60</v>
      </c>
    </row>
    <row r="21" spans="1:6">
      <c r="A21" s="9" t="s">
        <v>8338</v>
      </c>
      <c r="B21" s="8"/>
      <c r="C21" s="8">
        <v>11</v>
      </c>
      <c r="D21" s="8"/>
      <c r="E21" s="8">
        <v>9</v>
      </c>
      <c r="F21" s="8">
        <v>20</v>
      </c>
    </row>
    <row r="22" spans="1:6">
      <c r="A22" s="9" t="s">
        <v>8339</v>
      </c>
      <c r="B22" s="8"/>
      <c r="C22" s="8"/>
      <c r="D22" s="8"/>
      <c r="E22" s="8">
        <v>20</v>
      </c>
      <c r="F22" s="8">
        <v>20</v>
      </c>
    </row>
    <row r="23" spans="1:6">
      <c r="A23" s="9" t="s">
        <v>8340</v>
      </c>
      <c r="B23" s="8"/>
      <c r="C23" s="8">
        <v>40</v>
      </c>
      <c r="D23" s="8"/>
      <c r="E23" s="8"/>
      <c r="F23" s="8">
        <v>40</v>
      </c>
    </row>
    <row r="24" spans="1:6">
      <c r="A24" s="9" t="s">
        <v>8341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>
      <c r="A25" s="9" t="s">
        <v>8342</v>
      </c>
      <c r="B25" s="8"/>
      <c r="C25" s="8">
        <v>20</v>
      </c>
      <c r="D25" s="8"/>
      <c r="E25" s="8"/>
      <c r="F25" s="8">
        <v>20</v>
      </c>
    </row>
    <row r="26" spans="1:6">
      <c r="A26" s="9" t="s">
        <v>8343</v>
      </c>
      <c r="B26" s="8"/>
      <c r="C26" s="8"/>
      <c r="D26" s="8"/>
      <c r="E26" s="8">
        <v>60</v>
      </c>
      <c r="F26" s="8">
        <v>60</v>
      </c>
    </row>
    <row r="27" spans="1:6">
      <c r="A27" s="9" t="s">
        <v>8344</v>
      </c>
      <c r="B27" s="8"/>
      <c r="C27" s="8">
        <v>20</v>
      </c>
      <c r="D27" s="8"/>
      <c r="E27" s="8"/>
      <c r="F27" s="8">
        <v>20</v>
      </c>
    </row>
    <row r="28" spans="1:6">
      <c r="A28" s="9" t="s">
        <v>8345</v>
      </c>
      <c r="B28" s="8"/>
      <c r="C28" s="8">
        <v>57</v>
      </c>
      <c r="D28" s="8"/>
      <c r="E28" s="8">
        <v>103</v>
      </c>
      <c r="F28" s="8">
        <v>160</v>
      </c>
    </row>
    <row r="29" spans="1:6">
      <c r="A29" s="9" t="s">
        <v>8346</v>
      </c>
      <c r="B29" s="8"/>
      <c r="C29" s="8">
        <v>20</v>
      </c>
      <c r="D29" s="8"/>
      <c r="E29" s="8"/>
      <c r="F29" s="8">
        <v>20</v>
      </c>
    </row>
    <row r="30" spans="1:6">
      <c r="A30" s="9" t="s">
        <v>8347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>
      <c r="A31" s="9" t="s">
        <v>8348</v>
      </c>
      <c r="B31" s="8"/>
      <c r="C31" s="8"/>
      <c r="D31" s="8"/>
      <c r="E31" s="8">
        <v>40</v>
      </c>
      <c r="F31" s="8">
        <v>40</v>
      </c>
    </row>
    <row r="32" spans="1:6">
      <c r="A32" s="9" t="s">
        <v>8349</v>
      </c>
      <c r="B32" s="8"/>
      <c r="C32" s="8"/>
      <c r="D32" s="8"/>
      <c r="E32" s="8">
        <v>20</v>
      </c>
      <c r="F32" s="8">
        <v>20</v>
      </c>
    </row>
    <row r="33" spans="1:6">
      <c r="A33" s="9" t="s">
        <v>8350</v>
      </c>
      <c r="B33" s="8"/>
      <c r="C33" s="8">
        <v>20</v>
      </c>
      <c r="D33" s="8"/>
      <c r="E33" s="8"/>
      <c r="F33" s="8">
        <v>20</v>
      </c>
    </row>
    <row r="34" spans="1:6">
      <c r="A34" s="9" t="s">
        <v>8351</v>
      </c>
      <c r="B34" s="8"/>
      <c r="C34" s="8"/>
      <c r="D34" s="8"/>
      <c r="E34" s="8">
        <v>260</v>
      </c>
      <c r="F34" s="8">
        <v>260</v>
      </c>
    </row>
    <row r="35" spans="1:6">
      <c r="A35" s="9" t="s">
        <v>8352</v>
      </c>
      <c r="B35" s="8">
        <v>40</v>
      </c>
      <c r="C35" s="8"/>
      <c r="D35" s="8"/>
      <c r="E35" s="8"/>
      <c r="F35" s="8">
        <v>40</v>
      </c>
    </row>
    <row r="36" spans="1:6">
      <c r="A36" s="9" t="s">
        <v>8353</v>
      </c>
      <c r="B36" s="8"/>
      <c r="C36" s="8"/>
      <c r="D36" s="8"/>
      <c r="E36" s="8">
        <v>60</v>
      </c>
      <c r="F36" s="8">
        <v>60</v>
      </c>
    </row>
    <row r="37" spans="1:6">
      <c r="A37" s="9" t="s">
        <v>8354</v>
      </c>
      <c r="B37" s="8"/>
      <c r="C37" s="8"/>
      <c r="D37" s="8">
        <v>6</v>
      </c>
      <c r="E37" s="8">
        <v>34</v>
      </c>
      <c r="F37" s="8">
        <v>40</v>
      </c>
    </row>
    <row r="38" spans="1:6">
      <c r="A38" s="9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>
      <c r="A39" s="9" t="s">
        <v>8356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>
      <c r="A40" s="9" t="s">
        <v>8357</v>
      </c>
      <c r="B40" s="8"/>
      <c r="C40" s="8"/>
      <c r="D40" s="8"/>
      <c r="E40" s="8">
        <v>80</v>
      </c>
      <c r="F40" s="8">
        <v>80</v>
      </c>
    </row>
    <row r="41" spans="1:6">
      <c r="A41" s="9" t="s">
        <v>8358</v>
      </c>
      <c r="B41" s="8"/>
      <c r="C41" s="8"/>
      <c r="D41" s="8"/>
      <c r="E41" s="8">
        <v>60</v>
      </c>
      <c r="F41" s="8">
        <v>60</v>
      </c>
    </row>
    <row r="42" spans="1:6">
      <c r="A42" s="9" t="s">
        <v>8359</v>
      </c>
      <c r="B42" s="8">
        <v>10</v>
      </c>
      <c r="C42" s="8">
        <v>47</v>
      </c>
      <c r="D42" s="8"/>
      <c r="E42" s="8"/>
      <c r="F42" s="8">
        <v>57</v>
      </c>
    </row>
    <row r="43" spans="1:6">
      <c r="A43" s="9" t="s">
        <v>8360</v>
      </c>
      <c r="B43" s="8"/>
      <c r="C43" s="8">
        <v>100</v>
      </c>
      <c r="D43" s="8"/>
      <c r="E43" s="8"/>
      <c r="F43" s="8">
        <v>100</v>
      </c>
    </row>
    <row r="44" spans="1:6">
      <c r="A44" s="9" t="s">
        <v>8361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>
      <c r="A45" s="9" t="s">
        <v>8362</v>
      </c>
      <c r="B45" s="8">
        <v>100</v>
      </c>
      <c r="C45" s="8">
        <v>60</v>
      </c>
      <c r="D45" s="8"/>
      <c r="E45" s="8"/>
      <c r="F45" s="8">
        <v>160</v>
      </c>
    </row>
    <row r="46" spans="1:6">
      <c r="A46" s="9" t="s">
        <v>8363</v>
      </c>
      <c r="B46" s="8">
        <v>20</v>
      </c>
      <c r="C46" s="8"/>
      <c r="D46" s="8"/>
      <c r="E46" s="8"/>
      <c r="F46" s="8">
        <v>20</v>
      </c>
    </row>
    <row r="47" spans="1:6">
      <c r="A47" s="9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tabSelected="1" workbookViewId="0">
      <selection activeCell="B12" sqref="B12"/>
    </sheetView>
  </sheetViews>
  <sheetFormatPr baseColWidth="10" defaultRowHeight="14" x14ac:dyDescent="0"/>
  <cols>
    <col min="1" max="1" width="12.5" bestFit="1" customWidth="1"/>
    <col min="2" max="2" width="1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>
      <c r="A1" s="7" t="s">
        <v>8307</v>
      </c>
      <c r="B1" t="s">
        <v>8364</v>
      </c>
    </row>
    <row r="3" spans="1:6">
      <c r="A3" s="7" t="s">
        <v>8321</v>
      </c>
      <c r="B3" s="7" t="s">
        <v>8322</v>
      </c>
    </row>
    <row r="4" spans="1:6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>
      <c r="A5" s="13" t="s">
        <v>8367</v>
      </c>
      <c r="B5" s="8">
        <v>34</v>
      </c>
      <c r="C5" s="8">
        <v>149</v>
      </c>
      <c r="D5" s="8">
        <v>2</v>
      </c>
      <c r="E5" s="8">
        <v>183</v>
      </c>
      <c r="F5" s="8">
        <v>368</v>
      </c>
    </row>
    <row r="6" spans="1:6">
      <c r="A6" s="13" t="s">
        <v>8368</v>
      </c>
      <c r="B6" s="8">
        <v>27</v>
      </c>
      <c r="C6" s="8">
        <v>105</v>
      </c>
      <c r="D6" s="8">
        <v>18</v>
      </c>
      <c r="E6" s="8">
        <v>202</v>
      </c>
      <c r="F6" s="8">
        <v>352</v>
      </c>
    </row>
    <row r="7" spans="1:6">
      <c r="A7" s="13" t="s">
        <v>8369</v>
      </c>
      <c r="B7" s="8">
        <v>28</v>
      </c>
      <c r="C7" s="8">
        <v>108</v>
      </c>
      <c r="D7" s="8">
        <v>30</v>
      </c>
      <c r="E7" s="8">
        <v>179</v>
      </c>
      <c r="F7" s="8">
        <v>345</v>
      </c>
    </row>
    <row r="8" spans="1:6">
      <c r="A8" s="13" t="s">
        <v>8370</v>
      </c>
      <c r="B8" s="8">
        <v>27</v>
      </c>
      <c r="C8" s="8">
        <v>103</v>
      </c>
      <c r="D8" s="8"/>
      <c r="E8" s="8">
        <v>193</v>
      </c>
      <c r="F8" s="8">
        <v>323</v>
      </c>
    </row>
    <row r="9" spans="1:6">
      <c r="A9" s="13" t="s">
        <v>8371</v>
      </c>
      <c r="B9" s="8">
        <v>26</v>
      </c>
      <c r="C9" s="8">
        <v>126</v>
      </c>
      <c r="D9" s="8"/>
      <c r="E9" s="8">
        <v>233</v>
      </c>
      <c r="F9" s="8">
        <v>385</v>
      </c>
    </row>
    <row r="10" spans="1:6">
      <c r="A10" s="13" t="s">
        <v>8372</v>
      </c>
      <c r="B10" s="8">
        <v>27</v>
      </c>
      <c r="C10" s="8">
        <v>148</v>
      </c>
      <c r="D10" s="8"/>
      <c r="E10" s="8">
        <v>213</v>
      </c>
      <c r="F10" s="8">
        <v>388</v>
      </c>
    </row>
    <row r="11" spans="1:6">
      <c r="A11" s="13" t="s">
        <v>8373</v>
      </c>
      <c r="B11" s="8">
        <v>44</v>
      </c>
      <c r="C11" s="8">
        <v>148</v>
      </c>
      <c r="D11" s="8"/>
      <c r="E11" s="8">
        <v>192</v>
      </c>
      <c r="F11" s="8">
        <v>384</v>
      </c>
    </row>
    <row r="12" spans="1:6">
      <c r="A12" s="13" t="s">
        <v>8374</v>
      </c>
      <c r="B12" s="8">
        <v>32</v>
      </c>
      <c r="C12" s="8">
        <v>134</v>
      </c>
      <c r="D12" s="8"/>
      <c r="E12" s="8">
        <v>167</v>
      </c>
      <c r="F12" s="8">
        <v>333</v>
      </c>
    </row>
    <row r="13" spans="1:6">
      <c r="A13" s="13" t="s">
        <v>8375</v>
      </c>
      <c r="B13" s="8">
        <v>24</v>
      </c>
      <c r="C13" s="8">
        <v>127</v>
      </c>
      <c r="D13" s="8"/>
      <c r="E13" s="8">
        <v>148</v>
      </c>
      <c r="F13" s="8">
        <v>299</v>
      </c>
    </row>
    <row r="14" spans="1:6">
      <c r="A14" s="13" t="s">
        <v>8376</v>
      </c>
      <c r="B14" s="8">
        <v>20</v>
      </c>
      <c r="C14" s="8">
        <v>150</v>
      </c>
      <c r="D14" s="8"/>
      <c r="E14" s="8">
        <v>184</v>
      </c>
      <c r="F14" s="8">
        <v>354</v>
      </c>
    </row>
    <row r="15" spans="1:6">
      <c r="A15" s="13" t="s">
        <v>8377</v>
      </c>
      <c r="B15" s="8">
        <v>37</v>
      </c>
      <c r="C15" s="8">
        <v>113</v>
      </c>
      <c r="D15" s="8"/>
      <c r="E15" s="8">
        <v>180</v>
      </c>
      <c r="F15" s="8">
        <v>330</v>
      </c>
    </row>
    <row r="16" spans="1:6">
      <c r="A16" s="13" t="s">
        <v>8378</v>
      </c>
      <c r="B16" s="8">
        <v>23</v>
      </c>
      <c r="C16" s="8">
        <v>119</v>
      </c>
      <c r="D16" s="8"/>
      <c r="E16" s="8">
        <v>111</v>
      </c>
      <c r="F16" s="8">
        <v>253</v>
      </c>
    </row>
    <row r="17" spans="1:6">
      <c r="A17" s="13" t="s">
        <v>8320</v>
      </c>
      <c r="B17" s="8">
        <v>349</v>
      </c>
      <c r="C17" s="8">
        <v>1530</v>
      </c>
      <c r="D17" s="8">
        <v>50</v>
      </c>
      <c r="E17" s="8">
        <v>2185</v>
      </c>
      <c r="F17" s="8">
        <v>4114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Mairead</cp:lastModifiedBy>
  <dcterms:created xsi:type="dcterms:W3CDTF">2017-04-20T15:17:24Z</dcterms:created>
  <dcterms:modified xsi:type="dcterms:W3CDTF">2019-02-13T00:30:15Z</dcterms:modified>
</cp:coreProperties>
</file>