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aes/Documents/Python_scripts/Output/"/>
    </mc:Choice>
  </mc:AlternateContent>
  <xr:revisionPtr revIDLastSave="0" documentId="13_ncr:1_{11F82BF3-D0FF-0548-A70E-C8C343B80A5A}" xr6:coauthVersionLast="36" xr6:coauthVersionMax="36" xr10:uidLastSave="{00000000-0000-0000-0000-000000000000}"/>
  <bookViews>
    <workbookView xWindow="0" yWindow="460" windowWidth="28800" windowHeight="16540" xr2:uid="{722427DF-DCDB-6E4F-BF91-D0C3EDBFE7CB}"/>
  </bookViews>
  <sheets>
    <sheet name="Avg Mito Volume" sheetId="1" r:id="rId1"/>
    <sheet name="Surf Contact Mito" sheetId="2" r:id="rId2"/>
    <sheet name="CD68% volume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1" l="1"/>
  <c r="K3" i="3"/>
  <c r="K20" i="1" l="1"/>
  <c r="V7" i="3"/>
  <c r="V6" i="3"/>
  <c r="V8" i="3"/>
  <c r="K24" i="3"/>
  <c r="K23" i="3"/>
  <c r="K22" i="3"/>
  <c r="AC7" i="1"/>
  <c r="AC8" i="1"/>
  <c r="AC6" i="1"/>
  <c r="V3" i="3"/>
  <c r="V5" i="3"/>
  <c r="V4" i="3"/>
  <c r="X5" i="2"/>
  <c r="X4" i="2"/>
  <c r="X3" i="2"/>
  <c r="AC5" i="1"/>
  <c r="AC4" i="1"/>
  <c r="AC3" i="1"/>
  <c r="L9" i="2"/>
  <c r="L8" i="2"/>
  <c r="L20" i="2"/>
  <c r="L19" i="2"/>
  <c r="L18" i="2"/>
  <c r="L17" i="2"/>
  <c r="L16" i="2"/>
  <c r="L15" i="2"/>
  <c r="L7" i="2"/>
  <c r="L6" i="2"/>
  <c r="L5" i="2"/>
  <c r="L4" i="2"/>
  <c r="L3" i="2"/>
  <c r="L2" i="2"/>
  <c r="L10" i="2"/>
  <c r="L14" i="2"/>
  <c r="L13" i="2"/>
  <c r="L12" i="2"/>
  <c r="K2" i="3"/>
  <c r="K20" i="3"/>
  <c r="K19" i="3"/>
  <c r="K18" i="3"/>
  <c r="K17" i="3"/>
  <c r="K16" i="3"/>
  <c r="K15" i="3"/>
  <c r="K14" i="3"/>
  <c r="K13" i="3"/>
  <c r="K12" i="3"/>
  <c r="K10" i="3"/>
  <c r="K9" i="3"/>
  <c r="K8" i="3"/>
  <c r="K7" i="3"/>
  <c r="K6" i="3"/>
  <c r="K5" i="3"/>
  <c r="K4" i="3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K22" i="1"/>
  <c r="K19" i="1"/>
  <c r="K18" i="1"/>
  <c r="K17" i="1"/>
  <c r="K16" i="1"/>
  <c r="K15" i="1"/>
  <c r="K14" i="1"/>
  <c r="K12" i="1"/>
  <c r="K11" i="1"/>
  <c r="K10" i="1"/>
  <c r="K9" i="1"/>
  <c r="K8" i="1"/>
  <c r="K7" i="1"/>
  <c r="K6" i="1"/>
  <c r="K5" i="1"/>
  <c r="K4" i="1"/>
  <c r="S8" i="1"/>
  <c r="S9" i="1"/>
  <c r="S7" i="1"/>
  <c r="S6" i="1"/>
  <c r="S5" i="1"/>
  <c r="S4" i="1"/>
</calcChain>
</file>

<file path=xl/sharedStrings.xml><?xml version="1.0" encoding="utf-8"?>
<sst xmlns="http://schemas.openxmlformats.org/spreadsheetml/2006/main" count="2610" uniqueCount="88">
  <si>
    <t>ARVO Prelim Stats</t>
  </si>
  <si>
    <t>sex</t>
  </si>
  <si>
    <t>condition</t>
  </si>
  <si>
    <t>retinal_layer</t>
  </si>
  <si>
    <t>mod_sex</t>
  </si>
  <si>
    <t>mod_cond</t>
  </si>
  <si>
    <t>mod_retinal_layer</t>
  </si>
  <si>
    <t>Value"ConSurf"</t>
  </si>
  <si>
    <t>fem1</t>
  </si>
  <si>
    <t>od1</t>
  </si>
  <si>
    <t>ipl</t>
  </si>
  <si>
    <t>fem</t>
  </si>
  <si>
    <t>od</t>
  </si>
  <si>
    <t>od2</t>
  </si>
  <si>
    <t>os1</t>
  </si>
  <si>
    <t>ipl1</t>
  </si>
  <si>
    <t>os</t>
  </si>
  <si>
    <t>os2</t>
  </si>
  <si>
    <t>gcl1</t>
  </si>
  <si>
    <t>gcl</t>
  </si>
  <si>
    <t>gcl2</t>
  </si>
  <si>
    <t>ipl2</t>
  </si>
  <si>
    <t>fem2</t>
  </si>
  <si>
    <t>opl</t>
  </si>
  <si>
    <t>opl1</t>
  </si>
  <si>
    <t>opl2</t>
  </si>
  <si>
    <t>ipl3</t>
  </si>
  <si>
    <t>fem3</t>
  </si>
  <si>
    <t>male1</t>
  </si>
  <si>
    <t>naiveos</t>
  </si>
  <si>
    <t>male</t>
  </si>
  <si>
    <t>na</t>
  </si>
  <si>
    <t>gcl3</t>
  </si>
  <si>
    <t>gcl4</t>
  </si>
  <si>
    <t>rdos</t>
  </si>
  <si>
    <t>rd</t>
  </si>
  <si>
    <t>wtod</t>
  </si>
  <si>
    <t>wt</t>
  </si>
  <si>
    <t>wtos</t>
  </si>
  <si>
    <t>male2</t>
  </si>
  <si>
    <t>ipl5</t>
  </si>
  <si>
    <t>opl3</t>
  </si>
  <si>
    <t>male3</t>
  </si>
  <si>
    <t>male4</t>
  </si>
  <si>
    <t>male5</t>
  </si>
  <si>
    <t>Value</t>
  </si>
  <si>
    <t>AVG</t>
  </si>
  <si>
    <t>male od</t>
  </si>
  <si>
    <t>male os</t>
  </si>
  <si>
    <t>male naïve</t>
  </si>
  <si>
    <t>female od</t>
  </si>
  <si>
    <t>female os</t>
  </si>
  <si>
    <t>female naïve</t>
  </si>
  <si>
    <t>male rd</t>
  </si>
  <si>
    <t>male wt</t>
  </si>
  <si>
    <t>female rd</t>
  </si>
  <si>
    <t>female wt</t>
  </si>
  <si>
    <t>os gcl</t>
  </si>
  <si>
    <t>os ipl</t>
  </si>
  <si>
    <t>os opl</t>
  </si>
  <si>
    <t>rd gcl</t>
  </si>
  <si>
    <t>rd ipl</t>
  </si>
  <si>
    <t>rd opl</t>
  </si>
  <si>
    <t>wt gcl</t>
  </si>
  <si>
    <t>wt ipl</t>
  </si>
  <si>
    <t>wt opl</t>
  </si>
  <si>
    <t>T tests</t>
  </si>
  <si>
    <t>Male</t>
  </si>
  <si>
    <t>GCL</t>
  </si>
  <si>
    <t>OS v OD</t>
  </si>
  <si>
    <t>OS v Na</t>
  </si>
  <si>
    <t>NA v OD</t>
  </si>
  <si>
    <t>IPL</t>
  </si>
  <si>
    <t>OPL</t>
  </si>
  <si>
    <t>RD v WT</t>
  </si>
  <si>
    <t>RD v Na</t>
  </si>
  <si>
    <t>WT v Na</t>
  </si>
  <si>
    <t>Count</t>
  </si>
  <si>
    <t>NA-OS</t>
  </si>
  <si>
    <t>NA-OD</t>
  </si>
  <si>
    <t xml:space="preserve">OD-OS </t>
  </si>
  <si>
    <t>RD-WT</t>
  </si>
  <si>
    <t>RD-NA</t>
  </si>
  <si>
    <t>WT-NA</t>
  </si>
  <si>
    <t>GCL-IPL</t>
  </si>
  <si>
    <t>IPL-OPL</t>
  </si>
  <si>
    <t>GCL=OPL</t>
  </si>
  <si>
    <t>OS crush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</si>
</sst>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F901D-1A00-ED47-B474-5AFC23A9898C}">
  <dimension ref="A1:AC69"/>
  <sheetViews>
    <sheetView tabSelected="1" topLeftCell="G1" zoomScale="120" zoomScaleNormal="120" workbookViewId="0">
      <selection activeCell="Q16" sqref="Q16:Q18"/>
    </sheetView>
  </sheetViews>
  <sheetFormatPr baseColWidth="10" defaultRowHeight="16" x14ac:dyDescent="0.2"/>
  <sheetData>
    <row r="1" spans="1:29" x14ac:dyDescent="0.2">
      <c r="A1" t="s">
        <v>0</v>
      </c>
    </row>
    <row r="2" spans="1:29" x14ac:dyDescent="0.2">
      <c r="T2" s="2" t="s">
        <v>27</v>
      </c>
      <c r="U2" s="2" t="s">
        <v>9</v>
      </c>
      <c r="V2" s="2" t="s">
        <v>19</v>
      </c>
      <c r="W2" s="2" t="s">
        <v>11</v>
      </c>
      <c r="X2" s="2" t="s">
        <v>12</v>
      </c>
      <c r="Y2" s="2" t="s">
        <v>19</v>
      </c>
      <c r="Z2" s="2">
        <v>1.05500523333333</v>
      </c>
      <c r="AC2" s="2" t="s">
        <v>67</v>
      </c>
    </row>
    <row r="3" spans="1:29" x14ac:dyDescent="0.2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45</v>
      </c>
      <c r="J3" t="s">
        <v>66</v>
      </c>
      <c r="K3" t="s">
        <v>67</v>
      </c>
      <c r="Q3" t="s">
        <v>77</v>
      </c>
      <c r="S3" s="1" t="s">
        <v>46</v>
      </c>
      <c r="T3" s="2" t="s">
        <v>8</v>
      </c>
      <c r="U3" s="2" t="s">
        <v>9</v>
      </c>
      <c r="V3" s="2" t="s">
        <v>10</v>
      </c>
      <c r="W3" s="2" t="s">
        <v>11</v>
      </c>
      <c r="X3" s="2" t="s">
        <v>12</v>
      </c>
      <c r="Y3" s="2" t="s">
        <v>10</v>
      </c>
      <c r="Z3" s="2">
        <v>1.05982358333333</v>
      </c>
      <c r="AB3" s="2" t="s">
        <v>78</v>
      </c>
      <c r="AC3" s="3">
        <f>_xlfn.T.TEST(Z23:Z31,Z42:Z56,2,2)</f>
        <v>1.4189895118340773E-3</v>
      </c>
    </row>
    <row r="4" spans="1:29" x14ac:dyDescent="0.2">
      <c r="A4" s="2" t="s">
        <v>28</v>
      </c>
      <c r="B4" s="2" t="s">
        <v>29</v>
      </c>
      <c r="C4" s="2" t="s">
        <v>20</v>
      </c>
      <c r="D4" s="2" t="s">
        <v>30</v>
      </c>
      <c r="E4" s="2" t="s">
        <v>31</v>
      </c>
      <c r="F4" s="2" t="s">
        <v>19</v>
      </c>
      <c r="G4" s="2">
        <v>2.1503263499999998</v>
      </c>
      <c r="I4" t="s">
        <v>68</v>
      </c>
      <c r="J4" t="s">
        <v>69</v>
      </c>
      <c r="K4">
        <f>_xlfn.T.TEST(G14:G15,G36:G40,2,2)</f>
        <v>0.84048090484047988</v>
      </c>
      <c r="P4" s="2" t="s">
        <v>49</v>
      </c>
      <c r="Q4">
        <f>COUNT(G4:G6)</f>
        <v>3</v>
      </c>
      <c r="R4" t="s">
        <v>19</v>
      </c>
      <c r="S4">
        <f>AVERAGE(G4:G6)</f>
        <v>1.5936873731411831</v>
      </c>
      <c r="T4" s="2" t="s">
        <v>8</v>
      </c>
      <c r="U4" s="2" t="s">
        <v>13</v>
      </c>
      <c r="V4" s="2" t="s">
        <v>10</v>
      </c>
      <c r="W4" s="2" t="s">
        <v>11</v>
      </c>
      <c r="X4" s="2" t="s">
        <v>12</v>
      </c>
      <c r="Y4" s="2" t="s">
        <v>10</v>
      </c>
      <c r="Z4" s="2">
        <v>2.0707628764705799</v>
      </c>
      <c r="AB4" s="2" t="s">
        <v>79</v>
      </c>
      <c r="AC4">
        <f>_xlfn.T.TEST(Z23:Z31,Z32:Z41,2,2)</f>
        <v>5.6924482028303136E-2</v>
      </c>
    </row>
    <row r="5" spans="1:29" x14ac:dyDescent="0.2">
      <c r="A5" s="2" t="s">
        <v>28</v>
      </c>
      <c r="B5" s="2" t="s">
        <v>29</v>
      </c>
      <c r="C5" s="2" t="s">
        <v>32</v>
      </c>
      <c r="D5" s="2" t="s">
        <v>30</v>
      </c>
      <c r="E5" s="2" t="s">
        <v>31</v>
      </c>
      <c r="F5" s="2" t="s">
        <v>19</v>
      </c>
      <c r="G5" s="2">
        <v>1.6282365789473601</v>
      </c>
      <c r="J5" t="s">
        <v>70</v>
      </c>
      <c r="K5">
        <f>_xlfn.T.TEST(G4:G6,G36:G40,2,2)</f>
        <v>6.773650718743493E-2</v>
      </c>
      <c r="N5" s="6"/>
      <c r="Q5">
        <f>COUNT(G7:G9)</f>
        <v>3</v>
      </c>
      <c r="R5" t="s">
        <v>10</v>
      </c>
      <c r="S5">
        <f>AVERAGE(G7:G9)</f>
        <v>2.3792811044733</v>
      </c>
      <c r="T5" s="2" t="s">
        <v>22</v>
      </c>
      <c r="U5" s="2" t="s">
        <v>9</v>
      </c>
      <c r="V5" s="2" t="s">
        <v>10</v>
      </c>
      <c r="W5" s="2" t="s">
        <v>11</v>
      </c>
      <c r="X5" s="2" t="s">
        <v>12</v>
      </c>
      <c r="Y5" s="2" t="s">
        <v>10</v>
      </c>
      <c r="Z5" s="2">
        <v>1.42336006346153</v>
      </c>
      <c r="AB5" s="2" t="s">
        <v>80</v>
      </c>
      <c r="AC5">
        <f>_xlfn.T.TEST(Z42:Z56,Z32:Z41,2,2)</f>
        <v>0.2462820173101965</v>
      </c>
    </row>
    <row r="6" spans="1:29" x14ac:dyDescent="0.2">
      <c r="A6" s="2" t="s">
        <v>28</v>
      </c>
      <c r="B6" s="2" t="s">
        <v>29</v>
      </c>
      <c r="C6" s="2" t="s">
        <v>33</v>
      </c>
      <c r="D6" s="2" t="s">
        <v>30</v>
      </c>
      <c r="E6" s="2" t="s">
        <v>31</v>
      </c>
      <c r="F6" s="2" t="s">
        <v>19</v>
      </c>
      <c r="G6" s="2">
        <v>1.00249919047619</v>
      </c>
      <c r="J6" t="s">
        <v>71</v>
      </c>
      <c r="K6">
        <f>_xlfn.T.TEST(G4:G6,G14:G15,2,2)</f>
        <v>0.298297655189601</v>
      </c>
      <c r="Q6">
        <f>COUNT(G10:G12)</f>
        <v>3</v>
      </c>
      <c r="R6" t="s">
        <v>23</v>
      </c>
      <c r="S6">
        <f>AVERAGE(G10:G12)</f>
        <v>2.8518974631944438</v>
      </c>
      <c r="T6" s="2" t="s">
        <v>27</v>
      </c>
      <c r="U6" s="2" t="s">
        <v>9</v>
      </c>
      <c r="V6" s="2" t="s">
        <v>10</v>
      </c>
      <c r="W6" s="2" t="s">
        <v>11</v>
      </c>
      <c r="X6" s="2" t="s">
        <v>12</v>
      </c>
      <c r="Y6" s="2" t="s">
        <v>10</v>
      </c>
      <c r="Z6" s="2">
        <v>2.3488333485714201</v>
      </c>
      <c r="AB6" s="2" t="s">
        <v>81</v>
      </c>
      <c r="AC6">
        <f>_xlfn.T.TEST(Z63:Z67,Z57:Z62,2,2)</f>
        <v>5.4849633979050433E-2</v>
      </c>
    </row>
    <row r="7" spans="1:29" x14ac:dyDescent="0.2">
      <c r="A7" s="2" t="s">
        <v>39</v>
      </c>
      <c r="B7" s="2" t="s">
        <v>29</v>
      </c>
      <c r="C7" s="2" t="s">
        <v>21</v>
      </c>
      <c r="D7" s="2" t="s">
        <v>30</v>
      </c>
      <c r="E7" s="2" t="s">
        <v>31</v>
      </c>
      <c r="F7" s="2" t="s">
        <v>10</v>
      </c>
      <c r="G7" s="2">
        <v>1.76318648484848</v>
      </c>
      <c r="I7" t="s">
        <v>72</v>
      </c>
      <c r="J7" t="s">
        <v>69</v>
      </c>
      <c r="K7">
        <f>_xlfn.T.TEST(G22:G26,G48:G52,2,2)</f>
        <v>0.35468057144538867</v>
      </c>
      <c r="P7" s="2" t="s">
        <v>47</v>
      </c>
      <c r="Q7" s="6">
        <f>COUNT(G14:G15)</f>
        <v>2</v>
      </c>
      <c r="R7" t="s">
        <v>19</v>
      </c>
      <c r="S7">
        <f>AVERAGE(G14:G15)</f>
        <v>0.97860177518148705</v>
      </c>
      <c r="T7" s="2" t="s">
        <v>22</v>
      </c>
      <c r="U7" s="2" t="s">
        <v>13</v>
      </c>
      <c r="V7" s="2" t="s">
        <v>15</v>
      </c>
      <c r="W7" s="2" t="s">
        <v>11</v>
      </c>
      <c r="X7" s="2" t="s">
        <v>12</v>
      </c>
      <c r="Y7" s="2" t="s">
        <v>10</v>
      </c>
      <c r="Z7" s="2">
        <v>2.3123995384615301</v>
      </c>
      <c r="AB7" s="2" t="s">
        <v>82</v>
      </c>
      <c r="AC7">
        <f>_xlfn.T.TEST(Z23:Z31,Z57:Z62,2,2)</f>
        <v>2.2058908217981385E-2</v>
      </c>
    </row>
    <row r="8" spans="1:29" x14ac:dyDescent="0.2">
      <c r="A8" s="2" t="s">
        <v>39</v>
      </c>
      <c r="B8" s="2" t="s">
        <v>29</v>
      </c>
      <c r="C8" s="2" t="s">
        <v>26</v>
      </c>
      <c r="D8" s="2" t="s">
        <v>30</v>
      </c>
      <c r="E8" s="2" t="s">
        <v>31</v>
      </c>
      <c r="F8" s="2" t="s">
        <v>10</v>
      </c>
      <c r="G8" s="2">
        <v>1.95240977142857</v>
      </c>
      <c r="J8" t="s">
        <v>70</v>
      </c>
      <c r="K8" s="3">
        <f>_xlfn.T.TEST(G7:G9,G48:G52,2,2)</f>
        <v>1.5326948418982413E-2</v>
      </c>
      <c r="Q8">
        <f>COUNT(G22:G26)</f>
        <v>5</v>
      </c>
      <c r="R8" t="s">
        <v>10</v>
      </c>
      <c r="S8">
        <f>AVERAGE(G20:G21,G24:G26)</f>
        <v>1.6572978848805913</v>
      </c>
      <c r="T8" s="2" t="s">
        <v>27</v>
      </c>
      <c r="U8" s="2" t="s">
        <v>13</v>
      </c>
      <c r="V8" s="2" t="s">
        <v>15</v>
      </c>
      <c r="W8" s="2" t="s">
        <v>11</v>
      </c>
      <c r="X8" s="2" t="s">
        <v>12</v>
      </c>
      <c r="Y8" s="2" t="s">
        <v>10</v>
      </c>
      <c r="Z8" s="2">
        <v>2.5972671111111101</v>
      </c>
      <c r="AB8" s="2" t="s">
        <v>83</v>
      </c>
      <c r="AC8">
        <f t="shared" ref="AC8" si="0">_xlfn.T.TEST(Z65:Z69,Z59:Z64,2,2)</f>
        <v>0.11026424830710123</v>
      </c>
    </row>
    <row r="9" spans="1:29" x14ac:dyDescent="0.2">
      <c r="A9" s="2" t="s">
        <v>39</v>
      </c>
      <c r="B9" s="2" t="s">
        <v>29</v>
      </c>
      <c r="C9" s="2" t="s">
        <v>40</v>
      </c>
      <c r="D9" s="2" t="s">
        <v>30</v>
      </c>
      <c r="E9" s="2" t="s">
        <v>31</v>
      </c>
      <c r="F9" s="2" t="s">
        <v>10</v>
      </c>
      <c r="G9" s="2">
        <v>3.42224705714285</v>
      </c>
      <c r="J9" t="s">
        <v>71</v>
      </c>
      <c r="K9">
        <f>_xlfn.T.TEST(G7:G9,G22:G26,2,2)</f>
        <v>7.6802256062529356E-2</v>
      </c>
      <c r="Q9">
        <f>COUNT(G31:G33)</f>
        <v>3</v>
      </c>
      <c r="R9" t="s">
        <v>23</v>
      </c>
      <c r="S9">
        <f>AVERAGE(G29:G31)</f>
        <v>1.9681346521885466</v>
      </c>
      <c r="T9" s="2" t="s">
        <v>22</v>
      </c>
      <c r="U9" s="2" t="s">
        <v>9</v>
      </c>
      <c r="V9" s="2" t="s">
        <v>23</v>
      </c>
      <c r="W9" s="2" t="s">
        <v>11</v>
      </c>
      <c r="X9" s="2" t="s">
        <v>12</v>
      </c>
      <c r="Y9" s="2" t="s">
        <v>23</v>
      </c>
      <c r="Z9" s="2">
        <v>1.73134838857142</v>
      </c>
    </row>
    <row r="10" spans="1:29" x14ac:dyDescent="0.2">
      <c r="A10" s="2" t="s">
        <v>39</v>
      </c>
      <c r="B10" s="2" t="s">
        <v>29</v>
      </c>
      <c r="C10" s="2" t="s">
        <v>24</v>
      </c>
      <c r="D10" s="2" t="s">
        <v>30</v>
      </c>
      <c r="E10" s="2" t="s">
        <v>31</v>
      </c>
      <c r="F10" s="2" t="s">
        <v>23</v>
      </c>
      <c r="G10" s="2">
        <v>3.16941520833333</v>
      </c>
      <c r="I10" t="s">
        <v>73</v>
      </c>
      <c r="J10" t="s">
        <v>69</v>
      </c>
      <c r="K10">
        <f>_xlfn.T.TEST(G31:G32,G54:G58,2,2)</f>
        <v>0.74835944027400958</v>
      </c>
      <c r="P10" s="2" t="s">
        <v>48</v>
      </c>
      <c r="Q10">
        <f>COUNT(G36:G40)</f>
        <v>5</v>
      </c>
      <c r="R10" t="s">
        <v>57</v>
      </c>
      <c r="T10" s="2" t="s">
        <v>27</v>
      </c>
      <c r="U10" s="2" t="s">
        <v>9</v>
      </c>
      <c r="V10" s="2" t="s">
        <v>23</v>
      </c>
      <c r="W10" s="2" t="s">
        <v>11</v>
      </c>
      <c r="X10" s="2" t="s">
        <v>12</v>
      </c>
      <c r="Y10" s="2" t="s">
        <v>23</v>
      </c>
      <c r="Z10" s="2">
        <v>1.7948453333333301</v>
      </c>
    </row>
    <row r="11" spans="1:29" x14ac:dyDescent="0.2">
      <c r="A11" s="2" t="s">
        <v>39</v>
      </c>
      <c r="B11" s="2" t="s">
        <v>29</v>
      </c>
      <c r="C11" s="2" t="s">
        <v>25</v>
      </c>
      <c r="D11" s="2" t="s">
        <v>30</v>
      </c>
      <c r="E11" s="2" t="s">
        <v>31</v>
      </c>
      <c r="F11" s="2" t="s">
        <v>23</v>
      </c>
      <c r="G11" s="2">
        <v>2.1400079000000001</v>
      </c>
      <c r="J11" t="s">
        <v>70</v>
      </c>
      <c r="K11" s="4">
        <f>_xlfn.T.TEST(G10:G12,G54:G58,2,2)</f>
        <v>8.5163102678285738E-2</v>
      </c>
      <c r="Q11">
        <f>COUNT(G48:G52)</f>
        <v>5</v>
      </c>
      <c r="R11" t="s">
        <v>58</v>
      </c>
      <c r="T11" s="2" t="s">
        <v>22</v>
      </c>
      <c r="U11" s="2" t="s">
        <v>13</v>
      </c>
      <c r="V11" s="2" t="s">
        <v>24</v>
      </c>
      <c r="W11" s="2" t="s">
        <v>11</v>
      </c>
      <c r="X11" s="2" t="s">
        <v>12</v>
      </c>
      <c r="Y11" s="2" t="s">
        <v>23</v>
      </c>
      <c r="Z11" s="2">
        <v>2.3418750444444401</v>
      </c>
    </row>
    <row r="12" spans="1:29" x14ac:dyDescent="0.2">
      <c r="A12" s="2" t="s">
        <v>39</v>
      </c>
      <c r="B12" s="2" t="s">
        <v>29</v>
      </c>
      <c r="C12" s="2" t="s">
        <v>41</v>
      </c>
      <c r="D12" s="2" t="s">
        <v>30</v>
      </c>
      <c r="E12" s="2" t="s">
        <v>31</v>
      </c>
      <c r="F12" s="2" t="s">
        <v>23</v>
      </c>
      <c r="G12" s="2">
        <v>3.24626928125</v>
      </c>
      <c r="J12" t="s">
        <v>71</v>
      </c>
      <c r="K12">
        <f>_xlfn.T.TEST(G10:G12,G31:G33,2,2)</f>
        <v>0.37108491076171901</v>
      </c>
      <c r="Q12">
        <f>COUNT(G54:G58)</f>
        <v>5</v>
      </c>
      <c r="R12" t="s">
        <v>59</v>
      </c>
      <c r="T12" s="2" t="s">
        <v>22</v>
      </c>
      <c r="U12" s="2" t="s">
        <v>13</v>
      </c>
      <c r="V12" s="2" t="s">
        <v>25</v>
      </c>
      <c r="W12" s="2" t="s">
        <v>11</v>
      </c>
      <c r="X12" s="2" t="s">
        <v>12</v>
      </c>
      <c r="Y12" s="2" t="s">
        <v>23</v>
      </c>
      <c r="Z12" s="2">
        <v>1.45619669999999</v>
      </c>
    </row>
    <row r="13" spans="1:29" x14ac:dyDescent="0.2">
      <c r="A13" s="2" t="s">
        <v>27</v>
      </c>
      <c r="B13" s="2" t="s">
        <v>9</v>
      </c>
      <c r="C13" s="2" t="s">
        <v>19</v>
      </c>
      <c r="D13" s="2" t="s">
        <v>11</v>
      </c>
      <c r="E13" s="2" t="s">
        <v>12</v>
      </c>
      <c r="F13" s="2" t="s">
        <v>19</v>
      </c>
      <c r="G13" s="2">
        <v>1.05500523333333</v>
      </c>
      <c r="P13" s="2" t="s">
        <v>53</v>
      </c>
      <c r="Q13" s="6">
        <f>COUNT(G59)</f>
        <v>1</v>
      </c>
      <c r="R13" t="s">
        <v>60</v>
      </c>
      <c r="T13" s="2" t="s">
        <v>8</v>
      </c>
      <c r="U13" s="2" t="s">
        <v>17</v>
      </c>
      <c r="V13" s="2" t="s">
        <v>18</v>
      </c>
      <c r="W13" s="2" t="s">
        <v>11</v>
      </c>
      <c r="X13" s="2" t="s">
        <v>16</v>
      </c>
      <c r="Y13" s="2" t="s">
        <v>19</v>
      </c>
      <c r="Z13" s="2">
        <v>0.73928102702702603</v>
      </c>
    </row>
    <row r="14" spans="1:29" x14ac:dyDescent="0.2">
      <c r="A14" s="2" t="s">
        <v>39</v>
      </c>
      <c r="B14" s="2" t="s">
        <v>9</v>
      </c>
      <c r="C14" s="2" t="s">
        <v>19</v>
      </c>
      <c r="D14" s="2" t="s">
        <v>30</v>
      </c>
      <c r="E14" s="2" t="s">
        <v>12</v>
      </c>
      <c r="F14" s="2" t="s">
        <v>19</v>
      </c>
      <c r="G14" s="2">
        <v>0.65923357931034399</v>
      </c>
      <c r="I14" s="2" t="s">
        <v>68</v>
      </c>
      <c r="J14" s="2" t="s">
        <v>74</v>
      </c>
      <c r="K14" t="e">
        <f>_xlfn.T.TEST(G59,G65,2,2)</f>
        <v>#DIV/0!</v>
      </c>
      <c r="Q14">
        <f>COUNT(G60:G62)</f>
        <v>3</v>
      </c>
      <c r="R14" t="s">
        <v>61</v>
      </c>
      <c r="T14" s="2" t="s">
        <v>8</v>
      </c>
      <c r="U14" s="2" t="s">
        <v>17</v>
      </c>
      <c r="V14" s="2" t="s">
        <v>20</v>
      </c>
      <c r="W14" s="2" t="s">
        <v>11</v>
      </c>
      <c r="X14" s="2" t="s">
        <v>16</v>
      </c>
      <c r="Y14" s="2" t="s">
        <v>19</v>
      </c>
      <c r="Z14" s="2">
        <v>1.1154531707316999</v>
      </c>
    </row>
    <row r="15" spans="1:29" x14ac:dyDescent="0.2">
      <c r="A15" s="2" t="s">
        <v>39</v>
      </c>
      <c r="B15" s="2" t="s">
        <v>13</v>
      </c>
      <c r="C15" s="2" t="s">
        <v>19</v>
      </c>
      <c r="D15" s="2" t="s">
        <v>30</v>
      </c>
      <c r="E15" s="2" t="s">
        <v>12</v>
      </c>
      <c r="F15" s="2" t="s">
        <v>19</v>
      </c>
      <c r="G15" s="2">
        <v>1.29796997105263</v>
      </c>
      <c r="J15" t="s">
        <v>75</v>
      </c>
      <c r="K15" t="e">
        <f>_xlfn.T.TEST(G4:G6,G59,2,2)</f>
        <v>#DIV/0!</v>
      </c>
      <c r="Q15">
        <f>COUNT(G63:G64)</f>
        <v>2</v>
      </c>
      <c r="R15" t="s">
        <v>62</v>
      </c>
      <c r="T15" s="2" t="s">
        <v>22</v>
      </c>
      <c r="U15" s="2" t="s">
        <v>14</v>
      </c>
      <c r="V15" s="2" t="s">
        <v>10</v>
      </c>
      <c r="W15" s="2" t="s">
        <v>11</v>
      </c>
      <c r="X15" s="2" t="s">
        <v>16</v>
      </c>
      <c r="Y15" s="2" t="s">
        <v>10</v>
      </c>
      <c r="Z15" s="2">
        <v>0.84216656707316995</v>
      </c>
    </row>
    <row r="16" spans="1:29" x14ac:dyDescent="0.2">
      <c r="A16" s="2" t="s">
        <v>8</v>
      </c>
      <c r="B16" s="2" t="s">
        <v>9</v>
      </c>
      <c r="C16" s="2" t="s">
        <v>10</v>
      </c>
      <c r="D16" s="2" t="s">
        <v>11</v>
      </c>
      <c r="E16" s="2" t="s">
        <v>12</v>
      </c>
      <c r="F16" s="2" t="s">
        <v>10</v>
      </c>
      <c r="G16" s="2">
        <v>1.05982358333333</v>
      </c>
      <c r="J16" t="s">
        <v>76</v>
      </c>
      <c r="K16" t="e">
        <f>_xlfn.T.TEST(G4:G6,G65,2,2)</f>
        <v>#DIV/0!</v>
      </c>
      <c r="P16" s="2" t="s">
        <v>54</v>
      </c>
      <c r="Q16" s="6">
        <f>COUNT(G65)</f>
        <v>1</v>
      </c>
      <c r="R16" t="s">
        <v>63</v>
      </c>
      <c r="T16" s="2" t="s">
        <v>8</v>
      </c>
      <c r="U16" s="2" t="s">
        <v>14</v>
      </c>
      <c r="V16" s="2" t="s">
        <v>15</v>
      </c>
      <c r="W16" s="2" t="s">
        <v>11</v>
      </c>
      <c r="X16" s="2" t="s">
        <v>16</v>
      </c>
      <c r="Y16" s="2" t="s">
        <v>10</v>
      </c>
      <c r="Z16" s="2">
        <v>0.99672744393939305</v>
      </c>
    </row>
    <row r="17" spans="1:26" x14ac:dyDescent="0.2">
      <c r="A17" s="2" t="s">
        <v>8</v>
      </c>
      <c r="B17" s="2" t="s">
        <v>13</v>
      </c>
      <c r="C17" s="2" t="s">
        <v>10</v>
      </c>
      <c r="D17" s="2" t="s">
        <v>11</v>
      </c>
      <c r="E17" s="2" t="s">
        <v>12</v>
      </c>
      <c r="F17" s="2" t="s">
        <v>10</v>
      </c>
      <c r="G17" s="2">
        <v>2.0707628764705799</v>
      </c>
      <c r="I17" s="2" t="s">
        <v>72</v>
      </c>
      <c r="J17" s="2" t="s">
        <v>74</v>
      </c>
      <c r="K17" s="3">
        <f>_xlfn.T.TEST(G60:G62,G66:G67,2,2)</f>
        <v>3.1090918577741527E-2</v>
      </c>
      <c r="Q17" s="6">
        <f>COUNT(G66:G67)</f>
        <v>2</v>
      </c>
      <c r="R17" t="s">
        <v>64</v>
      </c>
      <c r="T17" s="2" t="s">
        <v>8</v>
      </c>
      <c r="U17" s="2" t="s">
        <v>17</v>
      </c>
      <c r="V17" s="2" t="s">
        <v>15</v>
      </c>
      <c r="W17" s="2" t="s">
        <v>11</v>
      </c>
      <c r="X17" s="2" t="s">
        <v>16</v>
      </c>
      <c r="Y17" s="2" t="s">
        <v>10</v>
      </c>
      <c r="Z17" s="2">
        <v>1.7758779999999901</v>
      </c>
    </row>
    <row r="18" spans="1:26" x14ac:dyDescent="0.2">
      <c r="A18" s="2" t="s">
        <v>22</v>
      </c>
      <c r="B18" s="2" t="s">
        <v>9</v>
      </c>
      <c r="C18" s="2" t="s">
        <v>10</v>
      </c>
      <c r="D18" s="2" t="s">
        <v>11</v>
      </c>
      <c r="E18" s="2" t="s">
        <v>12</v>
      </c>
      <c r="F18" s="2" t="s">
        <v>10</v>
      </c>
      <c r="G18" s="2">
        <v>1.42336006346153</v>
      </c>
      <c r="J18" t="s">
        <v>75</v>
      </c>
      <c r="K18">
        <f>_xlfn.T.TEST(G7:G9,G60:G62,2,2)</f>
        <v>0.1661721789399134</v>
      </c>
      <c r="Q18" s="6">
        <f>COUNT(G68:G69)</f>
        <v>2</v>
      </c>
      <c r="R18" t="s">
        <v>65</v>
      </c>
      <c r="T18" s="2" t="s">
        <v>22</v>
      </c>
      <c r="U18" s="2" t="s">
        <v>17</v>
      </c>
      <c r="V18" s="2" t="s">
        <v>15</v>
      </c>
      <c r="W18" s="2" t="s">
        <v>11</v>
      </c>
      <c r="X18" s="2" t="s">
        <v>16</v>
      </c>
      <c r="Y18" s="2" t="s">
        <v>10</v>
      </c>
      <c r="Z18" s="2">
        <v>0.86704543679245205</v>
      </c>
    </row>
    <row r="19" spans="1:26" x14ac:dyDescent="0.2">
      <c r="A19" s="2" t="s">
        <v>27</v>
      </c>
      <c r="B19" s="2" t="s">
        <v>9</v>
      </c>
      <c r="C19" s="2" t="s">
        <v>10</v>
      </c>
      <c r="D19" s="2" t="s">
        <v>11</v>
      </c>
      <c r="E19" s="2" t="s">
        <v>12</v>
      </c>
      <c r="F19" s="2" t="s">
        <v>10</v>
      </c>
      <c r="G19" s="2">
        <v>2.3488333485714201</v>
      </c>
      <c r="J19" t="s">
        <v>76</v>
      </c>
      <c r="K19">
        <f>_xlfn.T.TEST(G7:G9,G66:G67,2,2)</f>
        <v>0.53831779168485272</v>
      </c>
      <c r="P19" s="2" t="s">
        <v>50</v>
      </c>
      <c r="R19" t="s">
        <v>19</v>
      </c>
      <c r="T19" s="2" t="s">
        <v>8</v>
      </c>
      <c r="U19" s="2" t="s">
        <v>17</v>
      </c>
      <c r="V19" s="2" t="s">
        <v>21</v>
      </c>
      <c r="W19" s="2" t="s">
        <v>11</v>
      </c>
      <c r="X19" s="2" t="s">
        <v>16</v>
      </c>
      <c r="Y19" s="2" t="s">
        <v>10</v>
      </c>
      <c r="Z19" s="2">
        <v>1.3913065255813899</v>
      </c>
    </row>
    <row r="20" spans="1:26" x14ac:dyDescent="0.2">
      <c r="A20" s="2" t="s">
        <v>22</v>
      </c>
      <c r="B20" s="2" t="s">
        <v>13</v>
      </c>
      <c r="C20" s="2" t="s">
        <v>15</v>
      </c>
      <c r="D20" s="2" t="s">
        <v>11</v>
      </c>
      <c r="E20" s="2" t="s">
        <v>12</v>
      </c>
      <c r="F20" s="2" t="s">
        <v>10</v>
      </c>
      <c r="G20" s="2">
        <v>2.3123995384615301</v>
      </c>
      <c r="I20" s="2" t="s">
        <v>73</v>
      </c>
      <c r="J20" s="2" t="s">
        <v>74</v>
      </c>
      <c r="K20">
        <f>_xlfn.T.TEST(G63:G64,G68:G69,2,2)</f>
        <v>0.50099908828048523</v>
      </c>
      <c r="R20" t="s">
        <v>10</v>
      </c>
      <c r="T20" s="2" t="s">
        <v>22</v>
      </c>
      <c r="U20" s="2" t="s">
        <v>17</v>
      </c>
      <c r="V20" s="2" t="s">
        <v>21</v>
      </c>
      <c r="W20" s="2" t="s">
        <v>11</v>
      </c>
      <c r="X20" s="2" t="s">
        <v>16</v>
      </c>
      <c r="Y20" s="2" t="s">
        <v>10</v>
      </c>
      <c r="Z20" s="2">
        <v>1.62779000199999</v>
      </c>
    </row>
    <row r="21" spans="1:26" x14ac:dyDescent="0.2">
      <c r="A21" s="2" t="s">
        <v>27</v>
      </c>
      <c r="B21" s="2" t="s">
        <v>13</v>
      </c>
      <c r="C21" s="2" t="s">
        <v>15</v>
      </c>
      <c r="D21" s="2" t="s">
        <v>11</v>
      </c>
      <c r="E21" s="2" t="s">
        <v>12</v>
      </c>
      <c r="F21" s="2" t="s">
        <v>10</v>
      </c>
      <c r="G21" s="2">
        <v>2.5972671111111101</v>
      </c>
      <c r="J21" t="s">
        <v>75</v>
      </c>
      <c r="K21">
        <f>_xlfn.T.TEST(G10:G12,G63:G64,2,2)</f>
        <v>6.41281404764939E-2</v>
      </c>
      <c r="R21" t="s">
        <v>23</v>
      </c>
      <c r="T21" s="2" t="s">
        <v>22</v>
      </c>
      <c r="U21" s="2" t="s">
        <v>17</v>
      </c>
      <c r="V21" s="2" t="s">
        <v>26</v>
      </c>
      <c r="W21" s="2" t="s">
        <v>11</v>
      </c>
      <c r="X21" s="2" t="s">
        <v>16</v>
      </c>
      <c r="Y21" s="2" t="s">
        <v>10</v>
      </c>
      <c r="Z21" s="2">
        <v>1.00825775257731</v>
      </c>
    </row>
    <row r="22" spans="1:26" x14ac:dyDescent="0.2">
      <c r="A22" s="2" t="s">
        <v>43</v>
      </c>
      <c r="B22" s="2" t="s">
        <v>9</v>
      </c>
      <c r="C22" s="2" t="s">
        <v>10</v>
      </c>
      <c r="D22" s="2" t="s">
        <v>30</v>
      </c>
      <c r="E22" s="2" t="s">
        <v>12</v>
      </c>
      <c r="F22" s="2" t="s">
        <v>10</v>
      </c>
      <c r="G22" s="2">
        <v>1.9105942790697601</v>
      </c>
      <c r="J22" t="s">
        <v>76</v>
      </c>
      <c r="K22">
        <f>_xlfn.T.TEST(G10:G12,G68:G69,2,2)</f>
        <v>0.89479767352284578</v>
      </c>
      <c r="P22" s="2" t="s">
        <v>51</v>
      </c>
      <c r="R22" t="s">
        <v>57</v>
      </c>
      <c r="T22" s="2" t="s">
        <v>22</v>
      </c>
      <c r="U22" s="2" t="s">
        <v>14</v>
      </c>
      <c r="V22" s="2" t="s">
        <v>23</v>
      </c>
      <c r="W22" s="2" t="s">
        <v>11</v>
      </c>
      <c r="X22" s="2" t="s">
        <v>16</v>
      </c>
      <c r="Y22" s="2" t="s">
        <v>23</v>
      </c>
      <c r="Z22" s="2">
        <v>2.2093497999999898</v>
      </c>
    </row>
    <row r="23" spans="1:26" x14ac:dyDescent="0.2">
      <c r="A23" s="2" t="s">
        <v>44</v>
      </c>
      <c r="B23" s="2" t="s">
        <v>13</v>
      </c>
      <c r="C23" s="2" t="s">
        <v>10</v>
      </c>
      <c r="D23" s="2" t="s">
        <v>30</v>
      </c>
      <c r="E23" s="2" t="s">
        <v>12</v>
      </c>
      <c r="F23" s="2" t="s">
        <v>10</v>
      </c>
      <c r="G23" s="2">
        <v>1.18608655555555</v>
      </c>
      <c r="R23" t="s">
        <v>58</v>
      </c>
      <c r="T23" s="2" t="s">
        <v>28</v>
      </c>
      <c r="U23" s="2" t="s">
        <v>29</v>
      </c>
      <c r="V23" s="2" t="s">
        <v>20</v>
      </c>
      <c r="W23" s="2" t="s">
        <v>30</v>
      </c>
      <c r="X23" s="2" t="s">
        <v>31</v>
      </c>
      <c r="Y23" s="2" t="s">
        <v>19</v>
      </c>
      <c r="Z23" s="2">
        <v>2.1503263499999998</v>
      </c>
    </row>
    <row r="24" spans="1:26" x14ac:dyDescent="0.2">
      <c r="A24" s="2" t="s">
        <v>28</v>
      </c>
      <c r="B24" s="2" t="s">
        <v>13</v>
      </c>
      <c r="C24" s="2" t="s">
        <v>15</v>
      </c>
      <c r="D24" s="2" t="s">
        <v>30</v>
      </c>
      <c r="E24" s="2" t="s">
        <v>12</v>
      </c>
      <c r="F24" s="2" t="s">
        <v>10</v>
      </c>
      <c r="G24" s="2">
        <v>0.76357564615384599</v>
      </c>
      <c r="R24" t="s">
        <v>59</v>
      </c>
      <c r="T24" s="2" t="s">
        <v>28</v>
      </c>
      <c r="U24" s="2" t="s">
        <v>29</v>
      </c>
      <c r="V24" s="2" t="s">
        <v>32</v>
      </c>
      <c r="W24" s="2" t="s">
        <v>30</v>
      </c>
      <c r="X24" s="2" t="s">
        <v>31</v>
      </c>
      <c r="Y24" s="2" t="s">
        <v>19</v>
      </c>
      <c r="Z24" s="2">
        <v>1.6282365789473601</v>
      </c>
    </row>
    <row r="25" spans="1:26" x14ac:dyDescent="0.2">
      <c r="A25" s="2" t="s">
        <v>28</v>
      </c>
      <c r="B25" s="2" t="s">
        <v>13</v>
      </c>
      <c r="C25" s="2" t="s">
        <v>21</v>
      </c>
      <c r="D25" s="2" t="s">
        <v>30</v>
      </c>
      <c r="E25" s="2" t="s">
        <v>12</v>
      </c>
      <c r="F25" s="2" t="s">
        <v>10</v>
      </c>
      <c r="G25" s="2">
        <v>0.76655709117646997</v>
      </c>
      <c r="P25" s="2" t="s">
        <v>52</v>
      </c>
      <c r="R25" t="s">
        <v>19</v>
      </c>
      <c r="T25" s="2" t="s">
        <v>28</v>
      </c>
      <c r="U25" s="2" t="s">
        <v>29</v>
      </c>
      <c r="V25" s="2" t="s">
        <v>33</v>
      </c>
      <c r="W25" s="2" t="s">
        <v>30</v>
      </c>
      <c r="X25" s="2" t="s">
        <v>31</v>
      </c>
      <c r="Y25" s="2" t="s">
        <v>19</v>
      </c>
      <c r="Z25" s="2">
        <v>1.00249919047619</v>
      </c>
    </row>
    <row r="26" spans="1:26" x14ac:dyDescent="0.2">
      <c r="A26" s="2" t="s">
        <v>44</v>
      </c>
      <c r="B26" s="2" t="s">
        <v>9</v>
      </c>
      <c r="C26" s="2" t="s">
        <v>21</v>
      </c>
      <c r="D26" s="2" t="s">
        <v>30</v>
      </c>
      <c r="E26" s="2" t="s">
        <v>12</v>
      </c>
      <c r="F26" s="2" t="s">
        <v>10</v>
      </c>
      <c r="G26" s="2">
        <v>1.8466900374999999</v>
      </c>
      <c r="R26" t="s">
        <v>10</v>
      </c>
      <c r="T26" s="2" t="s">
        <v>39</v>
      </c>
      <c r="U26" s="2" t="s">
        <v>29</v>
      </c>
      <c r="V26" s="2" t="s">
        <v>21</v>
      </c>
      <c r="W26" s="2" t="s">
        <v>30</v>
      </c>
      <c r="X26" s="2" t="s">
        <v>31</v>
      </c>
      <c r="Y26" s="2" t="s">
        <v>10</v>
      </c>
      <c r="Z26" s="2">
        <v>1.76318648484848</v>
      </c>
    </row>
    <row r="27" spans="1:26" x14ac:dyDescent="0.2">
      <c r="A27" s="2" t="s">
        <v>22</v>
      </c>
      <c r="B27" s="2" t="s">
        <v>9</v>
      </c>
      <c r="C27" s="2" t="s">
        <v>23</v>
      </c>
      <c r="D27" s="2" t="s">
        <v>11</v>
      </c>
      <c r="E27" s="2" t="s">
        <v>12</v>
      </c>
      <c r="F27" s="2" t="s">
        <v>23</v>
      </c>
      <c r="G27" s="2">
        <v>1.73134838857142</v>
      </c>
      <c r="R27" t="s">
        <v>23</v>
      </c>
      <c r="T27" s="2" t="s">
        <v>39</v>
      </c>
      <c r="U27" s="2" t="s">
        <v>29</v>
      </c>
      <c r="V27" s="2" t="s">
        <v>26</v>
      </c>
      <c r="W27" s="2" t="s">
        <v>30</v>
      </c>
      <c r="X27" s="2" t="s">
        <v>31</v>
      </c>
      <c r="Y27" s="2" t="s">
        <v>10</v>
      </c>
      <c r="Z27" s="2">
        <v>1.95240977142857</v>
      </c>
    </row>
    <row r="28" spans="1:26" x14ac:dyDescent="0.2">
      <c r="A28" s="2" t="s">
        <v>27</v>
      </c>
      <c r="B28" s="2" t="s">
        <v>9</v>
      </c>
      <c r="C28" s="2" t="s">
        <v>23</v>
      </c>
      <c r="D28" s="2" t="s">
        <v>11</v>
      </c>
      <c r="E28" s="2" t="s">
        <v>12</v>
      </c>
      <c r="F28" s="2" t="s">
        <v>23</v>
      </c>
      <c r="G28" s="2">
        <v>1.7948453333333301</v>
      </c>
      <c r="P28" s="2" t="s">
        <v>55</v>
      </c>
      <c r="R28" t="s">
        <v>60</v>
      </c>
      <c r="T28" s="2" t="s">
        <v>39</v>
      </c>
      <c r="U28" s="2" t="s">
        <v>29</v>
      </c>
      <c r="V28" s="2" t="s">
        <v>40</v>
      </c>
      <c r="W28" s="2" t="s">
        <v>30</v>
      </c>
      <c r="X28" s="2" t="s">
        <v>31</v>
      </c>
      <c r="Y28" s="2" t="s">
        <v>10</v>
      </c>
      <c r="Z28" s="2">
        <v>3.42224705714285</v>
      </c>
    </row>
    <row r="29" spans="1:26" x14ac:dyDescent="0.2">
      <c r="A29" s="2" t="s">
        <v>22</v>
      </c>
      <c r="B29" s="2" t="s">
        <v>13</v>
      </c>
      <c r="C29" s="2" t="s">
        <v>24</v>
      </c>
      <c r="D29" s="2" t="s">
        <v>11</v>
      </c>
      <c r="E29" s="2" t="s">
        <v>12</v>
      </c>
      <c r="F29" s="2" t="s">
        <v>23</v>
      </c>
      <c r="G29" s="2">
        <v>2.3418750444444401</v>
      </c>
      <c r="R29" t="s">
        <v>61</v>
      </c>
      <c r="T29" s="2" t="s">
        <v>39</v>
      </c>
      <c r="U29" s="2" t="s">
        <v>29</v>
      </c>
      <c r="V29" s="2" t="s">
        <v>24</v>
      </c>
      <c r="W29" s="2" t="s">
        <v>30</v>
      </c>
      <c r="X29" s="2" t="s">
        <v>31</v>
      </c>
      <c r="Y29" s="2" t="s">
        <v>23</v>
      </c>
      <c r="Z29" s="2">
        <v>3.16941520833333</v>
      </c>
    </row>
    <row r="30" spans="1:26" x14ac:dyDescent="0.2">
      <c r="A30" s="2" t="s">
        <v>22</v>
      </c>
      <c r="B30" s="2" t="s">
        <v>13</v>
      </c>
      <c r="C30" s="2" t="s">
        <v>25</v>
      </c>
      <c r="D30" s="2" t="s">
        <v>11</v>
      </c>
      <c r="E30" s="2" t="s">
        <v>12</v>
      </c>
      <c r="F30" s="2" t="s">
        <v>23</v>
      </c>
      <c r="G30" s="2">
        <v>1.45619669999999</v>
      </c>
      <c r="R30" t="s">
        <v>62</v>
      </c>
      <c r="T30" s="2" t="s">
        <v>39</v>
      </c>
      <c r="U30" s="2" t="s">
        <v>29</v>
      </c>
      <c r="V30" s="2" t="s">
        <v>25</v>
      </c>
      <c r="W30" s="2" t="s">
        <v>30</v>
      </c>
      <c r="X30" s="2" t="s">
        <v>31</v>
      </c>
      <c r="Y30" s="2" t="s">
        <v>23</v>
      </c>
      <c r="Z30" s="2">
        <v>2.1400079000000001</v>
      </c>
    </row>
    <row r="31" spans="1:26" x14ac:dyDescent="0.2">
      <c r="A31" s="2" t="s">
        <v>28</v>
      </c>
      <c r="B31" s="2" t="s">
        <v>13</v>
      </c>
      <c r="C31" s="2" t="s">
        <v>23</v>
      </c>
      <c r="D31" s="2" t="s">
        <v>30</v>
      </c>
      <c r="E31" s="2" t="s">
        <v>12</v>
      </c>
      <c r="F31" s="2" t="s">
        <v>23</v>
      </c>
      <c r="G31" s="2">
        <v>2.10633221212121</v>
      </c>
      <c r="P31" s="2" t="s">
        <v>56</v>
      </c>
      <c r="R31" t="s">
        <v>63</v>
      </c>
      <c r="T31" s="2" t="s">
        <v>39</v>
      </c>
      <c r="U31" s="2" t="s">
        <v>29</v>
      </c>
      <c r="V31" s="2" t="s">
        <v>41</v>
      </c>
      <c r="W31" s="2" t="s">
        <v>30</v>
      </c>
      <c r="X31" s="2" t="s">
        <v>31</v>
      </c>
      <c r="Y31" s="2" t="s">
        <v>23</v>
      </c>
      <c r="Z31" s="2">
        <v>3.24626928125</v>
      </c>
    </row>
    <row r="32" spans="1:26" x14ac:dyDescent="0.2">
      <c r="A32" s="2" t="s">
        <v>44</v>
      </c>
      <c r="B32" s="2" t="s">
        <v>9</v>
      </c>
      <c r="C32" s="2" t="s">
        <v>23</v>
      </c>
      <c r="D32" s="2" t="s">
        <v>30</v>
      </c>
      <c r="E32" s="2" t="s">
        <v>12</v>
      </c>
      <c r="F32" s="2" t="s">
        <v>23</v>
      </c>
      <c r="G32" s="2">
        <v>1.6721214651162699</v>
      </c>
      <c r="R32" t="s">
        <v>64</v>
      </c>
      <c r="T32" s="2" t="s">
        <v>39</v>
      </c>
      <c r="U32" s="2" t="s">
        <v>9</v>
      </c>
      <c r="V32" s="2" t="s">
        <v>19</v>
      </c>
      <c r="W32" s="2" t="s">
        <v>30</v>
      </c>
      <c r="X32" s="2" t="s">
        <v>12</v>
      </c>
      <c r="Y32" s="2" t="s">
        <v>19</v>
      </c>
      <c r="Z32" s="2">
        <v>0.65923357931034399</v>
      </c>
    </row>
    <row r="33" spans="1:26" x14ac:dyDescent="0.2">
      <c r="A33" s="2" t="s">
        <v>44</v>
      </c>
      <c r="B33" s="2" t="s">
        <v>13</v>
      </c>
      <c r="C33" s="2" t="s">
        <v>23</v>
      </c>
      <c r="D33" s="2" t="s">
        <v>30</v>
      </c>
      <c r="E33" s="2" t="s">
        <v>12</v>
      </c>
      <c r="F33" s="2" t="s">
        <v>23</v>
      </c>
      <c r="G33" s="2">
        <v>3.1042548269230701</v>
      </c>
      <c r="R33" t="s">
        <v>65</v>
      </c>
      <c r="T33" s="2" t="s">
        <v>39</v>
      </c>
      <c r="U33" s="2" t="s">
        <v>13</v>
      </c>
      <c r="V33" s="2" t="s">
        <v>19</v>
      </c>
      <c r="W33" s="2" t="s">
        <v>30</v>
      </c>
      <c r="X33" s="2" t="s">
        <v>12</v>
      </c>
      <c r="Y33" s="2" t="s">
        <v>19</v>
      </c>
      <c r="Z33" s="2">
        <v>1.29796997105263</v>
      </c>
    </row>
    <row r="34" spans="1:26" x14ac:dyDescent="0.2">
      <c r="A34" s="2" t="s">
        <v>8</v>
      </c>
      <c r="B34" s="2" t="s">
        <v>17</v>
      </c>
      <c r="C34" s="2" t="s">
        <v>18</v>
      </c>
      <c r="D34" s="2" t="s">
        <v>11</v>
      </c>
      <c r="E34" s="2" t="s">
        <v>16</v>
      </c>
      <c r="F34" s="2" t="s">
        <v>19</v>
      </c>
      <c r="G34" s="2">
        <v>0.73928102702702603</v>
      </c>
      <c r="T34" s="2" t="s">
        <v>43</v>
      </c>
      <c r="U34" s="2" t="s">
        <v>9</v>
      </c>
      <c r="V34" s="2" t="s">
        <v>10</v>
      </c>
      <c r="W34" s="2" t="s">
        <v>30</v>
      </c>
      <c r="X34" s="2" t="s">
        <v>12</v>
      </c>
      <c r="Y34" s="2" t="s">
        <v>10</v>
      </c>
      <c r="Z34" s="2">
        <v>1.9105942790697601</v>
      </c>
    </row>
    <row r="35" spans="1:26" x14ac:dyDescent="0.2">
      <c r="A35" s="2" t="s">
        <v>8</v>
      </c>
      <c r="B35" s="2" t="s">
        <v>17</v>
      </c>
      <c r="C35" s="2" t="s">
        <v>20</v>
      </c>
      <c r="D35" s="2" t="s">
        <v>11</v>
      </c>
      <c r="E35" s="2" t="s">
        <v>16</v>
      </c>
      <c r="F35" s="2" t="s">
        <v>19</v>
      </c>
      <c r="G35" s="2">
        <v>1.1154531707316999</v>
      </c>
      <c r="T35" s="2" t="s">
        <v>44</v>
      </c>
      <c r="U35" s="2" t="s">
        <v>13</v>
      </c>
      <c r="V35" s="2" t="s">
        <v>10</v>
      </c>
      <c r="W35" s="2" t="s">
        <v>30</v>
      </c>
      <c r="X35" s="2" t="s">
        <v>12</v>
      </c>
      <c r="Y35" s="2" t="s">
        <v>10</v>
      </c>
      <c r="Z35" s="2">
        <v>1.18608655555555</v>
      </c>
    </row>
    <row r="36" spans="1:26" x14ac:dyDescent="0.2">
      <c r="A36" s="2" t="s">
        <v>28</v>
      </c>
      <c r="B36" s="2" t="s">
        <v>17</v>
      </c>
      <c r="C36" s="2" t="s">
        <v>19</v>
      </c>
      <c r="D36" s="2" t="s">
        <v>30</v>
      </c>
      <c r="E36" s="2" t="s">
        <v>16</v>
      </c>
      <c r="F36" s="2" t="s">
        <v>19</v>
      </c>
      <c r="G36" s="2">
        <v>1.1917036279069699</v>
      </c>
      <c r="T36" s="2" t="s">
        <v>28</v>
      </c>
      <c r="U36" s="2" t="s">
        <v>13</v>
      </c>
      <c r="V36" s="2" t="s">
        <v>15</v>
      </c>
      <c r="W36" s="2" t="s">
        <v>30</v>
      </c>
      <c r="X36" s="2" t="s">
        <v>12</v>
      </c>
      <c r="Y36" s="2" t="s">
        <v>10</v>
      </c>
      <c r="Z36" s="2">
        <v>0.76357564615384599</v>
      </c>
    </row>
    <row r="37" spans="1:26" x14ac:dyDescent="0.2">
      <c r="A37" s="2" t="s">
        <v>39</v>
      </c>
      <c r="B37" s="2" t="s">
        <v>14</v>
      </c>
      <c r="C37" s="2" t="s">
        <v>19</v>
      </c>
      <c r="D37" s="2" t="s">
        <v>30</v>
      </c>
      <c r="E37" s="2" t="s">
        <v>16</v>
      </c>
      <c r="F37" s="2" t="s">
        <v>19</v>
      </c>
      <c r="G37" s="2">
        <v>0.93278690208333304</v>
      </c>
      <c r="T37" s="2" t="s">
        <v>28</v>
      </c>
      <c r="U37" s="2" t="s">
        <v>13</v>
      </c>
      <c r="V37" s="2" t="s">
        <v>21</v>
      </c>
      <c r="W37" s="2" t="s">
        <v>30</v>
      </c>
      <c r="X37" s="2" t="s">
        <v>12</v>
      </c>
      <c r="Y37" s="2" t="s">
        <v>10</v>
      </c>
      <c r="Z37" s="2">
        <v>0.76655709117646997</v>
      </c>
    </row>
    <row r="38" spans="1:26" x14ac:dyDescent="0.2">
      <c r="A38" s="2" t="s">
        <v>39</v>
      </c>
      <c r="B38" s="2" t="s">
        <v>17</v>
      </c>
      <c r="C38" s="2" t="s">
        <v>19</v>
      </c>
      <c r="D38" s="2" t="s">
        <v>30</v>
      </c>
      <c r="E38" s="2" t="s">
        <v>16</v>
      </c>
      <c r="F38" s="2" t="s">
        <v>19</v>
      </c>
      <c r="G38" s="2">
        <v>0.86735055781250003</v>
      </c>
      <c r="T38" s="2" t="s">
        <v>44</v>
      </c>
      <c r="U38" s="2" t="s">
        <v>9</v>
      </c>
      <c r="V38" s="2" t="s">
        <v>21</v>
      </c>
      <c r="W38" s="2" t="s">
        <v>30</v>
      </c>
      <c r="X38" s="2" t="s">
        <v>12</v>
      </c>
      <c r="Y38" s="2" t="s">
        <v>10</v>
      </c>
      <c r="Z38" s="2">
        <v>1.8466900374999999</v>
      </c>
    </row>
    <row r="39" spans="1:26" x14ac:dyDescent="0.2">
      <c r="A39" s="2" t="s">
        <v>28</v>
      </c>
      <c r="B39" s="2" t="s">
        <v>14</v>
      </c>
      <c r="C39" s="2" t="s">
        <v>18</v>
      </c>
      <c r="D39" s="2" t="s">
        <v>30</v>
      </c>
      <c r="E39" s="2" t="s">
        <v>16</v>
      </c>
      <c r="F39" s="2" t="s">
        <v>19</v>
      </c>
      <c r="G39" s="2">
        <v>1.16740451875</v>
      </c>
      <c r="T39" s="2" t="s">
        <v>28</v>
      </c>
      <c r="U39" s="2" t="s">
        <v>13</v>
      </c>
      <c r="V39" s="2" t="s">
        <v>23</v>
      </c>
      <c r="W39" s="2" t="s">
        <v>30</v>
      </c>
      <c r="X39" s="2" t="s">
        <v>12</v>
      </c>
      <c r="Y39" s="2" t="s">
        <v>23</v>
      </c>
      <c r="Z39" s="2">
        <v>2.10633221212121</v>
      </c>
    </row>
    <row r="40" spans="1:26" x14ac:dyDescent="0.2">
      <c r="A40" s="2" t="s">
        <v>44</v>
      </c>
      <c r="B40" s="2" t="s">
        <v>14</v>
      </c>
      <c r="C40" s="2" t="s">
        <v>18</v>
      </c>
      <c r="D40" s="2" t="s">
        <v>30</v>
      </c>
      <c r="E40" s="2" t="s">
        <v>16</v>
      </c>
      <c r="F40" s="2" t="s">
        <v>19</v>
      </c>
      <c r="G40" s="2">
        <v>0.43158786349206302</v>
      </c>
      <c r="T40" s="2" t="s">
        <v>44</v>
      </c>
      <c r="U40" s="2" t="s">
        <v>9</v>
      </c>
      <c r="V40" s="2" t="s">
        <v>23</v>
      </c>
      <c r="W40" s="2" t="s">
        <v>30</v>
      </c>
      <c r="X40" s="2" t="s">
        <v>12</v>
      </c>
      <c r="Y40" s="2" t="s">
        <v>23</v>
      </c>
      <c r="Z40" s="2">
        <v>1.6721214651162699</v>
      </c>
    </row>
    <row r="41" spans="1:26" x14ac:dyDescent="0.2">
      <c r="A41" s="2" t="s">
        <v>22</v>
      </c>
      <c r="B41" s="2" t="s">
        <v>14</v>
      </c>
      <c r="C41" s="2" t="s">
        <v>10</v>
      </c>
      <c r="D41" s="2" t="s">
        <v>11</v>
      </c>
      <c r="E41" s="2" t="s">
        <v>16</v>
      </c>
      <c r="F41" s="2" t="s">
        <v>10</v>
      </c>
      <c r="G41" s="2">
        <v>0.84216656707316995</v>
      </c>
      <c r="T41" s="2" t="s">
        <v>44</v>
      </c>
      <c r="U41" s="2" t="s">
        <v>13</v>
      </c>
      <c r="V41" s="2" t="s">
        <v>23</v>
      </c>
      <c r="W41" s="2" t="s">
        <v>30</v>
      </c>
      <c r="X41" s="2" t="s">
        <v>12</v>
      </c>
      <c r="Y41" s="2" t="s">
        <v>23</v>
      </c>
      <c r="Z41" s="2">
        <v>3.1042548269230701</v>
      </c>
    </row>
    <row r="42" spans="1:26" x14ac:dyDescent="0.2">
      <c r="A42" s="2" t="s">
        <v>8</v>
      </c>
      <c r="B42" s="2" t="s">
        <v>14</v>
      </c>
      <c r="C42" s="2" t="s">
        <v>15</v>
      </c>
      <c r="D42" s="2" t="s">
        <v>11</v>
      </c>
      <c r="E42" s="2" t="s">
        <v>16</v>
      </c>
      <c r="F42" s="2" t="s">
        <v>10</v>
      </c>
      <c r="G42" s="2">
        <v>0.99672744393939305</v>
      </c>
      <c r="T42" s="2" t="s">
        <v>28</v>
      </c>
      <c r="U42" s="2" t="s">
        <v>17</v>
      </c>
      <c r="V42" s="2" t="s">
        <v>19</v>
      </c>
      <c r="W42" s="2" t="s">
        <v>30</v>
      </c>
      <c r="X42" s="2" t="s">
        <v>16</v>
      </c>
      <c r="Y42" s="2" t="s">
        <v>19</v>
      </c>
      <c r="Z42" s="2">
        <v>1.1917036279069699</v>
      </c>
    </row>
    <row r="43" spans="1:26" x14ac:dyDescent="0.2">
      <c r="A43" s="2" t="s">
        <v>8</v>
      </c>
      <c r="B43" s="2" t="s">
        <v>17</v>
      </c>
      <c r="C43" s="2" t="s">
        <v>15</v>
      </c>
      <c r="D43" s="2" t="s">
        <v>11</v>
      </c>
      <c r="E43" s="2" t="s">
        <v>16</v>
      </c>
      <c r="F43" s="2" t="s">
        <v>10</v>
      </c>
      <c r="G43" s="2">
        <v>1.7758779999999901</v>
      </c>
      <c r="T43" s="2" t="s">
        <v>39</v>
      </c>
      <c r="U43" s="2" t="s">
        <v>14</v>
      </c>
      <c r="V43" s="2" t="s">
        <v>19</v>
      </c>
      <c r="W43" s="2" t="s">
        <v>30</v>
      </c>
      <c r="X43" s="2" t="s">
        <v>16</v>
      </c>
      <c r="Y43" s="2" t="s">
        <v>19</v>
      </c>
      <c r="Z43" s="2">
        <v>0.93278690208333304</v>
      </c>
    </row>
    <row r="44" spans="1:26" x14ac:dyDescent="0.2">
      <c r="A44" s="2" t="s">
        <v>22</v>
      </c>
      <c r="B44" s="2" t="s">
        <v>17</v>
      </c>
      <c r="C44" s="2" t="s">
        <v>15</v>
      </c>
      <c r="D44" s="2" t="s">
        <v>11</v>
      </c>
      <c r="E44" s="2" t="s">
        <v>16</v>
      </c>
      <c r="F44" s="2" t="s">
        <v>10</v>
      </c>
      <c r="G44" s="2">
        <v>0.86704543679245205</v>
      </c>
      <c r="T44" s="2" t="s">
        <v>39</v>
      </c>
      <c r="U44" s="2" t="s">
        <v>17</v>
      </c>
      <c r="V44" s="2" t="s">
        <v>19</v>
      </c>
      <c r="W44" s="2" t="s">
        <v>30</v>
      </c>
      <c r="X44" s="2" t="s">
        <v>16</v>
      </c>
      <c r="Y44" s="2" t="s">
        <v>19</v>
      </c>
      <c r="Z44" s="2">
        <v>0.86735055781250003</v>
      </c>
    </row>
    <row r="45" spans="1:26" x14ac:dyDescent="0.2">
      <c r="A45" s="2" t="s">
        <v>8</v>
      </c>
      <c r="B45" s="2" t="s">
        <v>17</v>
      </c>
      <c r="C45" s="2" t="s">
        <v>21</v>
      </c>
      <c r="D45" s="2" t="s">
        <v>11</v>
      </c>
      <c r="E45" s="2" t="s">
        <v>16</v>
      </c>
      <c r="F45" s="2" t="s">
        <v>10</v>
      </c>
      <c r="G45" s="2">
        <v>1.3913065255813899</v>
      </c>
      <c r="T45" s="2" t="s">
        <v>28</v>
      </c>
      <c r="U45" s="2" t="s">
        <v>14</v>
      </c>
      <c r="V45" s="2" t="s">
        <v>18</v>
      </c>
      <c r="W45" s="2" t="s">
        <v>30</v>
      </c>
      <c r="X45" s="2" t="s">
        <v>16</v>
      </c>
      <c r="Y45" s="2" t="s">
        <v>19</v>
      </c>
      <c r="Z45" s="2">
        <v>1.16740451875</v>
      </c>
    </row>
    <row r="46" spans="1:26" x14ac:dyDescent="0.2">
      <c r="A46" s="2" t="s">
        <v>22</v>
      </c>
      <c r="B46" s="2" t="s">
        <v>17</v>
      </c>
      <c r="C46" s="2" t="s">
        <v>21</v>
      </c>
      <c r="D46" s="2" t="s">
        <v>11</v>
      </c>
      <c r="E46" s="2" t="s">
        <v>16</v>
      </c>
      <c r="F46" s="2" t="s">
        <v>10</v>
      </c>
      <c r="G46" s="2">
        <v>1.62779000199999</v>
      </c>
      <c r="T46" s="2" t="s">
        <v>44</v>
      </c>
      <c r="U46" s="2" t="s">
        <v>14</v>
      </c>
      <c r="V46" s="2" t="s">
        <v>18</v>
      </c>
      <c r="W46" s="2" t="s">
        <v>30</v>
      </c>
      <c r="X46" s="2" t="s">
        <v>16</v>
      </c>
      <c r="Y46" s="2" t="s">
        <v>19</v>
      </c>
      <c r="Z46" s="2">
        <v>0.43158786349206302</v>
      </c>
    </row>
    <row r="47" spans="1:26" x14ac:dyDescent="0.2">
      <c r="A47" s="2" t="s">
        <v>22</v>
      </c>
      <c r="B47" s="2" t="s">
        <v>17</v>
      </c>
      <c r="C47" s="2" t="s">
        <v>26</v>
      </c>
      <c r="D47" s="2" t="s">
        <v>11</v>
      </c>
      <c r="E47" s="2" t="s">
        <v>16</v>
      </c>
      <c r="F47" s="2" t="s">
        <v>10</v>
      </c>
      <c r="G47" s="2">
        <v>1.00825775257731</v>
      </c>
      <c r="T47" s="2" t="s">
        <v>44</v>
      </c>
      <c r="U47" s="2" t="s">
        <v>14</v>
      </c>
      <c r="V47" s="2" t="s">
        <v>10</v>
      </c>
      <c r="W47" s="2" t="s">
        <v>30</v>
      </c>
      <c r="X47" s="2" t="s">
        <v>16</v>
      </c>
      <c r="Y47" s="2" t="s">
        <v>10</v>
      </c>
      <c r="Z47" s="2">
        <v>1.01886208504672</v>
      </c>
    </row>
    <row r="48" spans="1:26" x14ac:dyDescent="0.2">
      <c r="A48" s="2" t="s">
        <v>44</v>
      </c>
      <c r="B48" s="2" t="s">
        <v>14</v>
      </c>
      <c r="C48" s="2" t="s">
        <v>10</v>
      </c>
      <c r="D48" s="2" t="s">
        <v>30</v>
      </c>
      <c r="E48" s="2" t="s">
        <v>16</v>
      </c>
      <c r="F48" s="2" t="s">
        <v>10</v>
      </c>
      <c r="G48" s="2">
        <v>1.01886208504672</v>
      </c>
      <c r="T48" s="2" t="s">
        <v>28</v>
      </c>
      <c r="U48" s="2" t="s">
        <v>14</v>
      </c>
      <c r="V48" s="2" t="s">
        <v>15</v>
      </c>
      <c r="W48" s="2" t="s">
        <v>30</v>
      </c>
      <c r="X48" s="2" t="s">
        <v>16</v>
      </c>
      <c r="Y48" s="2" t="s">
        <v>10</v>
      </c>
      <c r="Z48" s="2">
        <v>1.2872329589041001</v>
      </c>
    </row>
    <row r="49" spans="1:26" x14ac:dyDescent="0.2">
      <c r="A49" s="2" t="s">
        <v>28</v>
      </c>
      <c r="B49" s="2" t="s">
        <v>14</v>
      </c>
      <c r="C49" s="2" t="s">
        <v>15</v>
      </c>
      <c r="D49" s="2" t="s">
        <v>30</v>
      </c>
      <c r="E49" s="2" t="s">
        <v>16</v>
      </c>
      <c r="F49" s="2" t="s">
        <v>10</v>
      </c>
      <c r="G49" s="2">
        <v>1.2872329589041001</v>
      </c>
      <c r="T49" s="2" t="s">
        <v>28</v>
      </c>
      <c r="U49" s="2" t="s">
        <v>17</v>
      </c>
      <c r="V49" s="2" t="s">
        <v>15</v>
      </c>
      <c r="W49" s="2" t="s">
        <v>30</v>
      </c>
      <c r="X49" s="2" t="s">
        <v>16</v>
      </c>
      <c r="Y49" s="2" t="s">
        <v>10</v>
      </c>
      <c r="Z49" s="2">
        <v>1.08655822388059</v>
      </c>
    </row>
    <row r="50" spans="1:26" x14ac:dyDescent="0.2">
      <c r="A50" s="2" t="s">
        <v>28</v>
      </c>
      <c r="B50" s="2" t="s">
        <v>17</v>
      </c>
      <c r="C50" s="2" t="s">
        <v>15</v>
      </c>
      <c r="D50" s="2" t="s">
        <v>30</v>
      </c>
      <c r="E50" s="2" t="s">
        <v>16</v>
      </c>
      <c r="F50" s="2" t="s">
        <v>10</v>
      </c>
      <c r="G50" s="2">
        <v>1.08655822388059</v>
      </c>
      <c r="T50" s="2" t="s">
        <v>39</v>
      </c>
      <c r="U50" s="2" t="s">
        <v>17</v>
      </c>
      <c r="V50" s="2" t="s">
        <v>15</v>
      </c>
      <c r="W50" s="2" t="s">
        <v>30</v>
      </c>
      <c r="X50" s="2" t="s">
        <v>16</v>
      </c>
      <c r="Y50" s="2" t="s">
        <v>10</v>
      </c>
      <c r="Z50" s="2">
        <v>1.0463113175438601</v>
      </c>
    </row>
    <row r="51" spans="1:26" x14ac:dyDescent="0.2">
      <c r="A51" s="2" t="s">
        <v>39</v>
      </c>
      <c r="B51" s="2" t="s">
        <v>17</v>
      </c>
      <c r="C51" s="2" t="s">
        <v>15</v>
      </c>
      <c r="D51" s="2" t="s">
        <v>30</v>
      </c>
      <c r="E51" s="2" t="s">
        <v>16</v>
      </c>
      <c r="F51" s="2" t="s">
        <v>10</v>
      </c>
      <c r="G51" s="2">
        <v>1.0463113175438601</v>
      </c>
      <c r="T51" s="2" t="s">
        <v>28</v>
      </c>
      <c r="U51" s="2" t="s">
        <v>14</v>
      </c>
      <c r="V51" s="2" t="s">
        <v>21</v>
      </c>
      <c r="W51" s="2" t="s">
        <v>30</v>
      </c>
      <c r="X51" s="2" t="s">
        <v>16</v>
      </c>
      <c r="Y51" s="2" t="s">
        <v>10</v>
      </c>
      <c r="Z51" s="2">
        <v>0.72625540329670302</v>
      </c>
    </row>
    <row r="52" spans="1:26" x14ac:dyDescent="0.2">
      <c r="A52" s="2" t="s">
        <v>28</v>
      </c>
      <c r="B52" s="2" t="s">
        <v>14</v>
      </c>
      <c r="C52" s="2" t="s">
        <v>21</v>
      </c>
      <c r="D52" s="2" t="s">
        <v>30</v>
      </c>
      <c r="E52" s="2" t="s">
        <v>16</v>
      </c>
      <c r="F52" s="2" t="s">
        <v>10</v>
      </c>
      <c r="G52" s="2">
        <v>0.72625540329670302</v>
      </c>
      <c r="T52" s="2" t="s">
        <v>28</v>
      </c>
      <c r="U52" s="2" t="s">
        <v>14</v>
      </c>
      <c r="V52" s="2" t="s">
        <v>23</v>
      </c>
      <c r="W52" s="2" t="s">
        <v>30</v>
      </c>
      <c r="X52" s="2" t="s">
        <v>16</v>
      </c>
      <c r="Y52" s="2" t="s">
        <v>23</v>
      </c>
      <c r="Z52" s="2">
        <v>1.1488214106382899</v>
      </c>
    </row>
    <row r="53" spans="1:26" x14ac:dyDescent="0.2">
      <c r="A53" s="2" t="s">
        <v>22</v>
      </c>
      <c r="B53" s="2" t="s">
        <v>14</v>
      </c>
      <c r="C53" s="2" t="s">
        <v>23</v>
      </c>
      <c r="D53" s="2" t="s">
        <v>11</v>
      </c>
      <c r="E53" s="2" t="s">
        <v>16</v>
      </c>
      <c r="F53" s="2" t="s">
        <v>23</v>
      </c>
      <c r="G53" s="2">
        <v>2.2093497999999898</v>
      </c>
      <c r="T53" s="2" t="s">
        <v>43</v>
      </c>
      <c r="U53" s="2" t="s">
        <v>14</v>
      </c>
      <c r="V53" s="2" t="s">
        <v>23</v>
      </c>
      <c r="W53" s="2" t="s">
        <v>30</v>
      </c>
      <c r="X53" s="2" t="s">
        <v>16</v>
      </c>
      <c r="Y53" s="2" t="s">
        <v>23</v>
      </c>
      <c r="Z53" s="2">
        <v>3.1419722564102499</v>
      </c>
    </row>
    <row r="54" spans="1:26" x14ac:dyDescent="0.2">
      <c r="A54" s="2" t="s">
        <v>28</v>
      </c>
      <c r="B54" s="2" t="s">
        <v>14</v>
      </c>
      <c r="C54" s="2" t="s">
        <v>23</v>
      </c>
      <c r="D54" s="2" t="s">
        <v>30</v>
      </c>
      <c r="E54" s="2" t="s">
        <v>16</v>
      </c>
      <c r="F54" s="2" t="s">
        <v>23</v>
      </c>
      <c r="G54" s="2">
        <v>1.1488214106382899</v>
      </c>
      <c r="T54" s="2" t="s">
        <v>44</v>
      </c>
      <c r="U54" s="2" t="s">
        <v>14</v>
      </c>
      <c r="V54" s="2" t="s">
        <v>23</v>
      </c>
      <c r="W54" s="2" t="s">
        <v>30</v>
      </c>
      <c r="X54" s="2" t="s">
        <v>16</v>
      </c>
      <c r="Y54" s="2" t="s">
        <v>23</v>
      </c>
      <c r="Z54" s="2">
        <v>1.72082828125</v>
      </c>
    </row>
    <row r="55" spans="1:26" x14ac:dyDescent="0.2">
      <c r="A55" s="2" t="s">
        <v>43</v>
      </c>
      <c r="B55" s="2" t="s">
        <v>14</v>
      </c>
      <c r="C55" s="2" t="s">
        <v>23</v>
      </c>
      <c r="D55" s="2" t="s">
        <v>30</v>
      </c>
      <c r="E55" s="2" t="s">
        <v>16</v>
      </c>
      <c r="F55" s="2" t="s">
        <v>23</v>
      </c>
      <c r="G55" s="2">
        <v>3.1419722564102499</v>
      </c>
      <c r="T55" s="2" t="s">
        <v>44</v>
      </c>
      <c r="U55" s="2" t="s">
        <v>17</v>
      </c>
      <c r="V55" s="2" t="s">
        <v>24</v>
      </c>
      <c r="W55" s="2" t="s">
        <v>30</v>
      </c>
      <c r="X55" s="2" t="s">
        <v>16</v>
      </c>
      <c r="Y55" s="2" t="s">
        <v>23</v>
      </c>
      <c r="Z55" s="2">
        <v>1.1194599697674401</v>
      </c>
    </row>
    <row r="56" spans="1:26" x14ac:dyDescent="0.2">
      <c r="A56" s="2" t="s">
        <v>44</v>
      </c>
      <c r="B56" s="2" t="s">
        <v>14</v>
      </c>
      <c r="C56" s="2" t="s">
        <v>23</v>
      </c>
      <c r="D56" s="2" t="s">
        <v>30</v>
      </c>
      <c r="E56" s="2" t="s">
        <v>16</v>
      </c>
      <c r="F56" s="2" t="s">
        <v>23</v>
      </c>
      <c r="G56" s="2">
        <v>1.72082828125</v>
      </c>
      <c r="T56" s="2" t="s">
        <v>44</v>
      </c>
      <c r="U56" s="2" t="s">
        <v>17</v>
      </c>
      <c r="V56" s="2" t="s">
        <v>25</v>
      </c>
      <c r="W56" s="2" t="s">
        <v>30</v>
      </c>
      <c r="X56" s="2" t="s">
        <v>16</v>
      </c>
      <c r="Y56" s="2" t="s">
        <v>23</v>
      </c>
      <c r="Z56" s="2">
        <v>1.20683793958333</v>
      </c>
    </row>
    <row r="57" spans="1:26" x14ac:dyDescent="0.2">
      <c r="A57" s="2" t="s">
        <v>44</v>
      </c>
      <c r="B57" s="2" t="s">
        <v>17</v>
      </c>
      <c r="C57" s="2" t="s">
        <v>24</v>
      </c>
      <c r="D57" s="2" t="s">
        <v>30</v>
      </c>
      <c r="E57" s="2" t="s">
        <v>16</v>
      </c>
      <c r="F57" s="2" t="s">
        <v>23</v>
      </c>
      <c r="G57" s="2">
        <v>1.1194599697674401</v>
      </c>
      <c r="T57" s="2" t="s">
        <v>28</v>
      </c>
      <c r="U57" s="2" t="s">
        <v>34</v>
      </c>
      <c r="V57" s="2" t="s">
        <v>18</v>
      </c>
      <c r="W57" s="2" t="s">
        <v>30</v>
      </c>
      <c r="X57" s="2" t="s">
        <v>35</v>
      </c>
      <c r="Y57" s="2" t="s">
        <v>19</v>
      </c>
      <c r="Z57" s="2">
        <v>0.87601348518518496</v>
      </c>
    </row>
    <row r="58" spans="1:26" x14ac:dyDescent="0.2">
      <c r="A58" s="2" t="s">
        <v>44</v>
      </c>
      <c r="B58" s="2" t="s">
        <v>17</v>
      </c>
      <c r="C58" s="2" t="s">
        <v>25</v>
      </c>
      <c r="D58" s="2" t="s">
        <v>30</v>
      </c>
      <c r="E58" s="2" t="s">
        <v>16</v>
      </c>
      <c r="F58" s="2" t="s">
        <v>23</v>
      </c>
      <c r="G58" s="2">
        <v>1.20683793958333</v>
      </c>
      <c r="T58" s="2" t="s">
        <v>28</v>
      </c>
      <c r="U58" s="2" t="s">
        <v>34</v>
      </c>
      <c r="V58" s="2" t="s">
        <v>15</v>
      </c>
      <c r="W58" s="2" t="s">
        <v>30</v>
      </c>
      <c r="X58" s="2" t="s">
        <v>35</v>
      </c>
      <c r="Y58" s="2" t="s">
        <v>10</v>
      </c>
      <c r="Z58" s="2">
        <v>1.94428137169811</v>
      </c>
    </row>
    <row r="59" spans="1:26" x14ac:dyDescent="0.2">
      <c r="A59" s="2" t="s">
        <v>28</v>
      </c>
      <c r="B59" s="2" t="s">
        <v>34</v>
      </c>
      <c r="C59" s="2" t="s">
        <v>18</v>
      </c>
      <c r="D59" s="2" t="s">
        <v>30</v>
      </c>
      <c r="E59" s="2" t="s">
        <v>35</v>
      </c>
      <c r="F59" s="2" t="s">
        <v>19</v>
      </c>
      <c r="G59" s="2">
        <v>0.87601348518518496</v>
      </c>
      <c r="T59" s="2" t="s">
        <v>39</v>
      </c>
      <c r="U59" s="2" t="s">
        <v>34</v>
      </c>
      <c r="V59" s="2" t="s">
        <v>15</v>
      </c>
      <c r="W59" s="2" t="s">
        <v>30</v>
      </c>
      <c r="X59" s="2" t="s">
        <v>35</v>
      </c>
      <c r="Y59" s="2" t="s">
        <v>10</v>
      </c>
      <c r="Z59" s="2">
        <v>1.1544666878787799</v>
      </c>
    </row>
    <row r="60" spans="1:26" x14ac:dyDescent="0.2">
      <c r="A60" s="2" t="s">
        <v>28</v>
      </c>
      <c r="B60" s="2" t="s">
        <v>34</v>
      </c>
      <c r="C60" s="2" t="s">
        <v>15</v>
      </c>
      <c r="D60" s="2" t="s">
        <v>30</v>
      </c>
      <c r="E60" s="2" t="s">
        <v>35</v>
      </c>
      <c r="F60" s="2" t="s">
        <v>10</v>
      </c>
      <c r="G60" s="2">
        <v>1.94428137169811</v>
      </c>
      <c r="T60" s="2" t="s">
        <v>28</v>
      </c>
      <c r="U60" s="2" t="s">
        <v>34</v>
      </c>
      <c r="V60" s="2" t="s">
        <v>26</v>
      </c>
      <c r="W60" s="2" t="s">
        <v>30</v>
      </c>
      <c r="X60" s="2" t="s">
        <v>35</v>
      </c>
      <c r="Y60" s="2" t="s">
        <v>10</v>
      </c>
      <c r="Z60" s="2">
        <v>0.98766906382978603</v>
      </c>
    </row>
    <row r="61" spans="1:26" x14ac:dyDescent="0.2">
      <c r="A61" s="2" t="s">
        <v>39</v>
      </c>
      <c r="B61" s="2" t="s">
        <v>34</v>
      </c>
      <c r="C61" s="2" t="s">
        <v>15</v>
      </c>
      <c r="D61" s="2" t="s">
        <v>30</v>
      </c>
      <c r="E61" s="2" t="s">
        <v>35</v>
      </c>
      <c r="F61" s="2" t="s">
        <v>10</v>
      </c>
      <c r="G61" s="2">
        <v>1.1544666878787799</v>
      </c>
      <c r="T61" s="2" t="s">
        <v>28</v>
      </c>
      <c r="U61" s="2" t="s">
        <v>34</v>
      </c>
      <c r="V61" s="2" t="s">
        <v>24</v>
      </c>
      <c r="W61" s="2" t="s">
        <v>30</v>
      </c>
      <c r="X61" s="2" t="s">
        <v>35</v>
      </c>
      <c r="Y61" s="2" t="s">
        <v>23</v>
      </c>
      <c r="Z61" s="2">
        <v>1.29315974124999</v>
      </c>
    </row>
    <row r="62" spans="1:26" x14ac:dyDescent="0.2">
      <c r="A62" s="2" t="s">
        <v>28</v>
      </c>
      <c r="B62" s="2" t="s">
        <v>34</v>
      </c>
      <c r="C62" s="2" t="s">
        <v>26</v>
      </c>
      <c r="D62" s="2" t="s">
        <v>30</v>
      </c>
      <c r="E62" s="2" t="s">
        <v>35</v>
      </c>
      <c r="F62" s="2" t="s">
        <v>10</v>
      </c>
      <c r="G62" s="2">
        <v>0.98766906382978603</v>
      </c>
      <c r="T62" s="2" t="s">
        <v>39</v>
      </c>
      <c r="U62" s="2" t="s">
        <v>34</v>
      </c>
      <c r="V62" s="2" t="s">
        <v>24</v>
      </c>
      <c r="W62" s="2" t="s">
        <v>30</v>
      </c>
      <c r="X62" s="2" t="s">
        <v>35</v>
      </c>
      <c r="Y62" s="2" t="s">
        <v>23</v>
      </c>
      <c r="Z62" s="2">
        <v>1.65703349743589</v>
      </c>
    </row>
    <row r="63" spans="1:26" x14ac:dyDescent="0.2">
      <c r="A63" s="2" t="s">
        <v>28</v>
      </c>
      <c r="B63" s="2" t="s">
        <v>34</v>
      </c>
      <c r="C63" s="2" t="s">
        <v>24</v>
      </c>
      <c r="D63" s="2" t="s">
        <v>30</v>
      </c>
      <c r="E63" s="2" t="s">
        <v>35</v>
      </c>
      <c r="F63" s="2" t="s">
        <v>23</v>
      </c>
      <c r="G63" s="2">
        <v>1.29315974124999</v>
      </c>
      <c r="T63" s="2" t="s">
        <v>28</v>
      </c>
      <c r="U63" s="2" t="s">
        <v>38</v>
      </c>
      <c r="V63" s="2" t="s">
        <v>18</v>
      </c>
      <c r="W63" s="2" t="s">
        <v>30</v>
      </c>
      <c r="X63" s="2" t="s">
        <v>37</v>
      </c>
      <c r="Y63" s="2" t="s">
        <v>19</v>
      </c>
      <c r="Z63" s="2">
        <v>1.34420380645161</v>
      </c>
    </row>
    <row r="64" spans="1:26" x14ac:dyDescent="0.2">
      <c r="A64" s="2" t="s">
        <v>39</v>
      </c>
      <c r="B64" s="2" t="s">
        <v>34</v>
      </c>
      <c r="C64" s="2" t="s">
        <v>24</v>
      </c>
      <c r="D64" s="2" t="s">
        <v>30</v>
      </c>
      <c r="E64" s="2" t="s">
        <v>35</v>
      </c>
      <c r="F64" s="2" t="s">
        <v>23</v>
      </c>
      <c r="G64" s="2">
        <v>1.65703349743589</v>
      </c>
      <c r="T64" s="2" t="s">
        <v>28</v>
      </c>
      <c r="U64" s="2" t="s">
        <v>36</v>
      </c>
      <c r="V64" s="2" t="s">
        <v>15</v>
      </c>
      <c r="W64" s="2" t="s">
        <v>30</v>
      </c>
      <c r="X64" s="2" t="s">
        <v>37</v>
      </c>
      <c r="Y64" s="2" t="s">
        <v>10</v>
      </c>
      <c r="Z64" s="2">
        <v>2.7559854230769201</v>
      </c>
    </row>
    <row r="65" spans="1:26" x14ac:dyDescent="0.2">
      <c r="A65" s="2" t="s">
        <v>28</v>
      </c>
      <c r="B65" s="2" t="s">
        <v>38</v>
      </c>
      <c r="C65" s="2" t="s">
        <v>18</v>
      </c>
      <c r="D65" s="2" t="s">
        <v>30</v>
      </c>
      <c r="E65" s="2" t="s">
        <v>37</v>
      </c>
      <c r="F65" s="2" t="s">
        <v>19</v>
      </c>
      <c r="G65" s="2">
        <v>1.34420380645161</v>
      </c>
      <c r="T65" s="2" t="s">
        <v>28</v>
      </c>
      <c r="U65" s="2" t="s">
        <v>38</v>
      </c>
      <c r="V65" s="2" t="s">
        <v>21</v>
      </c>
      <c r="W65" s="2" t="s">
        <v>30</v>
      </c>
      <c r="X65" s="2" t="s">
        <v>37</v>
      </c>
      <c r="Y65" s="2" t="s">
        <v>10</v>
      </c>
      <c r="Z65" s="2">
        <v>2.9454267178571398</v>
      </c>
    </row>
    <row r="66" spans="1:26" x14ac:dyDescent="0.2">
      <c r="A66" s="2" t="s">
        <v>28</v>
      </c>
      <c r="B66" s="2" t="s">
        <v>36</v>
      </c>
      <c r="C66" s="2" t="s">
        <v>15</v>
      </c>
      <c r="D66" s="2" t="s">
        <v>30</v>
      </c>
      <c r="E66" s="2" t="s">
        <v>37</v>
      </c>
      <c r="F66" s="2" t="s">
        <v>10</v>
      </c>
      <c r="G66" s="2">
        <v>2.7559854230769201</v>
      </c>
      <c r="T66" s="2" t="s">
        <v>42</v>
      </c>
      <c r="U66" s="2" t="s">
        <v>38</v>
      </c>
      <c r="V66" s="2" t="s">
        <v>24</v>
      </c>
      <c r="W66" s="2" t="s">
        <v>30</v>
      </c>
      <c r="X66" s="2" t="s">
        <v>37</v>
      </c>
      <c r="Y66" s="2" t="s">
        <v>23</v>
      </c>
      <c r="Z66" s="2">
        <v>4.1507800731707301</v>
      </c>
    </row>
    <row r="67" spans="1:26" x14ac:dyDescent="0.2">
      <c r="A67" s="2" t="s">
        <v>28</v>
      </c>
      <c r="B67" s="2" t="s">
        <v>38</v>
      </c>
      <c r="C67" s="2" t="s">
        <v>21</v>
      </c>
      <c r="D67" s="2" t="s">
        <v>30</v>
      </c>
      <c r="E67" s="2" t="s">
        <v>37</v>
      </c>
      <c r="F67" s="2" t="s">
        <v>10</v>
      </c>
      <c r="G67" s="2">
        <v>2.9454267178571398</v>
      </c>
      <c r="T67" s="2" t="s">
        <v>28</v>
      </c>
      <c r="U67" s="2" t="s">
        <v>38</v>
      </c>
      <c r="V67" s="2" t="s">
        <v>25</v>
      </c>
      <c r="W67" s="2" t="s">
        <v>30</v>
      </c>
      <c r="X67" s="2" t="s">
        <v>37</v>
      </c>
      <c r="Y67" s="2" t="s">
        <v>23</v>
      </c>
      <c r="Z67" s="2">
        <v>1.21133916666666</v>
      </c>
    </row>
    <row r="68" spans="1:26" x14ac:dyDescent="0.2">
      <c r="A68" s="2" t="s">
        <v>42</v>
      </c>
      <c r="B68" s="2" t="s">
        <v>38</v>
      </c>
      <c r="C68" s="2" t="s">
        <v>24</v>
      </c>
      <c r="D68" s="2" t="s">
        <v>30</v>
      </c>
      <c r="E68" s="2" t="s">
        <v>37</v>
      </c>
      <c r="F68" s="2" t="s">
        <v>23</v>
      </c>
      <c r="G68" s="2">
        <v>4.1507800731707301</v>
      </c>
    </row>
    <row r="69" spans="1:26" x14ac:dyDescent="0.2">
      <c r="A69" s="2" t="s">
        <v>28</v>
      </c>
      <c r="B69" s="2" t="s">
        <v>38</v>
      </c>
      <c r="C69" s="2" t="s">
        <v>25</v>
      </c>
      <c r="D69" s="2" t="s">
        <v>30</v>
      </c>
      <c r="E69" s="2" t="s">
        <v>37</v>
      </c>
      <c r="F69" s="2" t="s">
        <v>23</v>
      </c>
      <c r="G69" s="2">
        <v>1.21133916666666</v>
      </c>
    </row>
  </sheetData>
  <sortState ref="T2:Z69">
    <sortCondition ref="W2:W69"/>
    <sortCondition ref="X2:X6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3A360-2D7C-794E-B001-B78AFE853D23}">
  <dimension ref="A1:X67"/>
  <sheetViews>
    <sheetView workbookViewId="0">
      <selection activeCell="X5" sqref="X5"/>
    </sheetView>
  </sheetViews>
  <sheetFormatPr baseColWidth="10" defaultRowHeight="16" x14ac:dyDescent="0.2"/>
  <cols>
    <col min="8" max="8" width="13.83203125" bestFit="1" customWidth="1"/>
    <col min="21" max="21" width="13.83203125" bestFit="1" customWidth="1"/>
  </cols>
  <sheetData>
    <row r="1" spans="1:24" x14ac:dyDescent="0.2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66</v>
      </c>
      <c r="L1" t="s">
        <v>67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</row>
    <row r="2" spans="1:24" x14ac:dyDescent="0.2">
      <c r="A2">
        <v>21</v>
      </c>
      <c r="B2" t="s">
        <v>28</v>
      </c>
      <c r="C2" t="s">
        <v>29</v>
      </c>
      <c r="D2" t="s">
        <v>20</v>
      </c>
      <c r="E2" t="s">
        <v>30</v>
      </c>
      <c r="F2" t="s">
        <v>31</v>
      </c>
      <c r="G2" t="s">
        <v>19</v>
      </c>
      <c r="H2">
        <v>13.9565565504781</v>
      </c>
      <c r="J2" t="s">
        <v>68</v>
      </c>
      <c r="K2" t="s">
        <v>69</v>
      </c>
      <c r="L2">
        <f>_xlfn.T.TEST(H12:H13,H34:H38,2,2)</f>
        <v>0.33726137758861541</v>
      </c>
      <c r="N2">
        <v>17</v>
      </c>
      <c r="O2" t="s">
        <v>27</v>
      </c>
      <c r="P2" t="s">
        <v>9</v>
      </c>
      <c r="Q2" t="s">
        <v>19</v>
      </c>
      <c r="R2" t="s">
        <v>11</v>
      </c>
      <c r="S2" t="s">
        <v>12</v>
      </c>
      <c r="T2" t="s">
        <v>19</v>
      </c>
      <c r="U2">
        <v>14.6565869434887</v>
      </c>
      <c r="X2" s="2" t="s">
        <v>67</v>
      </c>
    </row>
    <row r="3" spans="1:24" x14ac:dyDescent="0.2">
      <c r="A3">
        <v>22</v>
      </c>
      <c r="B3" t="s">
        <v>28</v>
      </c>
      <c r="C3" t="s">
        <v>29</v>
      </c>
      <c r="D3" t="s">
        <v>32</v>
      </c>
      <c r="E3" t="s">
        <v>30</v>
      </c>
      <c r="F3" t="s">
        <v>31</v>
      </c>
      <c r="G3" t="s">
        <v>19</v>
      </c>
      <c r="H3">
        <v>31.804200223788499</v>
      </c>
      <c r="K3" t="s">
        <v>70</v>
      </c>
      <c r="L3">
        <f>_xlfn.T.TEST(H2:H4,H34:H38,2,2)</f>
        <v>8.5198865085104006E-2</v>
      </c>
      <c r="N3">
        <v>0</v>
      </c>
      <c r="O3" t="s">
        <v>8</v>
      </c>
      <c r="P3" t="s">
        <v>9</v>
      </c>
      <c r="Q3" t="s">
        <v>10</v>
      </c>
      <c r="R3" t="s">
        <v>11</v>
      </c>
      <c r="S3" t="s">
        <v>12</v>
      </c>
      <c r="T3" t="s">
        <v>10</v>
      </c>
      <c r="U3">
        <v>37.330371603191097</v>
      </c>
      <c r="W3" s="2" t="s">
        <v>78</v>
      </c>
      <c r="X3" s="3">
        <f>_xlfn.T.TEST(U23:U31,U42:U55,2,2)</f>
        <v>1.6732737337561544E-4</v>
      </c>
    </row>
    <row r="4" spans="1:24" x14ac:dyDescent="0.2">
      <c r="A4">
        <v>23</v>
      </c>
      <c r="B4" t="s">
        <v>28</v>
      </c>
      <c r="C4" t="s">
        <v>29</v>
      </c>
      <c r="D4" t="s">
        <v>33</v>
      </c>
      <c r="E4" t="s">
        <v>30</v>
      </c>
      <c r="F4" t="s">
        <v>31</v>
      </c>
      <c r="G4" t="s">
        <v>19</v>
      </c>
      <c r="H4">
        <v>8.7241907579998603</v>
      </c>
      <c r="K4" t="s">
        <v>71</v>
      </c>
      <c r="L4">
        <f>_xlfn.T.TEST(H2:H4,H12:H13,2,2)</f>
        <v>0.77375533636138349</v>
      </c>
      <c r="N4">
        <v>1</v>
      </c>
      <c r="O4" t="s">
        <v>8</v>
      </c>
      <c r="P4" t="s">
        <v>13</v>
      </c>
      <c r="Q4" t="s">
        <v>10</v>
      </c>
      <c r="R4" t="s">
        <v>11</v>
      </c>
      <c r="S4" t="s">
        <v>12</v>
      </c>
      <c r="T4" t="s">
        <v>10</v>
      </c>
      <c r="U4">
        <v>23.031490763227101</v>
      </c>
      <c r="W4" s="2" t="s">
        <v>79</v>
      </c>
      <c r="X4">
        <f>_xlfn.T.TEST(U23:U31,U32:U41,2,2)</f>
        <v>0.33431650272195645</v>
      </c>
    </row>
    <row r="5" spans="1:24" x14ac:dyDescent="0.2">
      <c r="A5">
        <v>41</v>
      </c>
      <c r="B5" t="s">
        <v>39</v>
      </c>
      <c r="C5" t="s">
        <v>29</v>
      </c>
      <c r="D5" t="s">
        <v>21</v>
      </c>
      <c r="E5" t="s">
        <v>30</v>
      </c>
      <c r="F5" t="s">
        <v>31</v>
      </c>
      <c r="G5" t="s">
        <v>10</v>
      </c>
      <c r="H5">
        <v>1.89920626121757</v>
      </c>
      <c r="J5" t="s">
        <v>72</v>
      </c>
      <c r="K5" t="s">
        <v>69</v>
      </c>
      <c r="L5" s="3">
        <f>_xlfn.T.TEST(H20:H24,H46:H50,2,2)</f>
        <v>2.2439979840398395E-2</v>
      </c>
      <c r="N5">
        <v>7</v>
      </c>
      <c r="O5" t="s">
        <v>22</v>
      </c>
      <c r="P5" t="s">
        <v>9</v>
      </c>
      <c r="Q5" t="s">
        <v>10</v>
      </c>
      <c r="R5" t="s">
        <v>11</v>
      </c>
      <c r="S5" t="s">
        <v>12</v>
      </c>
      <c r="T5" t="s">
        <v>10</v>
      </c>
      <c r="U5">
        <v>11.7683462968303</v>
      </c>
      <c r="W5" s="2" t="s">
        <v>80</v>
      </c>
      <c r="X5" s="3">
        <f>_xlfn.T.TEST(U42:U55,U32:U41,2,2)</f>
        <v>4.5501224960370441E-3</v>
      </c>
    </row>
    <row r="6" spans="1:24" x14ac:dyDescent="0.2">
      <c r="A6">
        <v>42</v>
      </c>
      <c r="B6" t="s">
        <v>39</v>
      </c>
      <c r="C6" t="s">
        <v>29</v>
      </c>
      <c r="D6" t="s">
        <v>26</v>
      </c>
      <c r="E6" t="s">
        <v>30</v>
      </c>
      <c r="F6" t="s">
        <v>31</v>
      </c>
      <c r="G6" t="s">
        <v>10</v>
      </c>
      <c r="H6">
        <v>8.4024861775201192</v>
      </c>
      <c r="K6" t="s">
        <v>70</v>
      </c>
      <c r="L6" s="3">
        <f>_xlfn.T.TEST(H5:H7,H46:H50,2,2)</f>
        <v>5.2735663436658392E-3</v>
      </c>
      <c r="N6">
        <v>9</v>
      </c>
      <c r="O6" t="s">
        <v>22</v>
      </c>
      <c r="P6" t="s">
        <v>13</v>
      </c>
      <c r="Q6" t="s">
        <v>15</v>
      </c>
      <c r="R6" t="s">
        <v>11</v>
      </c>
      <c r="S6" t="s">
        <v>12</v>
      </c>
      <c r="T6" t="s">
        <v>10</v>
      </c>
      <c r="U6">
        <v>25.7084532232942</v>
      </c>
    </row>
    <row r="7" spans="1:24" x14ac:dyDescent="0.2">
      <c r="A7">
        <v>43</v>
      </c>
      <c r="B7" t="s">
        <v>39</v>
      </c>
      <c r="C7" t="s">
        <v>29</v>
      </c>
      <c r="D7" t="s">
        <v>40</v>
      </c>
      <c r="E7" t="s">
        <v>30</v>
      </c>
      <c r="F7" t="s">
        <v>31</v>
      </c>
      <c r="G7" t="s">
        <v>10</v>
      </c>
      <c r="H7">
        <v>1.1400213121596099</v>
      </c>
      <c r="K7" t="s">
        <v>71</v>
      </c>
      <c r="L7" s="5">
        <f>_xlfn.T.TEST(H5:H7,H20:H24,2,2)</f>
        <v>0.11308697390468966</v>
      </c>
      <c r="N7">
        <v>18</v>
      </c>
      <c r="O7" t="s">
        <v>27</v>
      </c>
      <c r="P7" t="s">
        <v>9</v>
      </c>
      <c r="Q7" t="s">
        <v>10</v>
      </c>
      <c r="R7" t="s">
        <v>11</v>
      </c>
      <c r="S7" t="s">
        <v>12</v>
      </c>
      <c r="T7" t="s">
        <v>10</v>
      </c>
      <c r="U7">
        <v>29.649890293771801</v>
      </c>
    </row>
    <row r="8" spans="1:24" x14ac:dyDescent="0.2">
      <c r="A8">
        <v>44</v>
      </c>
      <c r="B8" t="s">
        <v>39</v>
      </c>
      <c r="C8" t="s">
        <v>29</v>
      </c>
      <c r="D8" t="s">
        <v>24</v>
      </c>
      <c r="E8" t="s">
        <v>30</v>
      </c>
      <c r="F8" t="s">
        <v>31</v>
      </c>
      <c r="G8" t="s">
        <v>23</v>
      </c>
      <c r="H8">
        <v>3.8547417902139198</v>
      </c>
      <c r="J8" t="s">
        <v>73</v>
      </c>
      <c r="K8" t="s">
        <v>69</v>
      </c>
      <c r="L8" s="3">
        <f>_xlfn.T.TEST(H30:H31,H52:H55,2,2)</f>
        <v>5.126379276315178E-2</v>
      </c>
      <c r="N8">
        <v>20</v>
      </c>
      <c r="O8" t="s">
        <v>27</v>
      </c>
      <c r="P8" t="s">
        <v>13</v>
      </c>
      <c r="Q8" t="s">
        <v>15</v>
      </c>
      <c r="R8" t="s">
        <v>11</v>
      </c>
      <c r="S8" t="s">
        <v>12</v>
      </c>
      <c r="T8" t="s">
        <v>10</v>
      </c>
      <c r="U8">
        <v>15.2102718244857</v>
      </c>
    </row>
    <row r="9" spans="1:24" x14ac:dyDescent="0.2">
      <c r="A9">
        <v>45</v>
      </c>
      <c r="B9" t="s">
        <v>39</v>
      </c>
      <c r="C9" t="s">
        <v>29</v>
      </c>
      <c r="D9" t="s">
        <v>25</v>
      </c>
      <c r="E9" t="s">
        <v>30</v>
      </c>
      <c r="F9" t="s">
        <v>31</v>
      </c>
      <c r="G9" t="s">
        <v>23</v>
      </c>
      <c r="H9">
        <v>3.6464787735432198</v>
      </c>
      <c r="K9" t="s">
        <v>70</v>
      </c>
      <c r="L9" s="3">
        <f>_xlfn.T.TEST(H8:H10,H52:H55,2,2)</f>
        <v>1.179594406466807E-2</v>
      </c>
      <c r="N9">
        <v>8</v>
      </c>
      <c r="O9" t="s">
        <v>22</v>
      </c>
      <c r="P9" t="s">
        <v>9</v>
      </c>
      <c r="Q9" t="s">
        <v>23</v>
      </c>
      <c r="R9" t="s">
        <v>11</v>
      </c>
      <c r="S9" t="s">
        <v>12</v>
      </c>
      <c r="T9" t="s">
        <v>23</v>
      </c>
      <c r="U9">
        <v>2.2443246417143601</v>
      </c>
    </row>
    <row r="10" spans="1:24" x14ac:dyDescent="0.2">
      <c r="A10">
        <v>46</v>
      </c>
      <c r="B10" t="s">
        <v>39</v>
      </c>
      <c r="C10" t="s">
        <v>29</v>
      </c>
      <c r="D10" t="s">
        <v>41</v>
      </c>
      <c r="E10" t="s">
        <v>30</v>
      </c>
      <c r="F10" t="s">
        <v>31</v>
      </c>
      <c r="G10" t="s">
        <v>23</v>
      </c>
      <c r="H10">
        <v>2.0053312411282702</v>
      </c>
      <c r="K10" t="s">
        <v>71</v>
      </c>
      <c r="L10" s="5">
        <f>_xlfn.T.TEST(H8:H10,H30:H31,2,2)</f>
        <v>0.61837949286295912</v>
      </c>
      <c r="N10">
        <v>10</v>
      </c>
      <c r="O10" t="s">
        <v>22</v>
      </c>
      <c r="P10" t="s">
        <v>13</v>
      </c>
      <c r="Q10" t="s">
        <v>24</v>
      </c>
      <c r="R10" t="s">
        <v>11</v>
      </c>
      <c r="S10" t="s">
        <v>12</v>
      </c>
      <c r="T10" t="s">
        <v>23</v>
      </c>
      <c r="U10">
        <v>9.3432498479310606</v>
      </c>
    </row>
    <row r="11" spans="1:24" x14ac:dyDescent="0.2">
      <c r="A11">
        <v>17</v>
      </c>
      <c r="B11" t="s">
        <v>27</v>
      </c>
      <c r="C11" t="s">
        <v>9</v>
      </c>
      <c r="D11" t="s">
        <v>19</v>
      </c>
      <c r="E11" t="s">
        <v>11</v>
      </c>
      <c r="F11" t="s">
        <v>12</v>
      </c>
      <c r="G11" t="s">
        <v>19</v>
      </c>
      <c r="H11">
        <v>14.6565869434887</v>
      </c>
      <c r="L11" s="5"/>
      <c r="N11">
        <v>11</v>
      </c>
      <c r="O11" t="s">
        <v>22</v>
      </c>
      <c r="P11" t="s">
        <v>13</v>
      </c>
      <c r="Q11" t="s">
        <v>25</v>
      </c>
      <c r="R11" t="s">
        <v>11</v>
      </c>
      <c r="S11" t="s">
        <v>12</v>
      </c>
      <c r="T11" t="s">
        <v>23</v>
      </c>
      <c r="U11">
        <v>25.694271174899701</v>
      </c>
    </row>
    <row r="12" spans="1:24" x14ac:dyDescent="0.2">
      <c r="A12">
        <v>47</v>
      </c>
      <c r="B12" t="s">
        <v>39</v>
      </c>
      <c r="C12" t="s">
        <v>9</v>
      </c>
      <c r="D12" t="s">
        <v>19</v>
      </c>
      <c r="E12" t="s">
        <v>30</v>
      </c>
      <c r="F12" t="s">
        <v>12</v>
      </c>
      <c r="G12" t="s">
        <v>19</v>
      </c>
      <c r="H12">
        <v>40.179363765248802</v>
      </c>
      <c r="J12" s="2" t="s">
        <v>68</v>
      </c>
      <c r="K12" s="2" t="s">
        <v>74</v>
      </c>
      <c r="L12" s="5" t="e">
        <f>_xlfn.T.TEST(H57,H63,2,2)</f>
        <v>#DIV/0!</v>
      </c>
      <c r="N12">
        <v>19</v>
      </c>
      <c r="O12" t="s">
        <v>27</v>
      </c>
      <c r="P12" t="s">
        <v>9</v>
      </c>
      <c r="Q12" t="s">
        <v>23</v>
      </c>
      <c r="R12" t="s">
        <v>11</v>
      </c>
      <c r="S12" t="s">
        <v>12</v>
      </c>
      <c r="T12" t="s">
        <v>23</v>
      </c>
      <c r="U12">
        <v>12.4416177355972</v>
      </c>
    </row>
    <row r="13" spans="1:24" x14ac:dyDescent="0.2">
      <c r="A13">
        <v>48</v>
      </c>
      <c r="B13" t="s">
        <v>39</v>
      </c>
      <c r="C13" t="s">
        <v>13</v>
      </c>
      <c r="D13" t="s">
        <v>19</v>
      </c>
      <c r="E13" t="s">
        <v>30</v>
      </c>
      <c r="F13" t="s">
        <v>12</v>
      </c>
      <c r="G13" t="s">
        <v>19</v>
      </c>
      <c r="H13">
        <v>5.9671107723669596</v>
      </c>
      <c r="K13" t="s">
        <v>75</v>
      </c>
      <c r="L13" s="5" t="e">
        <f>_xlfn.T.TEST(H2:H4,H57,2,2)</f>
        <v>#DIV/0!</v>
      </c>
      <c r="N13">
        <v>3</v>
      </c>
      <c r="O13" t="s">
        <v>8</v>
      </c>
      <c r="P13" t="s">
        <v>17</v>
      </c>
      <c r="Q13" t="s">
        <v>18</v>
      </c>
      <c r="R13" t="s">
        <v>11</v>
      </c>
      <c r="S13" t="s">
        <v>16</v>
      </c>
      <c r="T13" t="s">
        <v>19</v>
      </c>
      <c r="U13">
        <v>22.8440528010184</v>
      </c>
    </row>
    <row r="14" spans="1:24" x14ac:dyDescent="0.2">
      <c r="A14">
        <v>0</v>
      </c>
      <c r="B14" t="s">
        <v>8</v>
      </c>
      <c r="C14" t="s">
        <v>9</v>
      </c>
      <c r="D14" t="s">
        <v>10</v>
      </c>
      <c r="E14" t="s">
        <v>11</v>
      </c>
      <c r="F14" t="s">
        <v>12</v>
      </c>
      <c r="G14" t="s">
        <v>10</v>
      </c>
      <c r="H14">
        <v>37.330371603191097</v>
      </c>
      <c r="K14" t="s">
        <v>76</v>
      </c>
      <c r="L14" s="5" t="e">
        <f>_xlfn.T.TEST(H2:H4,H63,2,2)</f>
        <v>#DIV/0!</v>
      </c>
      <c r="N14">
        <v>4</v>
      </c>
      <c r="O14" t="s">
        <v>8</v>
      </c>
      <c r="P14" t="s">
        <v>17</v>
      </c>
      <c r="Q14" t="s">
        <v>20</v>
      </c>
      <c r="R14" t="s">
        <v>11</v>
      </c>
      <c r="S14" t="s">
        <v>16</v>
      </c>
      <c r="T14" t="s">
        <v>19</v>
      </c>
      <c r="U14">
        <v>35.005793292869598</v>
      </c>
    </row>
    <row r="15" spans="1:24" x14ac:dyDescent="0.2">
      <c r="A15">
        <v>1</v>
      </c>
      <c r="B15" t="s">
        <v>8</v>
      </c>
      <c r="C15" t="s">
        <v>13</v>
      </c>
      <c r="D15" t="s">
        <v>10</v>
      </c>
      <c r="E15" t="s">
        <v>11</v>
      </c>
      <c r="F15" t="s">
        <v>12</v>
      </c>
      <c r="G15" t="s">
        <v>10</v>
      </c>
      <c r="H15">
        <v>23.031490763227101</v>
      </c>
      <c r="J15" s="2" t="s">
        <v>72</v>
      </c>
      <c r="K15" s="2" t="s">
        <v>74</v>
      </c>
      <c r="L15" s="5">
        <f>_xlfn.T.TEST(H58:H60,H64:H65,2,2)</f>
        <v>0.19685335307853258</v>
      </c>
      <c r="N15">
        <v>2</v>
      </c>
      <c r="O15" t="s">
        <v>8</v>
      </c>
      <c r="P15" t="s">
        <v>14</v>
      </c>
      <c r="Q15" t="s">
        <v>15</v>
      </c>
      <c r="R15" t="s">
        <v>11</v>
      </c>
      <c r="S15" t="s">
        <v>16</v>
      </c>
      <c r="T15" t="s">
        <v>10</v>
      </c>
      <c r="U15">
        <v>41.9689566825055</v>
      </c>
    </row>
    <row r="16" spans="1:24" x14ac:dyDescent="0.2">
      <c r="A16">
        <v>7</v>
      </c>
      <c r="B16" t="s">
        <v>22</v>
      </c>
      <c r="C16" t="s">
        <v>9</v>
      </c>
      <c r="D16" t="s">
        <v>10</v>
      </c>
      <c r="E16" t="s">
        <v>11</v>
      </c>
      <c r="F16" t="s">
        <v>12</v>
      </c>
      <c r="G16" t="s">
        <v>10</v>
      </c>
      <c r="H16">
        <v>11.7683462968303</v>
      </c>
      <c r="K16" t="s">
        <v>75</v>
      </c>
      <c r="L16" s="5">
        <f>_xlfn.T.TEST(H5:H7,H58:H60,2,2)</f>
        <v>0.10492571085256827</v>
      </c>
      <c r="N16">
        <v>5</v>
      </c>
      <c r="O16" t="s">
        <v>8</v>
      </c>
      <c r="P16" t="s">
        <v>17</v>
      </c>
      <c r="Q16" t="s">
        <v>15</v>
      </c>
      <c r="R16" t="s">
        <v>11</v>
      </c>
      <c r="S16" t="s">
        <v>16</v>
      </c>
      <c r="T16" t="s">
        <v>10</v>
      </c>
      <c r="U16">
        <v>37.591816907985198</v>
      </c>
    </row>
    <row r="17" spans="1:21" x14ac:dyDescent="0.2">
      <c r="A17">
        <v>9</v>
      </c>
      <c r="B17" t="s">
        <v>22</v>
      </c>
      <c r="C17" t="s">
        <v>13</v>
      </c>
      <c r="D17" t="s">
        <v>15</v>
      </c>
      <c r="E17" t="s">
        <v>11</v>
      </c>
      <c r="F17" t="s">
        <v>12</v>
      </c>
      <c r="G17" t="s">
        <v>10</v>
      </c>
      <c r="H17">
        <v>25.7084532232942</v>
      </c>
      <c r="K17" t="s">
        <v>76</v>
      </c>
      <c r="L17" s="5">
        <f>_xlfn.T.TEST(H5:H7,H64:H65,2,2)</f>
        <v>0.98293826043550547</v>
      </c>
      <c r="N17">
        <v>6</v>
      </c>
      <c r="O17" t="s">
        <v>8</v>
      </c>
      <c r="P17" t="s">
        <v>17</v>
      </c>
      <c r="Q17" t="s">
        <v>21</v>
      </c>
      <c r="R17" t="s">
        <v>11</v>
      </c>
      <c r="S17" t="s">
        <v>16</v>
      </c>
      <c r="T17" t="s">
        <v>10</v>
      </c>
      <c r="U17">
        <v>25.753091192970899</v>
      </c>
    </row>
    <row r="18" spans="1:21" x14ac:dyDescent="0.2">
      <c r="A18">
        <v>18</v>
      </c>
      <c r="B18" t="s">
        <v>27</v>
      </c>
      <c r="C18" t="s">
        <v>9</v>
      </c>
      <c r="D18" t="s">
        <v>10</v>
      </c>
      <c r="E18" t="s">
        <v>11</v>
      </c>
      <c r="F18" t="s">
        <v>12</v>
      </c>
      <c r="G18" t="s">
        <v>10</v>
      </c>
      <c r="H18">
        <v>29.649890293771801</v>
      </c>
      <c r="J18" s="2" t="s">
        <v>73</v>
      </c>
      <c r="K18" s="2" t="s">
        <v>74</v>
      </c>
      <c r="L18" s="5">
        <f>_xlfn.T.TEST(H61:H62,H66:H67,2,2)</f>
        <v>0.5867332308321026</v>
      </c>
      <c r="N18">
        <v>12</v>
      </c>
      <c r="O18" t="s">
        <v>22</v>
      </c>
      <c r="P18" t="s">
        <v>14</v>
      </c>
      <c r="Q18" t="s">
        <v>10</v>
      </c>
      <c r="R18" t="s">
        <v>11</v>
      </c>
      <c r="S18" t="s">
        <v>16</v>
      </c>
      <c r="T18" t="s">
        <v>10</v>
      </c>
      <c r="U18">
        <v>15.7703266665829</v>
      </c>
    </row>
    <row r="19" spans="1:21" x14ac:dyDescent="0.2">
      <c r="A19">
        <v>20</v>
      </c>
      <c r="B19" t="s">
        <v>27</v>
      </c>
      <c r="C19" t="s">
        <v>13</v>
      </c>
      <c r="D19" t="s">
        <v>15</v>
      </c>
      <c r="E19" t="s">
        <v>11</v>
      </c>
      <c r="F19" t="s">
        <v>12</v>
      </c>
      <c r="G19" t="s">
        <v>10</v>
      </c>
      <c r="H19">
        <v>15.2102718244857</v>
      </c>
      <c r="K19" t="s">
        <v>75</v>
      </c>
      <c r="L19" s="3">
        <f>_xlfn.T.TEST(H8:H10,H61:H62,2,2)</f>
        <v>2.2489758391139075E-2</v>
      </c>
      <c r="N19">
        <v>14</v>
      </c>
      <c r="O19" t="s">
        <v>22</v>
      </c>
      <c r="P19" t="s">
        <v>17</v>
      </c>
      <c r="Q19" t="s">
        <v>15</v>
      </c>
      <c r="R19" t="s">
        <v>11</v>
      </c>
      <c r="S19" t="s">
        <v>16</v>
      </c>
      <c r="T19" t="s">
        <v>10</v>
      </c>
      <c r="U19">
        <v>39.604112420480298</v>
      </c>
    </row>
    <row r="20" spans="1:21" x14ac:dyDescent="0.2">
      <c r="A20">
        <v>24</v>
      </c>
      <c r="B20" t="s">
        <v>28</v>
      </c>
      <c r="C20" t="s">
        <v>13</v>
      </c>
      <c r="D20" t="s">
        <v>15</v>
      </c>
      <c r="E20" t="s">
        <v>30</v>
      </c>
      <c r="F20" t="s">
        <v>12</v>
      </c>
      <c r="G20" t="s">
        <v>10</v>
      </c>
      <c r="H20">
        <v>5.3676528598053803</v>
      </c>
      <c r="K20" t="s">
        <v>76</v>
      </c>
      <c r="L20" s="5">
        <f>_xlfn.T.TEST(H8:H10,H66:H67,2,2)</f>
        <v>0.30638654267786614</v>
      </c>
      <c r="N20">
        <v>15</v>
      </c>
      <c r="O20" t="s">
        <v>22</v>
      </c>
      <c r="P20" t="s">
        <v>17</v>
      </c>
      <c r="Q20" t="s">
        <v>21</v>
      </c>
      <c r="R20" t="s">
        <v>11</v>
      </c>
      <c r="S20" t="s">
        <v>16</v>
      </c>
      <c r="T20" t="s">
        <v>10</v>
      </c>
      <c r="U20">
        <v>32.839646235777103</v>
      </c>
    </row>
    <row r="21" spans="1:21" x14ac:dyDescent="0.2">
      <c r="A21">
        <v>25</v>
      </c>
      <c r="B21" t="s">
        <v>28</v>
      </c>
      <c r="C21" t="s">
        <v>13</v>
      </c>
      <c r="D21" t="s">
        <v>21</v>
      </c>
      <c r="E21" t="s">
        <v>30</v>
      </c>
      <c r="F21" t="s">
        <v>12</v>
      </c>
      <c r="G21" t="s">
        <v>10</v>
      </c>
      <c r="H21">
        <v>20.0086134726544</v>
      </c>
      <c r="N21">
        <v>16</v>
      </c>
      <c r="O21" t="s">
        <v>22</v>
      </c>
      <c r="P21" t="s">
        <v>17</v>
      </c>
      <c r="Q21" t="s">
        <v>26</v>
      </c>
      <c r="R21" t="s">
        <v>11</v>
      </c>
      <c r="S21" t="s">
        <v>16</v>
      </c>
      <c r="T21" t="s">
        <v>10</v>
      </c>
      <c r="U21">
        <v>39.8190876640151</v>
      </c>
    </row>
    <row r="22" spans="1:21" x14ac:dyDescent="0.2">
      <c r="A22">
        <v>55</v>
      </c>
      <c r="B22" t="s">
        <v>43</v>
      </c>
      <c r="C22" t="s">
        <v>9</v>
      </c>
      <c r="D22" t="s">
        <v>10</v>
      </c>
      <c r="E22" t="s">
        <v>30</v>
      </c>
      <c r="F22" t="s">
        <v>12</v>
      </c>
      <c r="G22" t="s">
        <v>10</v>
      </c>
      <c r="H22">
        <v>10.3066704626765</v>
      </c>
      <c r="N22">
        <v>13</v>
      </c>
      <c r="O22" t="s">
        <v>22</v>
      </c>
      <c r="P22" t="s">
        <v>14</v>
      </c>
      <c r="Q22" t="s">
        <v>23</v>
      </c>
      <c r="R22" t="s">
        <v>11</v>
      </c>
      <c r="S22" t="s">
        <v>16</v>
      </c>
      <c r="T22" t="s">
        <v>23</v>
      </c>
      <c r="U22">
        <v>6.7127851138720001</v>
      </c>
    </row>
    <row r="23" spans="1:21" x14ac:dyDescent="0.2">
      <c r="A23">
        <v>57</v>
      </c>
      <c r="B23" t="s">
        <v>44</v>
      </c>
      <c r="C23" t="s">
        <v>9</v>
      </c>
      <c r="D23" t="s">
        <v>21</v>
      </c>
      <c r="E23" t="s">
        <v>30</v>
      </c>
      <c r="F23" t="s">
        <v>12</v>
      </c>
      <c r="G23" t="s">
        <v>10</v>
      </c>
      <c r="H23">
        <v>24.477114989754298</v>
      </c>
      <c r="N23">
        <v>21</v>
      </c>
      <c r="O23" t="s">
        <v>28</v>
      </c>
      <c r="P23" t="s">
        <v>29</v>
      </c>
      <c r="Q23" t="s">
        <v>20</v>
      </c>
      <c r="R23" t="s">
        <v>30</v>
      </c>
      <c r="S23" t="s">
        <v>31</v>
      </c>
      <c r="T23" t="s">
        <v>19</v>
      </c>
      <c r="U23">
        <v>13.9565565504781</v>
      </c>
    </row>
    <row r="24" spans="1:21" x14ac:dyDescent="0.2">
      <c r="A24">
        <v>59</v>
      </c>
      <c r="B24" t="s">
        <v>44</v>
      </c>
      <c r="C24" t="s">
        <v>13</v>
      </c>
      <c r="D24" t="s">
        <v>10</v>
      </c>
      <c r="E24" t="s">
        <v>30</v>
      </c>
      <c r="F24" t="s">
        <v>12</v>
      </c>
      <c r="G24" t="s">
        <v>10</v>
      </c>
      <c r="H24">
        <v>7.4241455643731298</v>
      </c>
      <c r="N24">
        <v>22</v>
      </c>
      <c r="O24" t="s">
        <v>28</v>
      </c>
      <c r="P24" t="s">
        <v>29</v>
      </c>
      <c r="Q24" t="s">
        <v>32</v>
      </c>
      <c r="R24" t="s">
        <v>30</v>
      </c>
      <c r="S24" t="s">
        <v>31</v>
      </c>
      <c r="T24" t="s">
        <v>19</v>
      </c>
      <c r="U24">
        <v>31.804200223788499</v>
      </c>
    </row>
    <row r="25" spans="1:21" x14ac:dyDescent="0.2">
      <c r="A25">
        <v>8</v>
      </c>
      <c r="B25" t="s">
        <v>22</v>
      </c>
      <c r="C25" t="s">
        <v>9</v>
      </c>
      <c r="D25" t="s">
        <v>23</v>
      </c>
      <c r="E25" t="s">
        <v>11</v>
      </c>
      <c r="F25" t="s">
        <v>12</v>
      </c>
      <c r="G25" t="s">
        <v>23</v>
      </c>
      <c r="H25">
        <v>2.2443246417143601</v>
      </c>
      <c r="N25">
        <v>23</v>
      </c>
      <c r="O25" t="s">
        <v>28</v>
      </c>
      <c r="P25" t="s">
        <v>29</v>
      </c>
      <c r="Q25" t="s">
        <v>33</v>
      </c>
      <c r="R25" t="s">
        <v>30</v>
      </c>
      <c r="S25" t="s">
        <v>31</v>
      </c>
      <c r="T25" t="s">
        <v>19</v>
      </c>
      <c r="U25">
        <v>8.7241907579998603</v>
      </c>
    </row>
    <row r="26" spans="1:21" x14ac:dyDescent="0.2">
      <c r="A26">
        <v>10</v>
      </c>
      <c r="B26" t="s">
        <v>22</v>
      </c>
      <c r="C26" t="s">
        <v>13</v>
      </c>
      <c r="D26" t="s">
        <v>24</v>
      </c>
      <c r="E26" t="s">
        <v>11</v>
      </c>
      <c r="F26" t="s">
        <v>12</v>
      </c>
      <c r="G26" t="s">
        <v>23</v>
      </c>
      <c r="H26">
        <v>9.3432498479310606</v>
      </c>
      <c r="N26">
        <v>41</v>
      </c>
      <c r="O26" t="s">
        <v>39</v>
      </c>
      <c r="P26" t="s">
        <v>29</v>
      </c>
      <c r="Q26" t="s">
        <v>21</v>
      </c>
      <c r="R26" t="s">
        <v>30</v>
      </c>
      <c r="S26" t="s">
        <v>31</v>
      </c>
      <c r="T26" t="s">
        <v>10</v>
      </c>
      <c r="U26">
        <v>1.89920626121757</v>
      </c>
    </row>
    <row r="27" spans="1:21" x14ac:dyDescent="0.2">
      <c r="A27">
        <v>11</v>
      </c>
      <c r="B27" t="s">
        <v>22</v>
      </c>
      <c r="C27" t="s">
        <v>13</v>
      </c>
      <c r="D27" t="s">
        <v>25</v>
      </c>
      <c r="E27" t="s">
        <v>11</v>
      </c>
      <c r="F27" t="s">
        <v>12</v>
      </c>
      <c r="G27" t="s">
        <v>23</v>
      </c>
      <c r="H27">
        <v>25.694271174899701</v>
      </c>
      <c r="N27">
        <v>42</v>
      </c>
      <c r="O27" t="s">
        <v>39</v>
      </c>
      <c r="P27" t="s">
        <v>29</v>
      </c>
      <c r="Q27" t="s">
        <v>26</v>
      </c>
      <c r="R27" t="s">
        <v>30</v>
      </c>
      <c r="S27" t="s">
        <v>31</v>
      </c>
      <c r="T27" t="s">
        <v>10</v>
      </c>
      <c r="U27">
        <v>8.4024861775201192</v>
      </c>
    </row>
    <row r="28" spans="1:21" x14ac:dyDescent="0.2">
      <c r="A28">
        <v>19</v>
      </c>
      <c r="B28" t="s">
        <v>27</v>
      </c>
      <c r="C28" t="s">
        <v>9</v>
      </c>
      <c r="D28" t="s">
        <v>23</v>
      </c>
      <c r="E28" t="s">
        <v>11</v>
      </c>
      <c r="F28" t="s">
        <v>12</v>
      </c>
      <c r="G28" t="s">
        <v>23</v>
      </c>
      <c r="H28">
        <v>12.4416177355972</v>
      </c>
      <c r="N28">
        <v>43</v>
      </c>
      <c r="O28" t="s">
        <v>39</v>
      </c>
      <c r="P28" t="s">
        <v>29</v>
      </c>
      <c r="Q28" t="s">
        <v>40</v>
      </c>
      <c r="R28" t="s">
        <v>30</v>
      </c>
      <c r="S28" t="s">
        <v>31</v>
      </c>
      <c r="T28" t="s">
        <v>10</v>
      </c>
      <c r="U28">
        <v>1.1400213121596099</v>
      </c>
    </row>
    <row r="29" spans="1:21" x14ac:dyDescent="0.2">
      <c r="A29">
        <v>26</v>
      </c>
      <c r="B29" t="s">
        <v>28</v>
      </c>
      <c r="C29" t="s">
        <v>13</v>
      </c>
      <c r="D29" t="s">
        <v>23</v>
      </c>
      <c r="E29" t="s">
        <v>30</v>
      </c>
      <c r="F29" t="s">
        <v>12</v>
      </c>
      <c r="G29" t="s">
        <v>23</v>
      </c>
      <c r="H29">
        <v>197.71794115282799</v>
      </c>
      <c r="N29">
        <v>44</v>
      </c>
      <c r="O29" t="s">
        <v>39</v>
      </c>
      <c r="P29" t="s">
        <v>29</v>
      </c>
      <c r="Q29" t="s">
        <v>24</v>
      </c>
      <c r="R29" t="s">
        <v>30</v>
      </c>
      <c r="S29" t="s">
        <v>31</v>
      </c>
      <c r="T29" t="s">
        <v>23</v>
      </c>
      <c r="U29">
        <v>3.8547417902139198</v>
      </c>
    </row>
    <row r="30" spans="1:21" x14ac:dyDescent="0.2">
      <c r="A30">
        <v>58</v>
      </c>
      <c r="B30" t="s">
        <v>44</v>
      </c>
      <c r="C30" t="s">
        <v>9</v>
      </c>
      <c r="D30" t="s">
        <v>23</v>
      </c>
      <c r="E30" t="s">
        <v>30</v>
      </c>
      <c r="F30" t="s">
        <v>12</v>
      </c>
      <c r="G30" t="s">
        <v>23</v>
      </c>
      <c r="H30">
        <v>7.0870613527036204</v>
      </c>
      <c r="N30">
        <v>45</v>
      </c>
      <c r="O30" t="s">
        <v>39</v>
      </c>
      <c r="P30" t="s">
        <v>29</v>
      </c>
      <c r="Q30" t="s">
        <v>25</v>
      </c>
      <c r="R30" t="s">
        <v>30</v>
      </c>
      <c r="S30" t="s">
        <v>31</v>
      </c>
      <c r="T30" t="s">
        <v>23</v>
      </c>
      <c r="U30">
        <v>3.6464787735432198</v>
      </c>
    </row>
    <row r="31" spans="1:21" x14ac:dyDescent="0.2">
      <c r="A31">
        <v>60</v>
      </c>
      <c r="B31" t="s">
        <v>44</v>
      </c>
      <c r="C31" t="s">
        <v>13</v>
      </c>
      <c r="D31" t="s">
        <v>23</v>
      </c>
      <c r="E31" t="s">
        <v>30</v>
      </c>
      <c r="F31" t="s">
        <v>12</v>
      </c>
      <c r="G31" t="s">
        <v>23</v>
      </c>
      <c r="H31">
        <v>1.6465737975780701</v>
      </c>
      <c r="N31">
        <v>46</v>
      </c>
      <c r="O31" t="s">
        <v>39</v>
      </c>
      <c r="P31" t="s">
        <v>29</v>
      </c>
      <c r="Q31" t="s">
        <v>41</v>
      </c>
      <c r="R31" t="s">
        <v>30</v>
      </c>
      <c r="S31" t="s">
        <v>31</v>
      </c>
      <c r="T31" t="s">
        <v>23</v>
      </c>
      <c r="U31">
        <v>2.0053312411282702</v>
      </c>
    </row>
    <row r="32" spans="1:21" x14ac:dyDescent="0.2">
      <c r="A32">
        <v>3</v>
      </c>
      <c r="B32" t="s">
        <v>8</v>
      </c>
      <c r="C32" t="s">
        <v>17</v>
      </c>
      <c r="D32" t="s">
        <v>18</v>
      </c>
      <c r="E32" t="s">
        <v>11</v>
      </c>
      <c r="F32" t="s">
        <v>16</v>
      </c>
      <c r="G32" t="s">
        <v>19</v>
      </c>
      <c r="H32">
        <v>22.8440528010184</v>
      </c>
      <c r="N32">
        <v>47</v>
      </c>
      <c r="O32" t="s">
        <v>39</v>
      </c>
      <c r="P32" t="s">
        <v>9</v>
      </c>
      <c r="Q32" t="s">
        <v>19</v>
      </c>
      <c r="R32" t="s">
        <v>30</v>
      </c>
      <c r="S32" t="s">
        <v>12</v>
      </c>
      <c r="T32" t="s">
        <v>19</v>
      </c>
      <c r="U32">
        <v>40.179363765248802</v>
      </c>
    </row>
    <row r="33" spans="1:21" x14ac:dyDescent="0.2">
      <c r="A33">
        <v>4</v>
      </c>
      <c r="B33" t="s">
        <v>8</v>
      </c>
      <c r="C33" t="s">
        <v>17</v>
      </c>
      <c r="D33" t="s">
        <v>20</v>
      </c>
      <c r="E33" t="s">
        <v>11</v>
      </c>
      <c r="F33" t="s">
        <v>16</v>
      </c>
      <c r="G33" t="s">
        <v>19</v>
      </c>
      <c r="H33">
        <v>35.005793292869598</v>
      </c>
      <c r="N33">
        <v>48</v>
      </c>
      <c r="O33" t="s">
        <v>39</v>
      </c>
      <c r="P33" t="s">
        <v>13</v>
      </c>
      <c r="Q33" t="s">
        <v>19</v>
      </c>
      <c r="R33" t="s">
        <v>30</v>
      </c>
      <c r="S33" t="s">
        <v>12</v>
      </c>
      <c r="T33" t="s">
        <v>19</v>
      </c>
      <c r="U33">
        <v>5.9671107723669596</v>
      </c>
    </row>
    <row r="34" spans="1:21" x14ac:dyDescent="0.2">
      <c r="A34">
        <v>27</v>
      </c>
      <c r="B34" t="s">
        <v>28</v>
      </c>
      <c r="C34" t="s">
        <v>14</v>
      </c>
      <c r="D34" t="s">
        <v>18</v>
      </c>
      <c r="E34" t="s">
        <v>30</v>
      </c>
      <c r="F34" t="s">
        <v>16</v>
      </c>
      <c r="G34" t="s">
        <v>19</v>
      </c>
      <c r="H34">
        <v>25.649021700158301</v>
      </c>
      <c r="N34">
        <v>24</v>
      </c>
      <c r="O34" t="s">
        <v>28</v>
      </c>
      <c r="P34" t="s">
        <v>13</v>
      </c>
      <c r="Q34" t="s">
        <v>15</v>
      </c>
      <c r="R34" t="s">
        <v>30</v>
      </c>
      <c r="S34" t="s">
        <v>12</v>
      </c>
      <c r="T34" t="s">
        <v>10</v>
      </c>
      <c r="U34">
        <v>5.3676528598053803</v>
      </c>
    </row>
    <row r="35" spans="1:21" x14ac:dyDescent="0.2">
      <c r="A35">
        <v>31</v>
      </c>
      <c r="B35" t="s">
        <v>28</v>
      </c>
      <c r="C35" t="s">
        <v>17</v>
      </c>
      <c r="D35" t="s">
        <v>19</v>
      </c>
      <c r="E35" t="s">
        <v>30</v>
      </c>
      <c r="F35" t="s">
        <v>16</v>
      </c>
      <c r="G35" t="s">
        <v>19</v>
      </c>
      <c r="H35">
        <v>31.7914989373913</v>
      </c>
      <c r="N35">
        <v>25</v>
      </c>
      <c r="O35" t="s">
        <v>28</v>
      </c>
      <c r="P35" t="s">
        <v>13</v>
      </c>
      <c r="Q35" t="s">
        <v>21</v>
      </c>
      <c r="R35" t="s">
        <v>30</v>
      </c>
      <c r="S35" t="s">
        <v>12</v>
      </c>
      <c r="T35" t="s">
        <v>10</v>
      </c>
      <c r="U35">
        <v>20.0086134726544</v>
      </c>
    </row>
    <row r="36" spans="1:21" x14ac:dyDescent="0.2">
      <c r="A36">
        <v>49</v>
      </c>
      <c r="B36" t="s">
        <v>39</v>
      </c>
      <c r="C36" t="s">
        <v>14</v>
      </c>
      <c r="D36" t="s">
        <v>19</v>
      </c>
      <c r="E36" t="s">
        <v>30</v>
      </c>
      <c r="F36" t="s">
        <v>16</v>
      </c>
      <c r="G36" t="s">
        <v>19</v>
      </c>
      <c r="H36">
        <v>44.022015937939003</v>
      </c>
      <c r="N36">
        <v>55</v>
      </c>
      <c r="O36" t="s">
        <v>43</v>
      </c>
      <c r="P36" t="s">
        <v>9</v>
      </c>
      <c r="Q36" t="s">
        <v>10</v>
      </c>
      <c r="R36" t="s">
        <v>30</v>
      </c>
      <c r="S36" t="s">
        <v>12</v>
      </c>
      <c r="T36" t="s">
        <v>10</v>
      </c>
      <c r="U36">
        <v>10.3066704626765</v>
      </c>
    </row>
    <row r="37" spans="1:21" x14ac:dyDescent="0.2">
      <c r="A37">
        <v>50</v>
      </c>
      <c r="B37" t="s">
        <v>39</v>
      </c>
      <c r="C37" t="s">
        <v>17</v>
      </c>
      <c r="D37" t="s">
        <v>19</v>
      </c>
      <c r="E37" t="s">
        <v>30</v>
      </c>
      <c r="F37" t="s">
        <v>16</v>
      </c>
      <c r="G37" t="s">
        <v>19</v>
      </c>
      <c r="H37">
        <v>27.727336827853598</v>
      </c>
      <c r="N37">
        <v>57</v>
      </c>
      <c r="O37" t="s">
        <v>44</v>
      </c>
      <c r="P37" t="s">
        <v>9</v>
      </c>
      <c r="Q37" t="s">
        <v>21</v>
      </c>
      <c r="R37" t="s">
        <v>30</v>
      </c>
      <c r="S37" t="s">
        <v>12</v>
      </c>
      <c r="T37" t="s">
        <v>10</v>
      </c>
      <c r="U37">
        <v>24.477114989754298</v>
      </c>
    </row>
    <row r="38" spans="1:21" x14ac:dyDescent="0.2">
      <c r="A38">
        <v>61</v>
      </c>
      <c r="B38" t="s">
        <v>44</v>
      </c>
      <c r="C38" t="s">
        <v>14</v>
      </c>
      <c r="D38" t="s">
        <v>18</v>
      </c>
      <c r="E38" t="s">
        <v>30</v>
      </c>
      <c r="F38" t="s">
        <v>16</v>
      </c>
      <c r="G38" t="s">
        <v>19</v>
      </c>
      <c r="H38">
        <v>56.0332760851514</v>
      </c>
      <c r="N38">
        <v>59</v>
      </c>
      <c r="O38" t="s">
        <v>44</v>
      </c>
      <c r="P38" t="s">
        <v>13</v>
      </c>
      <c r="Q38" t="s">
        <v>10</v>
      </c>
      <c r="R38" t="s">
        <v>30</v>
      </c>
      <c r="S38" t="s">
        <v>12</v>
      </c>
      <c r="T38" t="s">
        <v>10</v>
      </c>
      <c r="U38">
        <v>7.4241455643731298</v>
      </c>
    </row>
    <row r="39" spans="1:21" x14ac:dyDescent="0.2">
      <c r="A39">
        <v>2</v>
      </c>
      <c r="B39" t="s">
        <v>8</v>
      </c>
      <c r="C39" t="s">
        <v>14</v>
      </c>
      <c r="D39" t="s">
        <v>15</v>
      </c>
      <c r="E39" t="s">
        <v>11</v>
      </c>
      <c r="F39" t="s">
        <v>16</v>
      </c>
      <c r="G39" t="s">
        <v>10</v>
      </c>
      <c r="H39">
        <v>41.9689566825055</v>
      </c>
      <c r="N39">
        <v>26</v>
      </c>
      <c r="O39" t="s">
        <v>28</v>
      </c>
      <c r="P39" t="s">
        <v>13</v>
      </c>
      <c r="Q39" t="s">
        <v>23</v>
      </c>
      <c r="R39" t="s">
        <v>30</v>
      </c>
      <c r="S39" t="s">
        <v>12</v>
      </c>
      <c r="T39" t="s">
        <v>23</v>
      </c>
    </row>
    <row r="40" spans="1:21" x14ac:dyDescent="0.2">
      <c r="A40">
        <v>5</v>
      </c>
      <c r="B40" t="s">
        <v>8</v>
      </c>
      <c r="C40" t="s">
        <v>17</v>
      </c>
      <c r="D40" t="s">
        <v>15</v>
      </c>
      <c r="E40" t="s">
        <v>11</v>
      </c>
      <c r="F40" t="s">
        <v>16</v>
      </c>
      <c r="G40" t="s">
        <v>10</v>
      </c>
      <c r="H40">
        <v>37.591816907985198</v>
      </c>
      <c r="N40">
        <v>58</v>
      </c>
      <c r="O40" t="s">
        <v>44</v>
      </c>
      <c r="P40" t="s">
        <v>9</v>
      </c>
      <c r="Q40" t="s">
        <v>23</v>
      </c>
      <c r="R40" t="s">
        <v>30</v>
      </c>
      <c r="S40" t="s">
        <v>12</v>
      </c>
      <c r="T40" t="s">
        <v>23</v>
      </c>
      <c r="U40">
        <v>7.0870613527036204</v>
      </c>
    </row>
    <row r="41" spans="1:21" x14ac:dyDescent="0.2">
      <c r="A41">
        <v>6</v>
      </c>
      <c r="B41" t="s">
        <v>8</v>
      </c>
      <c r="C41" t="s">
        <v>17</v>
      </c>
      <c r="D41" t="s">
        <v>21</v>
      </c>
      <c r="E41" t="s">
        <v>11</v>
      </c>
      <c r="F41" t="s">
        <v>16</v>
      </c>
      <c r="G41" t="s">
        <v>10</v>
      </c>
      <c r="H41">
        <v>25.753091192970899</v>
      </c>
      <c r="N41">
        <v>60</v>
      </c>
      <c r="O41" t="s">
        <v>44</v>
      </c>
      <c r="P41" t="s">
        <v>13</v>
      </c>
      <c r="Q41" t="s">
        <v>23</v>
      </c>
      <c r="R41" t="s">
        <v>30</v>
      </c>
      <c r="S41" t="s">
        <v>12</v>
      </c>
      <c r="T41" t="s">
        <v>23</v>
      </c>
      <c r="U41">
        <v>1.6465737975780701</v>
      </c>
    </row>
    <row r="42" spans="1:21" x14ac:dyDescent="0.2">
      <c r="A42">
        <v>12</v>
      </c>
      <c r="B42" t="s">
        <v>22</v>
      </c>
      <c r="C42" t="s">
        <v>14</v>
      </c>
      <c r="D42" t="s">
        <v>10</v>
      </c>
      <c r="E42" t="s">
        <v>11</v>
      </c>
      <c r="F42" t="s">
        <v>16</v>
      </c>
      <c r="G42" t="s">
        <v>10</v>
      </c>
      <c r="H42">
        <v>15.7703266665829</v>
      </c>
      <c r="N42">
        <v>27</v>
      </c>
      <c r="O42" t="s">
        <v>28</v>
      </c>
      <c r="P42" t="s">
        <v>14</v>
      </c>
      <c r="Q42" t="s">
        <v>18</v>
      </c>
      <c r="R42" t="s">
        <v>30</v>
      </c>
      <c r="S42" t="s">
        <v>16</v>
      </c>
      <c r="T42" t="s">
        <v>19</v>
      </c>
      <c r="U42">
        <v>25.649021700158301</v>
      </c>
    </row>
    <row r="43" spans="1:21" x14ac:dyDescent="0.2">
      <c r="A43">
        <v>14</v>
      </c>
      <c r="B43" t="s">
        <v>22</v>
      </c>
      <c r="C43" t="s">
        <v>17</v>
      </c>
      <c r="D43" t="s">
        <v>15</v>
      </c>
      <c r="E43" t="s">
        <v>11</v>
      </c>
      <c r="F43" t="s">
        <v>16</v>
      </c>
      <c r="G43" t="s">
        <v>10</v>
      </c>
      <c r="H43">
        <v>39.604112420480298</v>
      </c>
      <c r="N43">
        <v>31</v>
      </c>
      <c r="O43" t="s">
        <v>28</v>
      </c>
      <c r="P43" t="s">
        <v>17</v>
      </c>
      <c r="Q43" t="s">
        <v>19</v>
      </c>
      <c r="R43" t="s">
        <v>30</v>
      </c>
      <c r="S43" t="s">
        <v>16</v>
      </c>
      <c r="T43" t="s">
        <v>19</v>
      </c>
      <c r="U43">
        <v>31.7914989373913</v>
      </c>
    </row>
    <row r="44" spans="1:21" x14ac:dyDescent="0.2">
      <c r="A44">
        <v>15</v>
      </c>
      <c r="B44" t="s">
        <v>22</v>
      </c>
      <c r="C44" t="s">
        <v>17</v>
      </c>
      <c r="D44" t="s">
        <v>21</v>
      </c>
      <c r="E44" t="s">
        <v>11</v>
      </c>
      <c r="F44" t="s">
        <v>16</v>
      </c>
      <c r="G44" t="s">
        <v>10</v>
      </c>
      <c r="H44">
        <v>32.839646235777103</v>
      </c>
      <c r="N44">
        <v>49</v>
      </c>
      <c r="O44" t="s">
        <v>39</v>
      </c>
      <c r="P44" t="s">
        <v>14</v>
      </c>
      <c r="Q44" t="s">
        <v>19</v>
      </c>
      <c r="R44" t="s">
        <v>30</v>
      </c>
      <c r="S44" t="s">
        <v>16</v>
      </c>
      <c r="T44" t="s">
        <v>19</v>
      </c>
      <c r="U44">
        <v>44.022015937939003</v>
      </c>
    </row>
    <row r="45" spans="1:21" x14ac:dyDescent="0.2">
      <c r="A45">
        <v>16</v>
      </c>
      <c r="B45" t="s">
        <v>22</v>
      </c>
      <c r="C45" t="s">
        <v>17</v>
      </c>
      <c r="D45" t="s">
        <v>26</v>
      </c>
      <c r="E45" t="s">
        <v>11</v>
      </c>
      <c r="F45" t="s">
        <v>16</v>
      </c>
      <c r="G45" t="s">
        <v>10</v>
      </c>
      <c r="H45">
        <v>39.8190876640151</v>
      </c>
      <c r="N45">
        <v>50</v>
      </c>
      <c r="O45" t="s">
        <v>39</v>
      </c>
      <c r="P45" t="s">
        <v>17</v>
      </c>
      <c r="Q45" t="s">
        <v>19</v>
      </c>
      <c r="R45" t="s">
        <v>30</v>
      </c>
      <c r="S45" t="s">
        <v>16</v>
      </c>
      <c r="T45" t="s">
        <v>19</v>
      </c>
      <c r="U45">
        <v>27.727336827853598</v>
      </c>
    </row>
    <row r="46" spans="1:21" x14ac:dyDescent="0.2">
      <c r="A46">
        <v>28</v>
      </c>
      <c r="B46" t="s">
        <v>28</v>
      </c>
      <c r="C46" t="s">
        <v>14</v>
      </c>
      <c r="D46" t="s">
        <v>15</v>
      </c>
      <c r="E46" t="s">
        <v>30</v>
      </c>
      <c r="F46" t="s">
        <v>16</v>
      </c>
      <c r="G46" t="s">
        <v>10</v>
      </c>
      <c r="H46">
        <v>38.814762857313603</v>
      </c>
      <c r="N46">
        <v>61</v>
      </c>
      <c r="O46" t="s">
        <v>44</v>
      </c>
      <c r="P46" t="s">
        <v>14</v>
      </c>
      <c r="Q46" t="s">
        <v>18</v>
      </c>
      <c r="R46" t="s">
        <v>30</v>
      </c>
      <c r="S46" t="s">
        <v>16</v>
      </c>
      <c r="T46" t="s">
        <v>19</v>
      </c>
      <c r="U46">
        <v>56.0332760851514</v>
      </c>
    </row>
    <row r="47" spans="1:21" x14ac:dyDescent="0.2">
      <c r="A47">
        <v>29</v>
      </c>
      <c r="B47" t="s">
        <v>28</v>
      </c>
      <c r="C47" t="s">
        <v>14</v>
      </c>
      <c r="D47" t="s">
        <v>21</v>
      </c>
      <c r="E47" t="s">
        <v>30</v>
      </c>
      <c r="F47" t="s">
        <v>16</v>
      </c>
      <c r="G47" t="s">
        <v>10</v>
      </c>
      <c r="H47">
        <v>29.8813199607699</v>
      </c>
      <c r="N47">
        <v>28</v>
      </c>
      <c r="O47" t="s">
        <v>28</v>
      </c>
      <c r="P47" t="s">
        <v>14</v>
      </c>
      <c r="Q47" t="s">
        <v>15</v>
      </c>
      <c r="R47" t="s">
        <v>30</v>
      </c>
      <c r="S47" t="s">
        <v>16</v>
      </c>
      <c r="T47" t="s">
        <v>10</v>
      </c>
      <c r="U47">
        <v>38.814762857313603</v>
      </c>
    </row>
    <row r="48" spans="1:21" x14ac:dyDescent="0.2">
      <c r="A48">
        <v>32</v>
      </c>
      <c r="B48" t="s">
        <v>28</v>
      </c>
      <c r="C48" t="s">
        <v>17</v>
      </c>
      <c r="D48" t="s">
        <v>15</v>
      </c>
      <c r="E48" t="s">
        <v>30</v>
      </c>
      <c r="F48" t="s">
        <v>16</v>
      </c>
      <c r="G48" t="s">
        <v>10</v>
      </c>
      <c r="H48">
        <v>38.136442495153901</v>
      </c>
      <c r="N48">
        <v>29</v>
      </c>
      <c r="O48" t="s">
        <v>28</v>
      </c>
      <c r="P48" t="s">
        <v>14</v>
      </c>
      <c r="Q48" t="s">
        <v>21</v>
      </c>
      <c r="R48" t="s">
        <v>30</v>
      </c>
      <c r="S48" t="s">
        <v>16</v>
      </c>
      <c r="T48" t="s">
        <v>10</v>
      </c>
      <c r="U48">
        <v>29.8813199607699</v>
      </c>
    </row>
    <row r="49" spans="1:21" x14ac:dyDescent="0.2">
      <c r="A49">
        <v>51</v>
      </c>
      <c r="B49" t="s">
        <v>39</v>
      </c>
      <c r="C49" t="s">
        <v>17</v>
      </c>
      <c r="D49" t="s">
        <v>15</v>
      </c>
      <c r="E49" t="s">
        <v>30</v>
      </c>
      <c r="F49" t="s">
        <v>16</v>
      </c>
      <c r="G49" t="s">
        <v>10</v>
      </c>
      <c r="H49">
        <v>14.8935067579758</v>
      </c>
      <c r="N49">
        <v>32</v>
      </c>
      <c r="O49" t="s">
        <v>28</v>
      </c>
      <c r="P49" t="s">
        <v>17</v>
      </c>
      <c r="Q49" t="s">
        <v>15</v>
      </c>
      <c r="R49" t="s">
        <v>30</v>
      </c>
      <c r="S49" t="s">
        <v>16</v>
      </c>
      <c r="T49" t="s">
        <v>10</v>
      </c>
      <c r="U49">
        <v>38.136442495153901</v>
      </c>
    </row>
    <row r="50" spans="1:21" x14ac:dyDescent="0.2">
      <c r="A50">
        <v>62</v>
      </c>
      <c r="B50" t="s">
        <v>44</v>
      </c>
      <c r="C50" t="s">
        <v>14</v>
      </c>
      <c r="D50" t="s">
        <v>10</v>
      </c>
      <c r="E50" t="s">
        <v>30</v>
      </c>
      <c r="F50" t="s">
        <v>16</v>
      </c>
      <c r="G50" t="s">
        <v>10</v>
      </c>
      <c r="H50">
        <v>26.785584228075201</v>
      </c>
      <c r="N50">
        <v>51</v>
      </c>
      <c r="O50" t="s">
        <v>39</v>
      </c>
      <c r="P50" t="s">
        <v>17</v>
      </c>
      <c r="Q50" t="s">
        <v>15</v>
      </c>
      <c r="R50" t="s">
        <v>30</v>
      </c>
      <c r="S50" t="s">
        <v>16</v>
      </c>
      <c r="T50" t="s">
        <v>10</v>
      </c>
      <c r="U50">
        <v>14.8935067579758</v>
      </c>
    </row>
    <row r="51" spans="1:21" x14ac:dyDescent="0.2">
      <c r="A51">
        <v>13</v>
      </c>
      <c r="B51" t="s">
        <v>22</v>
      </c>
      <c r="C51" t="s">
        <v>14</v>
      </c>
      <c r="D51" t="s">
        <v>23</v>
      </c>
      <c r="E51" t="s">
        <v>11</v>
      </c>
      <c r="F51" t="s">
        <v>16</v>
      </c>
      <c r="G51" t="s">
        <v>23</v>
      </c>
      <c r="H51">
        <v>6.7127851138720001</v>
      </c>
      <c r="N51">
        <v>62</v>
      </c>
      <c r="O51" t="s">
        <v>44</v>
      </c>
      <c r="P51" t="s">
        <v>14</v>
      </c>
      <c r="Q51" t="s">
        <v>10</v>
      </c>
      <c r="R51" t="s">
        <v>30</v>
      </c>
      <c r="S51" t="s">
        <v>16</v>
      </c>
      <c r="T51" t="s">
        <v>10</v>
      </c>
      <c r="U51">
        <v>26.785584228075201</v>
      </c>
    </row>
    <row r="52" spans="1:21" x14ac:dyDescent="0.2">
      <c r="A52">
        <v>30</v>
      </c>
      <c r="B52" t="s">
        <v>28</v>
      </c>
      <c r="C52" t="s">
        <v>14</v>
      </c>
      <c r="D52" t="s">
        <v>23</v>
      </c>
      <c r="E52" t="s">
        <v>30</v>
      </c>
      <c r="F52" t="s">
        <v>16</v>
      </c>
      <c r="G52" t="s">
        <v>23</v>
      </c>
      <c r="H52">
        <v>27.642483293319401</v>
      </c>
      <c r="N52">
        <v>30</v>
      </c>
      <c r="O52" t="s">
        <v>28</v>
      </c>
      <c r="P52" t="s">
        <v>14</v>
      </c>
      <c r="Q52" t="s">
        <v>23</v>
      </c>
      <c r="R52" t="s">
        <v>30</v>
      </c>
      <c r="S52" t="s">
        <v>16</v>
      </c>
      <c r="T52" t="s">
        <v>23</v>
      </c>
      <c r="U52">
        <v>27.642483293319401</v>
      </c>
    </row>
    <row r="53" spans="1:21" x14ac:dyDescent="0.2">
      <c r="A53">
        <v>56</v>
      </c>
      <c r="B53" t="s">
        <v>43</v>
      </c>
      <c r="C53" t="s">
        <v>14</v>
      </c>
      <c r="D53" t="s">
        <v>23</v>
      </c>
      <c r="E53" t="s">
        <v>30</v>
      </c>
      <c r="F53" t="s">
        <v>16</v>
      </c>
      <c r="G53" t="s">
        <v>23</v>
      </c>
      <c r="H53">
        <v>25.703526657580099</v>
      </c>
      <c r="N53">
        <v>56</v>
      </c>
      <c r="O53" t="s">
        <v>43</v>
      </c>
      <c r="P53" t="s">
        <v>14</v>
      </c>
      <c r="Q53" t="s">
        <v>23</v>
      </c>
      <c r="R53" t="s">
        <v>30</v>
      </c>
      <c r="S53" t="s">
        <v>16</v>
      </c>
      <c r="T53" t="s">
        <v>23</v>
      </c>
      <c r="U53">
        <v>25.703526657580099</v>
      </c>
    </row>
    <row r="54" spans="1:21" x14ac:dyDescent="0.2">
      <c r="A54">
        <v>63</v>
      </c>
      <c r="B54" t="s">
        <v>44</v>
      </c>
      <c r="C54" t="s">
        <v>14</v>
      </c>
      <c r="D54" t="s">
        <v>23</v>
      </c>
      <c r="E54" t="s">
        <v>30</v>
      </c>
      <c r="F54" t="s">
        <v>16</v>
      </c>
      <c r="G54" t="s">
        <v>23</v>
      </c>
      <c r="H54">
        <v>10.2737225187366</v>
      </c>
      <c r="N54">
        <v>63</v>
      </c>
      <c r="O54" t="s">
        <v>44</v>
      </c>
      <c r="P54" t="s">
        <v>14</v>
      </c>
      <c r="Q54" t="s">
        <v>23</v>
      </c>
      <c r="R54" t="s">
        <v>30</v>
      </c>
      <c r="S54" t="s">
        <v>16</v>
      </c>
      <c r="T54" t="s">
        <v>23</v>
      </c>
      <c r="U54">
        <v>10.2737225187366</v>
      </c>
    </row>
    <row r="55" spans="1:21" x14ac:dyDescent="0.2">
      <c r="A55">
        <v>64</v>
      </c>
      <c r="B55" t="s">
        <v>44</v>
      </c>
      <c r="C55" t="s">
        <v>17</v>
      </c>
      <c r="D55" t="s">
        <v>24</v>
      </c>
      <c r="E55" t="s">
        <v>30</v>
      </c>
      <c r="F55" t="s">
        <v>16</v>
      </c>
      <c r="G55" t="s">
        <v>23</v>
      </c>
      <c r="H55">
        <v>20.621063717034598</v>
      </c>
      <c r="N55">
        <v>64</v>
      </c>
      <c r="O55" t="s">
        <v>44</v>
      </c>
      <c r="P55" t="s">
        <v>17</v>
      </c>
      <c r="Q55" t="s">
        <v>24</v>
      </c>
      <c r="R55" t="s">
        <v>30</v>
      </c>
      <c r="S55" t="s">
        <v>16</v>
      </c>
      <c r="T55" t="s">
        <v>23</v>
      </c>
      <c r="U55">
        <v>20.621063717034598</v>
      </c>
    </row>
    <row r="56" spans="1:21" x14ac:dyDescent="0.2">
      <c r="A56">
        <v>65</v>
      </c>
      <c r="B56" t="s">
        <v>44</v>
      </c>
      <c r="C56" t="s">
        <v>17</v>
      </c>
      <c r="D56" t="s">
        <v>25</v>
      </c>
      <c r="E56" t="s">
        <v>30</v>
      </c>
      <c r="F56" t="s">
        <v>16</v>
      </c>
      <c r="G56" t="s">
        <v>23</v>
      </c>
      <c r="H56">
        <v>55.405347913528402</v>
      </c>
      <c r="N56">
        <v>65</v>
      </c>
      <c r="O56" t="s">
        <v>44</v>
      </c>
      <c r="P56" t="s">
        <v>17</v>
      </c>
      <c r="Q56" t="s">
        <v>25</v>
      </c>
      <c r="R56" t="s">
        <v>30</v>
      </c>
      <c r="S56" t="s">
        <v>16</v>
      </c>
      <c r="T56" t="s">
        <v>23</v>
      </c>
      <c r="U56">
        <v>55.405347913528402</v>
      </c>
    </row>
    <row r="57" spans="1:21" x14ac:dyDescent="0.2">
      <c r="A57">
        <v>33</v>
      </c>
      <c r="B57" t="s">
        <v>28</v>
      </c>
      <c r="C57" t="s">
        <v>34</v>
      </c>
      <c r="D57" t="s">
        <v>18</v>
      </c>
      <c r="E57" t="s">
        <v>30</v>
      </c>
      <c r="F57" t="s">
        <v>35</v>
      </c>
      <c r="G57" t="s">
        <v>19</v>
      </c>
      <c r="H57">
        <v>55.403159849890102</v>
      </c>
      <c r="N57">
        <v>33</v>
      </c>
      <c r="O57" t="s">
        <v>28</v>
      </c>
      <c r="P57" t="s">
        <v>34</v>
      </c>
      <c r="Q57" t="s">
        <v>18</v>
      </c>
      <c r="R57" t="s">
        <v>30</v>
      </c>
      <c r="S57" t="s">
        <v>35</v>
      </c>
      <c r="T57" t="s">
        <v>19</v>
      </c>
      <c r="U57">
        <v>55.403159849890102</v>
      </c>
    </row>
    <row r="58" spans="1:21" x14ac:dyDescent="0.2">
      <c r="A58">
        <v>34</v>
      </c>
      <c r="B58" t="s">
        <v>28</v>
      </c>
      <c r="C58" t="s">
        <v>34</v>
      </c>
      <c r="D58" t="s">
        <v>15</v>
      </c>
      <c r="E58" t="s">
        <v>30</v>
      </c>
      <c r="F58" t="s">
        <v>35</v>
      </c>
      <c r="G58" t="s">
        <v>10</v>
      </c>
      <c r="H58">
        <v>10.153678974496099</v>
      </c>
      <c r="N58">
        <v>34</v>
      </c>
      <c r="O58" t="s">
        <v>28</v>
      </c>
      <c r="P58" t="s">
        <v>34</v>
      </c>
      <c r="Q58" t="s">
        <v>15</v>
      </c>
      <c r="R58" t="s">
        <v>30</v>
      </c>
      <c r="S58" t="s">
        <v>35</v>
      </c>
      <c r="T58" t="s">
        <v>10</v>
      </c>
      <c r="U58">
        <v>10.153678974496099</v>
      </c>
    </row>
    <row r="59" spans="1:21" x14ac:dyDescent="0.2">
      <c r="A59">
        <v>35</v>
      </c>
      <c r="B59" t="s">
        <v>28</v>
      </c>
      <c r="C59" t="s">
        <v>34</v>
      </c>
      <c r="D59" t="s">
        <v>26</v>
      </c>
      <c r="E59" t="s">
        <v>30</v>
      </c>
      <c r="F59" t="s">
        <v>35</v>
      </c>
      <c r="G59" t="s">
        <v>10</v>
      </c>
      <c r="H59">
        <v>36.682043262974503</v>
      </c>
      <c r="N59">
        <v>35</v>
      </c>
      <c r="O59" t="s">
        <v>28</v>
      </c>
      <c r="P59" t="s">
        <v>34</v>
      </c>
      <c r="Q59" t="s">
        <v>26</v>
      </c>
      <c r="R59" t="s">
        <v>30</v>
      </c>
      <c r="S59" t="s">
        <v>35</v>
      </c>
      <c r="T59" t="s">
        <v>10</v>
      </c>
      <c r="U59">
        <v>36.682043262974503</v>
      </c>
    </row>
    <row r="60" spans="1:21" x14ac:dyDescent="0.2">
      <c r="A60">
        <v>52</v>
      </c>
      <c r="B60" t="s">
        <v>39</v>
      </c>
      <c r="C60" t="s">
        <v>34</v>
      </c>
      <c r="D60" t="s">
        <v>15</v>
      </c>
      <c r="E60" t="s">
        <v>30</v>
      </c>
      <c r="F60" t="s">
        <v>35</v>
      </c>
      <c r="G60" t="s">
        <v>10</v>
      </c>
      <c r="H60">
        <v>16.673236938643502</v>
      </c>
      <c r="N60">
        <v>52</v>
      </c>
      <c r="O60" t="s">
        <v>39</v>
      </c>
      <c r="P60" t="s">
        <v>34</v>
      </c>
      <c r="Q60" t="s">
        <v>15</v>
      </c>
      <c r="R60" t="s">
        <v>30</v>
      </c>
      <c r="S60" t="s">
        <v>35</v>
      </c>
      <c r="T60" t="s">
        <v>10</v>
      </c>
      <c r="U60">
        <v>16.673236938643502</v>
      </c>
    </row>
    <row r="61" spans="1:21" x14ac:dyDescent="0.2">
      <c r="A61">
        <v>36</v>
      </c>
      <c r="B61" t="s">
        <v>28</v>
      </c>
      <c r="C61" t="s">
        <v>34</v>
      </c>
      <c r="D61" t="s">
        <v>24</v>
      </c>
      <c r="E61" t="s">
        <v>30</v>
      </c>
      <c r="F61" t="s">
        <v>35</v>
      </c>
      <c r="G61" t="s">
        <v>23</v>
      </c>
      <c r="H61">
        <v>24.541026729522802</v>
      </c>
      <c r="N61">
        <v>36</v>
      </c>
      <c r="O61" t="s">
        <v>28</v>
      </c>
      <c r="P61" t="s">
        <v>34</v>
      </c>
      <c r="Q61" t="s">
        <v>24</v>
      </c>
      <c r="R61" t="s">
        <v>30</v>
      </c>
      <c r="S61" t="s">
        <v>35</v>
      </c>
      <c r="T61" t="s">
        <v>23</v>
      </c>
      <c r="U61">
        <v>24.541026729522802</v>
      </c>
    </row>
    <row r="62" spans="1:21" x14ac:dyDescent="0.2">
      <c r="A62">
        <v>53</v>
      </c>
      <c r="B62" t="s">
        <v>39</v>
      </c>
      <c r="C62" t="s">
        <v>34</v>
      </c>
      <c r="D62" t="s">
        <v>24</v>
      </c>
      <c r="E62" t="s">
        <v>30</v>
      </c>
      <c r="F62" t="s">
        <v>35</v>
      </c>
      <c r="G62" t="s">
        <v>23</v>
      </c>
      <c r="H62">
        <v>14.615015338143801</v>
      </c>
      <c r="N62">
        <v>53</v>
      </c>
      <c r="O62" t="s">
        <v>39</v>
      </c>
      <c r="P62" t="s">
        <v>34</v>
      </c>
      <c r="Q62" t="s">
        <v>24</v>
      </c>
      <c r="R62" t="s">
        <v>30</v>
      </c>
      <c r="S62" t="s">
        <v>35</v>
      </c>
      <c r="T62" t="s">
        <v>23</v>
      </c>
      <c r="U62">
        <v>14.615015338143801</v>
      </c>
    </row>
    <row r="63" spans="1:21" x14ac:dyDescent="0.2">
      <c r="A63">
        <v>38</v>
      </c>
      <c r="B63" t="s">
        <v>28</v>
      </c>
      <c r="C63" t="s">
        <v>38</v>
      </c>
      <c r="D63" t="s">
        <v>18</v>
      </c>
      <c r="E63" t="s">
        <v>30</v>
      </c>
      <c r="F63" t="s">
        <v>37</v>
      </c>
      <c r="G63" t="s">
        <v>19</v>
      </c>
      <c r="H63">
        <v>50.761910609954697</v>
      </c>
      <c r="N63">
        <v>38</v>
      </c>
      <c r="O63" t="s">
        <v>28</v>
      </c>
      <c r="P63" t="s">
        <v>38</v>
      </c>
      <c r="Q63" t="s">
        <v>18</v>
      </c>
      <c r="R63" t="s">
        <v>30</v>
      </c>
      <c r="S63" t="s">
        <v>37</v>
      </c>
      <c r="T63" t="s">
        <v>19</v>
      </c>
      <c r="U63">
        <v>50.761910609954697</v>
      </c>
    </row>
    <row r="64" spans="1:21" x14ac:dyDescent="0.2">
      <c r="A64">
        <v>37</v>
      </c>
      <c r="B64" t="s">
        <v>28</v>
      </c>
      <c r="C64" t="s">
        <v>36</v>
      </c>
      <c r="D64" t="s">
        <v>15</v>
      </c>
      <c r="E64" t="s">
        <v>30</v>
      </c>
      <c r="F64" t="s">
        <v>37</v>
      </c>
      <c r="G64" t="s">
        <v>10</v>
      </c>
      <c r="H64">
        <v>6.2282168457309703</v>
      </c>
      <c r="N64">
        <v>37</v>
      </c>
      <c r="O64" t="s">
        <v>28</v>
      </c>
      <c r="P64" t="s">
        <v>36</v>
      </c>
      <c r="Q64" t="s">
        <v>15</v>
      </c>
      <c r="R64" t="s">
        <v>30</v>
      </c>
      <c r="S64" t="s">
        <v>37</v>
      </c>
      <c r="T64" t="s">
        <v>10</v>
      </c>
      <c r="U64">
        <v>6.2282168457309703</v>
      </c>
    </row>
    <row r="65" spans="1:21" x14ac:dyDescent="0.2">
      <c r="A65">
        <v>39</v>
      </c>
      <c r="B65" t="s">
        <v>28</v>
      </c>
      <c r="C65" t="s">
        <v>38</v>
      </c>
      <c r="D65" t="s">
        <v>21</v>
      </c>
      <c r="E65" t="s">
        <v>30</v>
      </c>
      <c r="F65" t="s">
        <v>37</v>
      </c>
      <c r="G65" t="s">
        <v>10</v>
      </c>
      <c r="H65">
        <v>1.55960994874298</v>
      </c>
      <c r="N65">
        <v>39</v>
      </c>
      <c r="O65" t="s">
        <v>28</v>
      </c>
      <c r="P65" t="s">
        <v>38</v>
      </c>
      <c r="Q65" t="s">
        <v>21</v>
      </c>
      <c r="R65" t="s">
        <v>30</v>
      </c>
      <c r="S65" t="s">
        <v>37</v>
      </c>
      <c r="T65" t="s">
        <v>10</v>
      </c>
      <c r="U65">
        <v>1.55960994874298</v>
      </c>
    </row>
    <row r="66" spans="1:21" x14ac:dyDescent="0.2">
      <c r="A66">
        <v>40</v>
      </c>
      <c r="B66" t="s">
        <v>28</v>
      </c>
      <c r="C66" t="s">
        <v>38</v>
      </c>
      <c r="D66" t="s">
        <v>25</v>
      </c>
      <c r="E66" t="s">
        <v>30</v>
      </c>
      <c r="F66" t="s">
        <v>37</v>
      </c>
      <c r="G66" t="s">
        <v>23</v>
      </c>
      <c r="H66">
        <v>22.421390427474101</v>
      </c>
      <c r="N66">
        <v>40</v>
      </c>
      <c r="O66" t="s">
        <v>28</v>
      </c>
      <c r="P66" t="s">
        <v>38</v>
      </c>
      <c r="Q66" t="s">
        <v>25</v>
      </c>
      <c r="R66" t="s">
        <v>30</v>
      </c>
      <c r="S66" t="s">
        <v>37</v>
      </c>
      <c r="T66" t="s">
        <v>23</v>
      </c>
      <c r="U66">
        <v>22.421390427474101</v>
      </c>
    </row>
    <row r="67" spans="1:21" x14ac:dyDescent="0.2">
      <c r="A67">
        <v>54</v>
      </c>
      <c r="B67" t="s">
        <v>42</v>
      </c>
      <c r="C67" t="s">
        <v>38</v>
      </c>
      <c r="D67" t="s">
        <v>24</v>
      </c>
      <c r="E67" t="s">
        <v>30</v>
      </c>
      <c r="F67" t="s">
        <v>37</v>
      </c>
      <c r="G67" t="s">
        <v>23</v>
      </c>
      <c r="H67">
        <v>2.3811757818874399</v>
      </c>
      <c r="N67">
        <v>54</v>
      </c>
      <c r="O67" t="s">
        <v>42</v>
      </c>
      <c r="P67" t="s">
        <v>38</v>
      </c>
      <c r="Q67" t="s">
        <v>24</v>
      </c>
      <c r="R67" t="s">
        <v>30</v>
      </c>
      <c r="S67" t="s">
        <v>37</v>
      </c>
      <c r="T67" t="s">
        <v>23</v>
      </c>
      <c r="U67">
        <v>2.3811757818874399</v>
      </c>
    </row>
  </sheetData>
  <sortState ref="N2:U67">
    <sortCondition ref="R2:R67"/>
    <sortCondition ref="S2:S67"/>
    <sortCondition ref="T2:T6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A30B9-1989-B640-A768-7868ACE33381}">
  <dimension ref="A1:V67"/>
  <sheetViews>
    <sheetView zoomScale="120" zoomScaleNormal="120" workbookViewId="0">
      <selection activeCell="L6" sqref="L6"/>
    </sheetView>
  </sheetViews>
  <sheetFormatPr baseColWidth="10" defaultRowHeight="16" x14ac:dyDescent="0.2"/>
  <sheetData>
    <row r="1" spans="1:22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45</v>
      </c>
      <c r="J1" t="s">
        <v>66</v>
      </c>
      <c r="K1" t="s">
        <v>67</v>
      </c>
      <c r="L1" t="s">
        <v>11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45</v>
      </c>
    </row>
    <row r="2" spans="1:22" x14ac:dyDescent="0.2">
      <c r="A2" s="2" t="s">
        <v>28</v>
      </c>
      <c r="B2" s="2" t="s">
        <v>29</v>
      </c>
      <c r="C2" s="2" t="s">
        <v>20</v>
      </c>
      <c r="D2" s="2" t="s">
        <v>30</v>
      </c>
      <c r="E2" s="2" t="s">
        <v>31</v>
      </c>
      <c r="F2" s="2" t="s">
        <v>19</v>
      </c>
      <c r="G2" s="2">
        <v>10.8796104248338</v>
      </c>
      <c r="I2" t="s">
        <v>68</v>
      </c>
      <c r="J2" t="s">
        <v>69</v>
      </c>
      <c r="K2">
        <f>_xlfn.T.TEST(G12:G13,G34:G38,2,2)</f>
        <v>0.28868954227254501</v>
      </c>
      <c r="M2" s="2" t="s">
        <v>27</v>
      </c>
      <c r="N2" s="2" t="s">
        <v>9</v>
      </c>
      <c r="O2" s="2" t="s">
        <v>19</v>
      </c>
      <c r="P2" s="2" t="s">
        <v>11</v>
      </c>
      <c r="Q2" s="2" t="s">
        <v>12</v>
      </c>
      <c r="R2" s="2" t="s">
        <v>19</v>
      </c>
      <c r="S2" s="2">
        <v>2.8045882759454699</v>
      </c>
      <c r="V2" s="2" t="s">
        <v>67</v>
      </c>
    </row>
    <row r="3" spans="1:22" x14ac:dyDescent="0.2">
      <c r="A3" s="2" t="s">
        <v>28</v>
      </c>
      <c r="B3" s="2" t="s">
        <v>29</v>
      </c>
      <c r="C3" s="2" t="s">
        <v>32</v>
      </c>
      <c r="D3" s="2" t="s">
        <v>30</v>
      </c>
      <c r="E3" s="2" t="s">
        <v>31</v>
      </c>
      <c r="F3" s="2" t="s">
        <v>19</v>
      </c>
      <c r="G3" s="2">
        <v>5.8185510842772104</v>
      </c>
      <c r="J3" t="s">
        <v>70</v>
      </c>
      <c r="K3">
        <f>_xlfn.T.TEST(G2:G4,G34:G38,2,2)</f>
        <v>0.59178150151380937</v>
      </c>
      <c r="M3" s="2" t="s">
        <v>8</v>
      </c>
      <c r="N3" s="2" t="s">
        <v>9</v>
      </c>
      <c r="O3" s="2" t="s">
        <v>10</v>
      </c>
      <c r="P3" s="2" t="s">
        <v>11</v>
      </c>
      <c r="Q3" s="2" t="s">
        <v>12</v>
      </c>
      <c r="R3" s="2" t="s">
        <v>10</v>
      </c>
      <c r="S3" s="2">
        <v>6.4700936226923096</v>
      </c>
      <c r="U3" s="2" t="s">
        <v>78</v>
      </c>
      <c r="V3" s="3">
        <f>_xlfn.T.TEST(S23:S31,S42:S56,2,2)</f>
        <v>6.8815143509543932E-3</v>
      </c>
    </row>
    <row r="4" spans="1:22" x14ac:dyDescent="0.2">
      <c r="A4" s="2" t="s">
        <v>28</v>
      </c>
      <c r="B4" s="2" t="s">
        <v>29</v>
      </c>
      <c r="C4" s="2" t="s">
        <v>33</v>
      </c>
      <c r="D4" s="2" t="s">
        <v>30</v>
      </c>
      <c r="E4" s="2" t="s">
        <v>31</v>
      </c>
      <c r="F4" s="2" t="s">
        <v>19</v>
      </c>
      <c r="G4" s="2">
        <v>1.2642531784944999</v>
      </c>
      <c r="J4" t="s">
        <v>71</v>
      </c>
      <c r="K4">
        <f>_xlfn.T.TEST(G2:G4,G12:G13,2,2)</f>
        <v>0.59804988249231106</v>
      </c>
      <c r="M4" s="2" t="s">
        <v>8</v>
      </c>
      <c r="N4" s="2" t="s">
        <v>13</v>
      </c>
      <c r="O4" s="2" t="s">
        <v>10</v>
      </c>
      <c r="P4" s="2" t="s">
        <v>11</v>
      </c>
      <c r="Q4" s="2" t="s">
        <v>12</v>
      </c>
      <c r="R4" s="2" t="s">
        <v>10</v>
      </c>
      <c r="S4" s="2">
        <v>5.0240498828903197</v>
      </c>
      <c r="U4" s="2" t="s">
        <v>79</v>
      </c>
      <c r="V4">
        <f>_xlfn.T.TEST(S23:S31,S32:S41,2,2)</f>
        <v>0.43555693953595076</v>
      </c>
    </row>
    <row r="5" spans="1:22" x14ac:dyDescent="0.2">
      <c r="A5" s="2" t="s">
        <v>39</v>
      </c>
      <c r="B5" s="2" t="s">
        <v>29</v>
      </c>
      <c r="C5" s="2" t="s">
        <v>21</v>
      </c>
      <c r="D5" s="2" t="s">
        <v>30</v>
      </c>
      <c r="E5" s="2" t="s">
        <v>31</v>
      </c>
      <c r="F5" s="2" t="s">
        <v>10</v>
      </c>
      <c r="G5" s="2">
        <v>0.32468534713922098</v>
      </c>
      <c r="I5" t="s">
        <v>72</v>
      </c>
      <c r="J5" t="s">
        <v>69</v>
      </c>
      <c r="K5" s="3">
        <f>_xlfn.T.TEST(G20:G24,G46:G50,2,2)</f>
        <v>3.975456294190443E-2</v>
      </c>
      <c r="M5" s="2" t="s">
        <v>22</v>
      </c>
      <c r="N5" s="2" t="s">
        <v>9</v>
      </c>
      <c r="O5" s="2" t="s">
        <v>10</v>
      </c>
      <c r="P5" s="2" t="s">
        <v>11</v>
      </c>
      <c r="Q5" s="2" t="s">
        <v>12</v>
      </c>
      <c r="R5" s="2" t="s">
        <v>10</v>
      </c>
      <c r="S5" s="2">
        <v>3.4377326483781201</v>
      </c>
      <c r="U5" s="2" t="s">
        <v>80</v>
      </c>
      <c r="V5" s="3">
        <f>_xlfn.T.TEST(S42:S56,S32:S41,2,2)</f>
        <v>1.4010094506468554E-2</v>
      </c>
    </row>
    <row r="6" spans="1:22" x14ac:dyDescent="0.2">
      <c r="A6" s="2" t="s">
        <v>39</v>
      </c>
      <c r="B6" s="2" t="s">
        <v>29</v>
      </c>
      <c r="C6" s="2" t="s">
        <v>26</v>
      </c>
      <c r="D6" s="2" t="s">
        <v>30</v>
      </c>
      <c r="E6" s="2" t="s">
        <v>31</v>
      </c>
      <c r="F6" s="2" t="s">
        <v>10</v>
      </c>
      <c r="G6" s="2">
        <v>1.3951278641987499</v>
      </c>
      <c r="J6" t="s">
        <v>70</v>
      </c>
      <c r="K6" s="3">
        <f>_xlfn.T.TEST(G5:G7,G46:G50,2,2)</f>
        <v>2.3293295458939756E-2</v>
      </c>
      <c r="M6" s="2" t="s">
        <v>22</v>
      </c>
      <c r="N6" s="2" t="s">
        <v>13</v>
      </c>
      <c r="O6" s="2" t="s">
        <v>15</v>
      </c>
      <c r="P6" s="2" t="s">
        <v>11</v>
      </c>
      <c r="Q6" s="2" t="s">
        <v>12</v>
      </c>
      <c r="R6" s="2" t="s">
        <v>10</v>
      </c>
      <c r="S6" s="2">
        <v>5.8564904258121899</v>
      </c>
      <c r="U6" s="2" t="s">
        <v>81</v>
      </c>
      <c r="V6">
        <f>_xlfn.T.TEST(S63:S67,S57:S62,2,2)</f>
        <v>7.0454576584887685E-2</v>
      </c>
    </row>
    <row r="7" spans="1:22" x14ac:dyDescent="0.2">
      <c r="A7" s="2" t="s">
        <v>39</v>
      </c>
      <c r="B7" s="2" t="s">
        <v>29</v>
      </c>
      <c r="C7" s="2" t="s">
        <v>40</v>
      </c>
      <c r="D7" s="2" t="s">
        <v>30</v>
      </c>
      <c r="E7" s="2" t="s">
        <v>31</v>
      </c>
      <c r="F7" s="2" t="s">
        <v>10</v>
      </c>
      <c r="G7" s="2">
        <v>0.559065994384081</v>
      </c>
      <c r="J7" t="s">
        <v>71</v>
      </c>
      <c r="K7" s="5">
        <f>_xlfn.T.TEST(G5:G7,G20:G24,2,2)</f>
        <v>5.694590195302128E-2</v>
      </c>
      <c r="M7" s="2" t="s">
        <v>27</v>
      </c>
      <c r="N7" s="2" t="s">
        <v>9</v>
      </c>
      <c r="O7" s="2" t="s">
        <v>10</v>
      </c>
      <c r="P7" s="2" t="s">
        <v>11</v>
      </c>
      <c r="Q7" s="2" t="s">
        <v>12</v>
      </c>
      <c r="R7" s="2" t="s">
        <v>10</v>
      </c>
      <c r="S7" s="2">
        <v>6.26192361732262</v>
      </c>
      <c r="U7" s="2" t="s">
        <v>82</v>
      </c>
      <c r="V7">
        <f>_xlfn.T.TEST(S23:S31,S57:S62,2,2)</f>
        <v>5.772258335546265E-3</v>
      </c>
    </row>
    <row r="8" spans="1:22" x14ac:dyDescent="0.2">
      <c r="A8" s="2" t="s">
        <v>39</v>
      </c>
      <c r="B8" s="2" t="s">
        <v>29</v>
      </c>
      <c r="C8" s="2" t="s">
        <v>24</v>
      </c>
      <c r="D8" s="2" t="s">
        <v>30</v>
      </c>
      <c r="E8" s="2" t="s">
        <v>31</v>
      </c>
      <c r="F8" s="2" t="s">
        <v>23</v>
      </c>
      <c r="G8" s="2">
        <v>2.5174916228286399</v>
      </c>
      <c r="I8" t="s">
        <v>73</v>
      </c>
      <c r="J8" t="s">
        <v>69</v>
      </c>
      <c r="K8">
        <f>_xlfn.T.TEST(G29:G30,G52:G56,2,2)</f>
        <v>0.24355696157093004</v>
      </c>
      <c r="M8" s="2" t="s">
        <v>27</v>
      </c>
      <c r="N8" s="2" t="s">
        <v>13</v>
      </c>
      <c r="O8" s="2" t="s">
        <v>15</v>
      </c>
      <c r="P8" s="2" t="s">
        <v>11</v>
      </c>
      <c r="Q8" s="2" t="s">
        <v>12</v>
      </c>
      <c r="R8" s="2" t="s">
        <v>10</v>
      </c>
      <c r="S8" s="2">
        <v>5.2518549390254696</v>
      </c>
      <c r="U8" s="2" t="s">
        <v>83</v>
      </c>
      <c r="V8">
        <f t="shared" ref="V8" si="0">_xlfn.T.TEST(S65:S69,S59:S64,2,2)</f>
        <v>5.4757304950648268E-2</v>
      </c>
    </row>
    <row r="9" spans="1:22" x14ac:dyDescent="0.2">
      <c r="A9" s="2" t="s">
        <v>39</v>
      </c>
      <c r="B9" s="2" t="s">
        <v>29</v>
      </c>
      <c r="C9" s="2" t="s">
        <v>25</v>
      </c>
      <c r="D9" s="2" t="s">
        <v>30</v>
      </c>
      <c r="E9" s="2" t="s">
        <v>31</v>
      </c>
      <c r="F9" s="2" t="s">
        <v>23</v>
      </c>
      <c r="G9" s="2">
        <v>1.22281197031552</v>
      </c>
      <c r="J9" t="s">
        <v>70</v>
      </c>
      <c r="K9" s="3">
        <f>_xlfn.T.TEST(G8:G10,G52:G56,2,2)</f>
        <v>3.9141500148192884E-2</v>
      </c>
      <c r="M9" s="2" t="s">
        <v>22</v>
      </c>
      <c r="N9" s="2" t="s">
        <v>9</v>
      </c>
      <c r="O9" s="2" t="s">
        <v>23</v>
      </c>
      <c r="P9" s="2" t="s">
        <v>11</v>
      </c>
      <c r="Q9" s="2" t="s">
        <v>12</v>
      </c>
      <c r="R9" s="2" t="s">
        <v>23</v>
      </c>
      <c r="S9" s="2">
        <v>0.53991136455795496</v>
      </c>
    </row>
    <row r="10" spans="1:22" x14ac:dyDescent="0.2">
      <c r="A10" s="2" t="s">
        <v>39</v>
      </c>
      <c r="B10" s="2" t="s">
        <v>29</v>
      </c>
      <c r="C10" s="2" t="s">
        <v>41</v>
      </c>
      <c r="D10" s="2" t="s">
        <v>30</v>
      </c>
      <c r="E10" s="2" t="s">
        <v>31</v>
      </c>
      <c r="F10" s="2" t="s">
        <v>23</v>
      </c>
      <c r="G10" s="2">
        <v>0.42059760867429202</v>
      </c>
      <c r="J10" t="s">
        <v>71</v>
      </c>
      <c r="K10">
        <f>_xlfn.T.TEST(G8:G10,G29:G31,2,2)</f>
        <v>0.448373628347979</v>
      </c>
      <c r="M10" s="2" t="s">
        <v>22</v>
      </c>
      <c r="N10" s="2" t="s">
        <v>13</v>
      </c>
      <c r="O10" s="2" t="s">
        <v>24</v>
      </c>
      <c r="P10" s="2" t="s">
        <v>11</v>
      </c>
      <c r="Q10" s="2" t="s">
        <v>12</v>
      </c>
      <c r="R10" s="2" t="s">
        <v>23</v>
      </c>
      <c r="S10" s="2">
        <v>1.7569867754350099</v>
      </c>
    </row>
    <row r="11" spans="1:22" x14ac:dyDescent="0.2">
      <c r="A11" s="2" t="s">
        <v>27</v>
      </c>
      <c r="B11" s="2" t="s">
        <v>9</v>
      </c>
      <c r="C11" s="2" t="s">
        <v>19</v>
      </c>
      <c r="D11" s="2" t="s">
        <v>11</v>
      </c>
      <c r="E11" s="2" t="s">
        <v>12</v>
      </c>
      <c r="F11" s="2" t="s">
        <v>19</v>
      </c>
      <c r="G11" s="2">
        <v>2.8045882759454699</v>
      </c>
      <c r="M11" s="2" t="s">
        <v>22</v>
      </c>
      <c r="N11" s="2" t="s">
        <v>13</v>
      </c>
      <c r="O11" s="2" t="s">
        <v>25</v>
      </c>
      <c r="P11" s="2" t="s">
        <v>11</v>
      </c>
      <c r="Q11" s="2" t="s">
        <v>12</v>
      </c>
      <c r="R11" s="2" t="s">
        <v>23</v>
      </c>
      <c r="S11" s="2">
        <v>3.7133241355315598</v>
      </c>
    </row>
    <row r="12" spans="1:22" x14ac:dyDescent="0.2">
      <c r="A12" s="2" t="s">
        <v>39</v>
      </c>
      <c r="B12" s="2" t="s">
        <v>9</v>
      </c>
      <c r="C12" s="2" t="s">
        <v>19</v>
      </c>
      <c r="D12" s="2" t="s">
        <v>30</v>
      </c>
      <c r="E12" s="2" t="s">
        <v>12</v>
      </c>
      <c r="F12" s="2" t="s">
        <v>19</v>
      </c>
      <c r="G12" s="2">
        <v>6.0769432710698297</v>
      </c>
      <c r="I12" s="2" t="s">
        <v>68</v>
      </c>
      <c r="J12" s="2" t="s">
        <v>74</v>
      </c>
      <c r="K12" t="e">
        <f>_xlfn.T.TEST(G57,G63,2,2)</f>
        <v>#DIV/0!</v>
      </c>
      <c r="M12" s="2" t="s">
        <v>27</v>
      </c>
      <c r="N12" s="2" t="s">
        <v>9</v>
      </c>
      <c r="O12" s="2" t="s">
        <v>23</v>
      </c>
      <c r="P12" s="2" t="s">
        <v>11</v>
      </c>
      <c r="Q12" s="2" t="s">
        <v>12</v>
      </c>
      <c r="R12" s="2" t="s">
        <v>23</v>
      </c>
      <c r="S12" s="2">
        <v>1.8797899506774201</v>
      </c>
    </row>
    <row r="13" spans="1:22" x14ac:dyDescent="0.2">
      <c r="A13" s="2" t="s">
        <v>39</v>
      </c>
      <c r="B13" s="2" t="s">
        <v>13</v>
      </c>
      <c r="C13" s="2" t="s">
        <v>19</v>
      </c>
      <c r="D13" s="2" t="s">
        <v>30</v>
      </c>
      <c r="E13" s="2" t="s">
        <v>12</v>
      </c>
      <c r="F13" s="2" t="s">
        <v>19</v>
      </c>
      <c r="G13" s="2">
        <v>1.1670773207599101</v>
      </c>
      <c r="J13" t="s">
        <v>75</v>
      </c>
      <c r="K13" t="e">
        <f>_xlfn.T.TEST(G2:G4,G57,2,2)</f>
        <v>#DIV/0!</v>
      </c>
      <c r="M13" s="2" t="s">
        <v>8</v>
      </c>
      <c r="N13" s="2" t="s">
        <v>17</v>
      </c>
      <c r="O13" s="2" t="s">
        <v>18</v>
      </c>
      <c r="P13" s="2" t="s">
        <v>11</v>
      </c>
      <c r="Q13" s="2" t="s">
        <v>16</v>
      </c>
      <c r="R13" s="2" t="s">
        <v>19</v>
      </c>
      <c r="S13" s="2">
        <v>6.98511746644522</v>
      </c>
    </row>
    <row r="14" spans="1:22" x14ac:dyDescent="0.2">
      <c r="A14" s="2" t="s">
        <v>8</v>
      </c>
      <c r="B14" s="2" t="s">
        <v>9</v>
      </c>
      <c r="C14" s="2" t="s">
        <v>10</v>
      </c>
      <c r="D14" s="2" t="s">
        <v>11</v>
      </c>
      <c r="E14" s="2" t="s">
        <v>12</v>
      </c>
      <c r="F14" s="2" t="s">
        <v>10</v>
      </c>
      <c r="G14" s="2">
        <v>6.4700936226923096</v>
      </c>
      <c r="J14" t="s">
        <v>76</v>
      </c>
      <c r="K14" t="e">
        <f>_xlfn.T.TEST(G2:G4,G63,2,2)</f>
        <v>#DIV/0!</v>
      </c>
      <c r="M14" s="2" t="s">
        <v>8</v>
      </c>
      <c r="N14" s="2" t="s">
        <v>17</v>
      </c>
      <c r="O14" s="2" t="s">
        <v>20</v>
      </c>
      <c r="P14" s="2" t="s">
        <v>11</v>
      </c>
      <c r="Q14" s="2" t="s">
        <v>16</v>
      </c>
      <c r="R14" s="2" t="s">
        <v>19</v>
      </c>
      <c r="S14" s="2">
        <v>9.3495387018607605</v>
      </c>
    </row>
    <row r="15" spans="1:22" x14ac:dyDescent="0.2">
      <c r="A15" s="2" t="s">
        <v>8</v>
      </c>
      <c r="B15" s="2" t="s">
        <v>13</v>
      </c>
      <c r="C15" s="2" t="s">
        <v>10</v>
      </c>
      <c r="D15" s="2" t="s">
        <v>11</v>
      </c>
      <c r="E15" s="2" t="s">
        <v>12</v>
      </c>
      <c r="F15" s="2" t="s">
        <v>10</v>
      </c>
      <c r="G15" s="2">
        <v>5.0240498828903197</v>
      </c>
      <c r="I15" s="2" t="s">
        <v>72</v>
      </c>
      <c r="J15" s="2" t="s">
        <v>74</v>
      </c>
      <c r="K15" s="5">
        <f>_xlfn.T.TEST(G58:G60,G64:G65,2,2)</f>
        <v>0.24603014719444047</v>
      </c>
      <c r="M15" s="2" t="s">
        <v>8</v>
      </c>
      <c r="N15" s="2" t="s">
        <v>14</v>
      </c>
      <c r="O15" s="2" t="s">
        <v>15</v>
      </c>
      <c r="P15" s="2" t="s">
        <v>11</v>
      </c>
      <c r="Q15" s="2" t="s">
        <v>16</v>
      </c>
      <c r="R15" s="2" t="s">
        <v>10</v>
      </c>
      <c r="S15" s="2">
        <v>19.1113154472934</v>
      </c>
    </row>
    <row r="16" spans="1:22" x14ac:dyDescent="0.2">
      <c r="A16" s="2" t="s">
        <v>22</v>
      </c>
      <c r="B16" s="2" t="s">
        <v>9</v>
      </c>
      <c r="C16" s="2" t="s">
        <v>10</v>
      </c>
      <c r="D16" s="2" t="s">
        <v>11</v>
      </c>
      <c r="E16" s="2" t="s">
        <v>12</v>
      </c>
      <c r="F16" s="2" t="s">
        <v>10</v>
      </c>
      <c r="G16" s="2">
        <v>3.4377326483781201</v>
      </c>
      <c r="J16" t="s">
        <v>75</v>
      </c>
      <c r="K16">
        <f>_xlfn.T.TEST(G5:G7,G58:G60,2,2)</f>
        <v>0.12587524057982152</v>
      </c>
      <c r="M16" s="2" t="s">
        <v>8</v>
      </c>
      <c r="N16" s="2" t="s">
        <v>17</v>
      </c>
      <c r="O16" s="2" t="s">
        <v>15</v>
      </c>
      <c r="P16" s="2" t="s">
        <v>11</v>
      </c>
      <c r="Q16" s="2" t="s">
        <v>16</v>
      </c>
      <c r="R16" s="2" t="s">
        <v>10</v>
      </c>
      <c r="S16" s="2">
        <v>9.6101757858016796</v>
      </c>
    </row>
    <row r="17" spans="1:19" x14ac:dyDescent="0.2">
      <c r="A17" s="2" t="s">
        <v>22</v>
      </c>
      <c r="B17" s="2" t="s">
        <v>13</v>
      </c>
      <c r="C17" s="2" t="s">
        <v>15</v>
      </c>
      <c r="D17" s="2" t="s">
        <v>11</v>
      </c>
      <c r="E17" s="2" t="s">
        <v>12</v>
      </c>
      <c r="F17" s="2" t="s">
        <v>10</v>
      </c>
      <c r="G17" s="2">
        <v>5.8564904258121899</v>
      </c>
      <c r="J17" t="s">
        <v>76</v>
      </c>
      <c r="K17">
        <f>_xlfn.T.TEST(G5:G7,G64:G65,2,2)</f>
        <v>0.48765292138639194</v>
      </c>
      <c r="M17" s="2" t="s">
        <v>8</v>
      </c>
      <c r="N17" s="2" t="s">
        <v>17</v>
      </c>
      <c r="O17" s="2" t="s">
        <v>21</v>
      </c>
      <c r="P17" s="2" t="s">
        <v>11</v>
      </c>
      <c r="Q17" s="2" t="s">
        <v>16</v>
      </c>
      <c r="R17" s="2" t="s">
        <v>10</v>
      </c>
      <c r="S17" s="2">
        <v>9.6020364628547394</v>
      </c>
    </row>
    <row r="18" spans="1:19" x14ac:dyDescent="0.2">
      <c r="A18" s="2" t="s">
        <v>27</v>
      </c>
      <c r="B18" s="2" t="s">
        <v>9</v>
      </c>
      <c r="C18" s="2" t="s">
        <v>10</v>
      </c>
      <c r="D18" s="2" t="s">
        <v>11</v>
      </c>
      <c r="E18" s="2" t="s">
        <v>12</v>
      </c>
      <c r="F18" s="2" t="s">
        <v>10</v>
      </c>
      <c r="G18" s="2">
        <v>6.26192361732262</v>
      </c>
      <c r="I18" s="2" t="s">
        <v>73</v>
      </c>
      <c r="J18" s="2" t="s">
        <v>74</v>
      </c>
      <c r="K18">
        <f>_xlfn.T.TEST(G61:G62,G66:G67,2,2)</f>
        <v>0.13306803819326085</v>
      </c>
      <c r="M18" s="2" t="s">
        <v>22</v>
      </c>
      <c r="N18" s="2" t="s">
        <v>14</v>
      </c>
      <c r="O18" s="2" t="s">
        <v>10</v>
      </c>
      <c r="P18" s="2" t="s">
        <v>11</v>
      </c>
      <c r="Q18" s="2" t="s">
        <v>16</v>
      </c>
      <c r="R18" s="2" t="s">
        <v>10</v>
      </c>
      <c r="S18" s="2">
        <v>5.40299767060531</v>
      </c>
    </row>
    <row r="19" spans="1:19" x14ac:dyDescent="0.2">
      <c r="A19" s="2" t="s">
        <v>27</v>
      </c>
      <c r="B19" s="2" t="s">
        <v>13</v>
      </c>
      <c r="C19" s="2" t="s">
        <v>15</v>
      </c>
      <c r="D19" s="2" t="s">
        <v>11</v>
      </c>
      <c r="E19" s="2" t="s">
        <v>12</v>
      </c>
      <c r="F19" s="2" t="s">
        <v>10</v>
      </c>
      <c r="G19" s="2">
        <v>5.2518549390254696</v>
      </c>
      <c r="J19" t="s">
        <v>75</v>
      </c>
      <c r="K19" s="3">
        <f>_xlfn.T.TEST(G8:G10,G61:G62,2,2)</f>
        <v>3.2221458290431555E-2</v>
      </c>
      <c r="M19" s="2" t="s">
        <v>22</v>
      </c>
      <c r="N19" s="2" t="s">
        <v>17</v>
      </c>
      <c r="O19" s="2" t="s">
        <v>15</v>
      </c>
      <c r="P19" s="2" t="s">
        <v>11</v>
      </c>
      <c r="Q19" s="2" t="s">
        <v>16</v>
      </c>
      <c r="R19" s="2" t="s">
        <v>10</v>
      </c>
      <c r="S19" s="2">
        <v>10.024345500574499</v>
      </c>
    </row>
    <row r="20" spans="1:19" x14ac:dyDescent="0.2">
      <c r="A20" s="2" t="s">
        <v>28</v>
      </c>
      <c r="B20" s="2" t="s">
        <v>13</v>
      </c>
      <c r="C20" s="2" t="s">
        <v>15</v>
      </c>
      <c r="D20" s="2" t="s">
        <v>30</v>
      </c>
      <c r="E20" s="2" t="s">
        <v>12</v>
      </c>
      <c r="F20" s="2" t="s">
        <v>10</v>
      </c>
      <c r="G20" s="2">
        <v>2.94513788325935</v>
      </c>
      <c r="J20" t="s">
        <v>76</v>
      </c>
      <c r="K20">
        <f>_xlfn.T.TEST(G8:G10,G66:G67,2,2)</f>
        <v>0.65869825472263732</v>
      </c>
      <c r="M20" s="2" t="s">
        <v>22</v>
      </c>
      <c r="N20" s="2" t="s">
        <v>17</v>
      </c>
      <c r="O20" s="2" t="s">
        <v>21</v>
      </c>
      <c r="P20" s="2" t="s">
        <v>11</v>
      </c>
      <c r="Q20" s="2" t="s">
        <v>16</v>
      </c>
      <c r="R20" s="2" t="s">
        <v>10</v>
      </c>
      <c r="S20" s="2">
        <v>12.7403052000006</v>
      </c>
    </row>
    <row r="21" spans="1:19" x14ac:dyDescent="0.2">
      <c r="A21" s="2" t="s">
        <v>28</v>
      </c>
      <c r="B21" s="2" t="s">
        <v>13</v>
      </c>
      <c r="C21" s="2" t="s">
        <v>21</v>
      </c>
      <c r="D21" s="2" t="s">
        <v>30</v>
      </c>
      <c r="E21" s="2" t="s">
        <v>12</v>
      </c>
      <c r="F21" s="2" t="s">
        <v>10</v>
      </c>
      <c r="G21" s="2">
        <v>8.4743788218544491</v>
      </c>
      <c r="I21" s="2" t="s">
        <v>87</v>
      </c>
      <c r="M21" s="2" t="s">
        <v>22</v>
      </c>
      <c r="N21" s="2" t="s">
        <v>17</v>
      </c>
      <c r="O21" s="2" t="s">
        <v>26</v>
      </c>
      <c r="P21" s="2" t="s">
        <v>11</v>
      </c>
      <c r="Q21" s="2" t="s">
        <v>16</v>
      </c>
      <c r="R21" s="2" t="s">
        <v>10</v>
      </c>
      <c r="S21" s="2">
        <v>12.205951967898301</v>
      </c>
    </row>
    <row r="22" spans="1:19" x14ac:dyDescent="0.2">
      <c r="A22" s="2" t="s">
        <v>43</v>
      </c>
      <c r="B22" s="2" t="s">
        <v>9</v>
      </c>
      <c r="C22" s="2" t="s">
        <v>10</v>
      </c>
      <c r="D22" s="2" t="s">
        <v>30</v>
      </c>
      <c r="E22" s="2" t="s">
        <v>12</v>
      </c>
      <c r="F22" s="2" t="s">
        <v>10</v>
      </c>
      <c r="G22" s="2">
        <v>3.9168350279518598</v>
      </c>
      <c r="I22" s="2" t="s">
        <v>84</v>
      </c>
      <c r="K22">
        <f>_xlfn.T.TEST(G34:G38,G47:G50,2,2)</f>
        <v>0.31336348102864187</v>
      </c>
      <c r="M22" s="2" t="s">
        <v>22</v>
      </c>
      <c r="N22" s="2" t="s">
        <v>14</v>
      </c>
      <c r="O22" s="2" t="s">
        <v>23</v>
      </c>
      <c r="P22" s="2" t="s">
        <v>11</v>
      </c>
      <c r="Q22" s="2" t="s">
        <v>16</v>
      </c>
      <c r="R22" s="2" t="s">
        <v>23</v>
      </c>
      <c r="S22" s="2">
        <v>1.6518450769297099</v>
      </c>
    </row>
    <row r="23" spans="1:19" x14ac:dyDescent="0.2">
      <c r="A23" s="2" t="s">
        <v>44</v>
      </c>
      <c r="B23" s="2" t="s">
        <v>9</v>
      </c>
      <c r="C23" s="2" t="s">
        <v>21</v>
      </c>
      <c r="D23" s="2" t="s">
        <v>30</v>
      </c>
      <c r="E23" s="2" t="s">
        <v>12</v>
      </c>
      <c r="F23" s="2" t="s">
        <v>10</v>
      </c>
      <c r="G23" s="2">
        <v>7.1711313655413802</v>
      </c>
      <c r="I23" s="2" t="s">
        <v>85</v>
      </c>
      <c r="K23">
        <f>_xlfn.T.TEST(G52:G56,G47:G50,2,2)</f>
        <v>0.11088174976457385</v>
      </c>
      <c r="M23" s="2" t="s">
        <v>28</v>
      </c>
      <c r="N23" s="2" t="s">
        <v>29</v>
      </c>
      <c r="O23" s="2" t="s">
        <v>20</v>
      </c>
      <c r="P23" s="2" t="s">
        <v>30</v>
      </c>
      <c r="Q23" s="2" t="s">
        <v>31</v>
      </c>
      <c r="R23" s="2" t="s">
        <v>19</v>
      </c>
      <c r="S23" s="2">
        <v>10.8796104248338</v>
      </c>
    </row>
    <row r="24" spans="1:19" x14ac:dyDescent="0.2">
      <c r="A24" s="2" t="s">
        <v>44</v>
      </c>
      <c r="B24" s="2" t="s">
        <v>13</v>
      </c>
      <c r="C24" s="2" t="s">
        <v>10</v>
      </c>
      <c r="D24" s="2" t="s">
        <v>30</v>
      </c>
      <c r="E24" s="2" t="s">
        <v>12</v>
      </c>
      <c r="F24" s="2" t="s">
        <v>10</v>
      </c>
      <c r="G24" s="2">
        <v>1.6665938549808701</v>
      </c>
      <c r="I24" s="2" t="s">
        <v>86</v>
      </c>
      <c r="K24">
        <f>_xlfn.T.TEST(G34:G38,G52:G55,2,2)</f>
        <v>0.47153435976547187</v>
      </c>
      <c r="M24" s="2" t="s">
        <v>28</v>
      </c>
      <c r="N24" s="2" t="s">
        <v>29</v>
      </c>
      <c r="O24" s="2" t="s">
        <v>32</v>
      </c>
      <c r="P24" s="2" t="s">
        <v>30</v>
      </c>
      <c r="Q24" s="2" t="s">
        <v>31</v>
      </c>
      <c r="R24" s="2" t="s">
        <v>19</v>
      </c>
      <c r="S24" s="2">
        <v>5.8185510842772104</v>
      </c>
    </row>
    <row r="25" spans="1:19" x14ac:dyDescent="0.2">
      <c r="A25" s="2" t="s">
        <v>22</v>
      </c>
      <c r="B25" s="2" t="s">
        <v>9</v>
      </c>
      <c r="C25" s="2" t="s">
        <v>23</v>
      </c>
      <c r="D25" s="2" t="s">
        <v>11</v>
      </c>
      <c r="E25" s="2" t="s">
        <v>12</v>
      </c>
      <c r="F25" s="2" t="s">
        <v>23</v>
      </c>
      <c r="G25" s="2">
        <v>0.53991136455795496</v>
      </c>
      <c r="M25" s="2" t="s">
        <v>28</v>
      </c>
      <c r="N25" s="2" t="s">
        <v>29</v>
      </c>
      <c r="O25" s="2" t="s">
        <v>33</v>
      </c>
      <c r="P25" s="2" t="s">
        <v>30</v>
      </c>
      <c r="Q25" s="2" t="s">
        <v>31</v>
      </c>
      <c r="R25" s="2" t="s">
        <v>19</v>
      </c>
      <c r="S25" s="2">
        <v>1.2642531784944999</v>
      </c>
    </row>
    <row r="26" spans="1:19" x14ac:dyDescent="0.2">
      <c r="A26" s="2" t="s">
        <v>22</v>
      </c>
      <c r="B26" s="2" t="s">
        <v>13</v>
      </c>
      <c r="C26" s="2" t="s">
        <v>24</v>
      </c>
      <c r="D26" s="2" t="s">
        <v>11</v>
      </c>
      <c r="E26" s="2" t="s">
        <v>12</v>
      </c>
      <c r="F26" s="2" t="s">
        <v>23</v>
      </c>
      <c r="G26" s="2">
        <v>1.7569867754350099</v>
      </c>
      <c r="M26" s="2" t="s">
        <v>39</v>
      </c>
      <c r="N26" s="2" t="s">
        <v>29</v>
      </c>
      <c r="O26" s="2" t="s">
        <v>21</v>
      </c>
      <c r="P26" s="2" t="s">
        <v>30</v>
      </c>
      <c r="Q26" s="2" t="s">
        <v>31</v>
      </c>
      <c r="R26" s="2" t="s">
        <v>10</v>
      </c>
      <c r="S26" s="2">
        <v>0.32468534713922098</v>
      </c>
    </row>
    <row r="27" spans="1:19" x14ac:dyDescent="0.2">
      <c r="A27" s="2" t="s">
        <v>22</v>
      </c>
      <c r="B27" s="2" t="s">
        <v>13</v>
      </c>
      <c r="C27" s="2" t="s">
        <v>25</v>
      </c>
      <c r="D27" s="2" t="s">
        <v>11</v>
      </c>
      <c r="E27" s="2" t="s">
        <v>12</v>
      </c>
      <c r="F27" s="2" t="s">
        <v>23</v>
      </c>
      <c r="G27" s="2">
        <v>3.7133241355315598</v>
      </c>
      <c r="M27" s="2" t="s">
        <v>39</v>
      </c>
      <c r="N27" s="2" t="s">
        <v>29</v>
      </c>
      <c r="O27" s="2" t="s">
        <v>26</v>
      </c>
      <c r="P27" s="2" t="s">
        <v>30</v>
      </c>
      <c r="Q27" s="2" t="s">
        <v>31</v>
      </c>
      <c r="R27" s="2" t="s">
        <v>10</v>
      </c>
      <c r="S27" s="2">
        <v>1.3951278641987499</v>
      </c>
    </row>
    <row r="28" spans="1:19" x14ac:dyDescent="0.2">
      <c r="A28" s="2" t="s">
        <v>27</v>
      </c>
      <c r="B28" s="2" t="s">
        <v>9</v>
      </c>
      <c r="C28" s="2" t="s">
        <v>23</v>
      </c>
      <c r="D28" s="2" t="s">
        <v>11</v>
      </c>
      <c r="E28" s="2" t="s">
        <v>12</v>
      </c>
      <c r="F28" s="2" t="s">
        <v>23</v>
      </c>
      <c r="G28" s="2">
        <v>1.8797899506774201</v>
      </c>
      <c r="M28" s="2" t="s">
        <v>39</v>
      </c>
      <c r="N28" s="2" t="s">
        <v>29</v>
      </c>
      <c r="O28" s="2" t="s">
        <v>40</v>
      </c>
      <c r="P28" s="2" t="s">
        <v>30</v>
      </c>
      <c r="Q28" s="2" t="s">
        <v>31</v>
      </c>
      <c r="R28" s="2" t="s">
        <v>10</v>
      </c>
      <c r="S28" s="2">
        <v>0.559065994384081</v>
      </c>
    </row>
    <row r="29" spans="1:19" x14ac:dyDescent="0.2">
      <c r="A29" s="2" t="s">
        <v>28</v>
      </c>
      <c r="B29" s="2" t="s">
        <v>13</v>
      </c>
      <c r="C29" s="2" t="s">
        <v>23</v>
      </c>
      <c r="D29" s="2" t="s">
        <v>30</v>
      </c>
      <c r="E29" s="2" t="s">
        <v>12</v>
      </c>
      <c r="F29" s="2" t="s">
        <v>23</v>
      </c>
      <c r="G29" s="2">
        <v>4.13404535147943</v>
      </c>
      <c r="M29" s="2" t="s">
        <v>39</v>
      </c>
      <c r="N29" s="2" t="s">
        <v>29</v>
      </c>
      <c r="O29" s="2" t="s">
        <v>24</v>
      </c>
      <c r="P29" s="2" t="s">
        <v>30</v>
      </c>
      <c r="Q29" s="2" t="s">
        <v>31</v>
      </c>
      <c r="R29" s="2" t="s">
        <v>23</v>
      </c>
      <c r="S29" s="2">
        <v>2.5174916228286399</v>
      </c>
    </row>
    <row r="30" spans="1:19" x14ac:dyDescent="0.2">
      <c r="A30" s="2" t="s">
        <v>44</v>
      </c>
      <c r="B30" s="2" t="s">
        <v>9</v>
      </c>
      <c r="C30" s="2" t="s">
        <v>23</v>
      </c>
      <c r="D30" s="2" t="s">
        <v>30</v>
      </c>
      <c r="E30" s="2" t="s">
        <v>12</v>
      </c>
      <c r="F30" s="2" t="s">
        <v>23</v>
      </c>
      <c r="G30" s="2">
        <v>1.78778706773592</v>
      </c>
      <c r="M30" s="2" t="s">
        <v>39</v>
      </c>
      <c r="N30" s="2" t="s">
        <v>29</v>
      </c>
      <c r="O30" s="2" t="s">
        <v>25</v>
      </c>
      <c r="P30" s="2" t="s">
        <v>30</v>
      </c>
      <c r="Q30" s="2" t="s">
        <v>31</v>
      </c>
      <c r="R30" s="2" t="s">
        <v>23</v>
      </c>
      <c r="S30" s="2">
        <v>1.22281197031552</v>
      </c>
    </row>
    <row r="31" spans="1:19" x14ac:dyDescent="0.2">
      <c r="A31" s="2" t="s">
        <v>44</v>
      </c>
      <c r="B31" s="2" t="s">
        <v>13</v>
      </c>
      <c r="C31" s="2" t="s">
        <v>23</v>
      </c>
      <c r="D31" s="2" t="s">
        <v>30</v>
      </c>
      <c r="E31" s="2" t="s">
        <v>12</v>
      </c>
      <c r="F31" s="2" t="s">
        <v>23</v>
      </c>
      <c r="G31" s="2">
        <v>1.04410566718635</v>
      </c>
      <c r="M31" s="2" t="s">
        <v>39</v>
      </c>
      <c r="N31" s="2" t="s">
        <v>29</v>
      </c>
      <c r="O31" s="2" t="s">
        <v>41</v>
      </c>
      <c r="P31" s="2" t="s">
        <v>30</v>
      </c>
      <c r="Q31" s="2" t="s">
        <v>31</v>
      </c>
      <c r="R31" s="2" t="s">
        <v>23</v>
      </c>
      <c r="S31" s="2">
        <v>0.42059760867429202</v>
      </c>
    </row>
    <row r="32" spans="1:19" x14ac:dyDescent="0.2">
      <c r="A32" s="2" t="s">
        <v>8</v>
      </c>
      <c r="B32" s="2" t="s">
        <v>17</v>
      </c>
      <c r="C32" s="2" t="s">
        <v>18</v>
      </c>
      <c r="D32" s="2" t="s">
        <v>11</v>
      </c>
      <c r="E32" s="2" t="s">
        <v>16</v>
      </c>
      <c r="F32" s="2" t="s">
        <v>19</v>
      </c>
      <c r="G32" s="2">
        <v>6.98511746644522</v>
      </c>
      <c r="M32" s="2" t="s">
        <v>39</v>
      </c>
      <c r="N32" s="2" t="s">
        <v>9</v>
      </c>
      <c r="O32" s="2" t="s">
        <v>19</v>
      </c>
      <c r="P32" s="2" t="s">
        <v>30</v>
      </c>
      <c r="Q32" s="2" t="s">
        <v>12</v>
      </c>
      <c r="R32" s="2" t="s">
        <v>19</v>
      </c>
      <c r="S32" s="2">
        <v>6.0769432710698297</v>
      </c>
    </row>
    <row r="33" spans="1:19" x14ac:dyDescent="0.2">
      <c r="A33" s="2" t="s">
        <v>8</v>
      </c>
      <c r="B33" s="2" t="s">
        <v>17</v>
      </c>
      <c r="C33" s="2" t="s">
        <v>20</v>
      </c>
      <c r="D33" s="2" t="s">
        <v>11</v>
      </c>
      <c r="E33" s="2" t="s">
        <v>16</v>
      </c>
      <c r="F33" s="2" t="s">
        <v>19</v>
      </c>
      <c r="G33" s="2">
        <v>9.3495387018607605</v>
      </c>
      <c r="M33" s="2" t="s">
        <v>39</v>
      </c>
      <c r="N33" s="2" t="s">
        <v>13</v>
      </c>
      <c r="O33" s="2" t="s">
        <v>19</v>
      </c>
      <c r="P33" s="2" t="s">
        <v>30</v>
      </c>
      <c r="Q33" s="2" t="s">
        <v>12</v>
      </c>
      <c r="R33" s="2" t="s">
        <v>19</v>
      </c>
      <c r="S33" s="2">
        <v>1.1670773207599101</v>
      </c>
    </row>
    <row r="34" spans="1:19" x14ac:dyDescent="0.2">
      <c r="A34" s="2" t="s">
        <v>28</v>
      </c>
      <c r="B34" s="2" t="s">
        <v>14</v>
      </c>
      <c r="C34" s="2" t="s">
        <v>18</v>
      </c>
      <c r="D34" s="2" t="s">
        <v>30</v>
      </c>
      <c r="E34" s="2" t="s">
        <v>16</v>
      </c>
      <c r="F34" s="2" t="s">
        <v>19</v>
      </c>
      <c r="G34" s="2">
        <v>4.7076790657289997</v>
      </c>
      <c r="M34" s="2" t="s">
        <v>28</v>
      </c>
      <c r="N34" s="2" t="s">
        <v>13</v>
      </c>
      <c r="O34" s="2" t="s">
        <v>15</v>
      </c>
      <c r="P34" s="2" t="s">
        <v>30</v>
      </c>
      <c r="Q34" s="2" t="s">
        <v>12</v>
      </c>
      <c r="R34" s="2" t="s">
        <v>10</v>
      </c>
      <c r="S34" s="2">
        <v>2.94513788325935</v>
      </c>
    </row>
    <row r="35" spans="1:19" x14ac:dyDescent="0.2">
      <c r="A35" s="2" t="s">
        <v>28</v>
      </c>
      <c r="B35" s="2" t="s">
        <v>17</v>
      </c>
      <c r="C35" s="2" t="s">
        <v>19</v>
      </c>
      <c r="D35" s="2" t="s">
        <v>30</v>
      </c>
      <c r="E35" s="2" t="s">
        <v>16</v>
      </c>
      <c r="F35" s="2" t="s">
        <v>19</v>
      </c>
      <c r="G35" s="2">
        <v>11.5995598454438</v>
      </c>
      <c r="M35" s="2" t="s">
        <v>28</v>
      </c>
      <c r="N35" s="2" t="s">
        <v>13</v>
      </c>
      <c r="O35" s="2" t="s">
        <v>21</v>
      </c>
      <c r="P35" s="2" t="s">
        <v>30</v>
      </c>
      <c r="Q35" s="2" t="s">
        <v>12</v>
      </c>
      <c r="R35" s="2" t="s">
        <v>10</v>
      </c>
      <c r="S35" s="2">
        <v>8.4743788218544491</v>
      </c>
    </row>
    <row r="36" spans="1:19" x14ac:dyDescent="0.2">
      <c r="A36" s="2" t="s">
        <v>39</v>
      </c>
      <c r="B36" s="2" t="s">
        <v>14</v>
      </c>
      <c r="C36" s="2" t="s">
        <v>19</v>
      </c>
      <c r="D36" s="2" t="s">
        <v>30</v>
      </c>
      <c r="E36" s="2" t="s">
        <v>16</v>
      </c>
      <c r="F36" s="2" t="s">
        <v>19</v>
      </c>
      <c r="G36" s="2">
        <v>5.1306261716613104</v>
      </c>
      <c r="M36" s="2" t="s">
        <v>43</v>
      </c>
      <c r="N36" s="2" t="s">
        <v>9</v>
      </c>
      <c r="O36" s="2" t="s">
        <v>10</v>
      </c>
      <c r="P36" s="2" t="s">
        <v>30</v>
      </c>
      <c r="Q36" s="2" t="s">
        <v>12</v>
      </c>
      <c r="R36" s="2" t="s">
        <v>10</v>
      </c>
      <c r="S36" s="2">
        <v>3.9168350279518598</v>
      </c>
    </row>
    <row r="37" spans="1:19" x14ac:dyDescent="0.2">
      <c r="A37" s="2" t="s">
        <v>39</v>
      </c>
      <c r="B37" s="2" t="s">
        <v>17</v>
      </c>
      <c r="C37" s="2" t="s">
        <v>19</v>
      </c>
      <c r="D37" s="2" t="s">
        <v>30</v>
      </c>
      <c r="E37" s="2" t="s">
        <v>16</v>
      </c>
      <c r="F37" s="2" t="s">
        <v>19</v>
      </c>
      <c r="G37" s="2">
        <v>4.187814634725</v>
      </c>
      <c r="M37" s="2" t="s">
        <v>44</v>
      </c>
      <c r="N37" s="2" t="s">
        <v>9</v>
      </c>
      <c r="O37" s="2" t="s">
        <v>21</v>
      </c>
      <c r="P37" s="2" t="s">
        <v>30</v>
      </c>
      <c r="Q37" s="2" t="s">
        <v>12</v>
      </c>
      <c r="R37" s="2" t="s">
        <v>10</v>
      </c>
      <c r="S37" s="2">
        <v>7.1711313655413802</v>
      </c>
    </row>
    <row r="38" spans="1:19" x14ac:dyDescent="0.2">
      <c r="A38" s="2" t="s">
        <v>44</v>
      </c>
      <c r="B38" s="2" t="s">
        <v>14</v>
      </c>
      <c r="C38" s="2" t="s">
        <v>18</v>
      </c>
      <c r="D38" s="2" t="s">
        <v>30</v>
      </c>
      <c r="E38" s="2" t="s">
        <v>16</v>
      </c>
      <c r="F38" s="2" t="s">
        <v>19</v>
      </c>
      <c r="G38" s="2">
        <v>13.802679085718101</v>
      </c>
      <c r="M38" s="2" t="s">
        <v>44</v>
      </c>
      <c r="N38" s="2" t="s">
        <v>13</v>
      </c>
      <c r="O38" s="2" t="s">
        <v>10</v>
      </c>
      <c r="P38" s="2" t="s">
        <v>30</v>
      </c>
      <c r="Q38" s="2" t="s">
        <v>12</v>
      </c>
      <c r="R38" s="2" t="s">
        <v>10</v>
      </c>
      <c r="S38" s="2">
        <v>1.6665938549808701</v>
      </c>
    </row>
    <row r="39" spans="1:19" x14ac:dyDescent="0.2">
      <c r="A39" s="2" t="s">
        <v>8</v>
      </c>
      <c r="B39" s="2" t="s">
        <v>14</v>
      </c>
      <c r="C39" s="2" t="s">
        <v>15</v>
      </c>
      <c r="D39" s="2" t="s">
        <v>11</v>
      </c>
      <c r="E39" s="2" t="s">
        <v>16</v>
      </c>
      <c r="F39" s="2" t="s">
        <v>10</v>
      </c>
      <c r="G39" s="2">
        <v>19.1113154472934</v>
      </c>
      <c r="M39" s="2" t="s">
        <v>28</v>
      </c>
      <c r="N39" s="2" t="s">
        <v>13</v>
      </c>
      <c r="O39" s="2" t="s">
        <v>23</v>
      </c>
      <c r="P39" s="2" t="s">
        <v>30</v>
      </c>
      <c r="Q39" s="2" t="s">
        <v>12</v>
      </c>
      <c r="R39" s="2" t="s">
        <v>23</v>
      </c>
      <c r="S39" s="2">
        <v>4.13404535147943</v>
      </c>
    </row>
    <row r="40" spans="1:19" x14ac:dyDescent="0.2">
      <c r="A40" s="2" t="s">
        <v>8</v>
      </c>
      <c r="B40" s="2" t="s">
        <v>17</v>
      </c>
      <c r="C40" s="2" t="s">
        <v>15</v>
      </c>
      <c r="D40" s="2" t="s">
        <v>11</v>
      </c>
      <c r="E40" s="2" t="s">
        <v>16</v>
      </c>
      <c r="F40" s="2" t="s">
        <v>10</v>
      </c>
      <c r="G40" s="2">
        <v>9.6101757858016796</v>
      </c>
      <c r="M40" s="2" t="s">
        <v>44</v>
      </c>
      <c r="N40" s="2" t="s">
        <v>9</v>
      </c>
      <c r="O40" s="2" t="s">
        <v>23</v>
      </c>
      <c r="P40" s="2" t="s">
        <v>30</v>
      </c>
      <c r="Q40" s="2" t="s">
        <v>12</v>
      </c>
      <c r="R40" s="2" t="s">
        <v>23</v>
      </c>
      <c r="S40" s="2">
        <v>1.78778706773592</v>
      </c>
    </row>
    <row r="41" spans="1:19" x14ac:dyDescent="0.2">
      <c r="A41" s="2" t="s">
        <v>8</v>
      </c>
      <c r="B41" s="2" t="s">
        <v>17</v>
      </c>
      <c r="C41" s="2" t="s">
        <v>21</v>
      </c>
      <c r="D41" s="2" t="s">
        <v>11</v>
      </c>
      <c r="E41" s="2" t="s">
        <v>16</v>
      </c>
      <c r="F41" s="2" t="s">
        <v>10</v>
      </c>
      <c r="G41" s="2">
        <v>9.6020364628547394</v>
      </c>
      <c r="M41" s="2" t="s">
        <v>44</v>
      </c>
      <c r="N41" s="2" t="s">
        <v>13</v>
      </c>
      <c r="O41" s="2" t="s">
        <v>23</v>
      </c>
      <c r="P41" s="2" t="s">
        <v>30</v>
      </c>
      <c r="Q41" s="2" t="s">
        <v>12</v>
      </c>
      <c r="R41" s="2" t="s">
        <v>23</v>
      </c>
      <c r="S41" s="2">
        <v>1.04410566718635</v>
      </c>
    </row>
    <row r="42" spans="1:19" x14ac:dyDescent="0.2">
      <c r="A42" s="2" t="s">
        <v>22</v>
      </c>
      <c r="B42" s="2" t="s">
        <v>14</v>
      </c>
      <c r="C42" s="2" t="s">
        <v>10</v>
      </c>
      <c r="D42" s="2" t="s">
        <v>11</v>
      </c>
      <c r="E42" s="2" t="s">
        <v>16</v>
      </c>
      <c r="F42" s="2" t="s">
        <v>10</v>
      </c>
      <c r="G42" s="2">
        <v>5.40299767060531</v>
      </c>
      <c r="M42" s="2" t="s">
        <v>28</v>
      </c>
      <c r="N42" s="2" t="s">
        <v>14</v>
      </c>
      <c r="O42" s="2" t="s">
        <v>18</v>
      </c>
      <c r="P42" s="2" t="s">
        <v>30</v>
      </c>
      <c r="Q42" s="2" t="s">
        <v>16</v>
      </c>
      <c r="R42" s="2" t="s">
        <v>19</v>
      </c>
      <c r="S42" s="2">
        <v>4.7076790657289997</v>
      </c>
    </row>
    <row r="43" spans="1:19" x14ac:dyDescent="0.2">
      <c r="A43" s="2" t="s">
        <v>22</v>
      </c>
      <c r="B43" s="2" t="s">
        <v>17</v>
      </c>
      <c r="C43" s="2" t="s">
        <v>15</v>
      </c>
      <c r="D43" s="2" t="s">
        <v>11</v>
      </c>
      <c r="E43" s="2" t="s">
        <v>16</v>
      </c>
      <c r="F43" s="2" t="s">
        <v>10</v>
      </c>
      <c r="G43" s="2">
        <v>10.024345500574499</v>
      </c>
      <c r="M43" s="2" t="s">
        <v>28</v>
      </c>
      <c r="N43" s="2" t="s">
        <v>17</v>
      </c>
      <c r="O43" s="2" t="s">
        <v>19</v>
      </c>
      <c r="P43" s="2" t="s">
        <v>30</v>
      </c>
      <c r="Q43" s="2" t="s">
        <v>16</v>
      </c>
      <c r="R43" s="2" t="s">
        <v>19</v>
      </c>
      <c r="S43" s="2">
        <v>11.5995598454438</v>
      </c>
    </row>
    <row r="44" spans="1:19" x14ac:dyDescent="0.2">
      <c r="A44" s="2" t="s">
        <v>22</v>
      </c>
      <c r="B44" s="2" t="s">
        <v>17</v>
      </c>
      <c r="C44" s="2" t="s">
        <v>21</v>
      </c>
      <c r="D44" s="2" t="s">
        <v>11</v>
      </c>
      <c r="E44" s="2" t="s">
        <v>16</v>
      </c>
      <c r="F44" s="2" t="s">
        <v>10</v>
      </c>
      <c r="G44" s="2">
        <v>12.7403052000006</v>
      </c>
      <c r="M44" s="2" t="s">
        <v>39</v>
      </c>
      <c r="N44" s="2" t="s">
        <v>14</v>
      </c>
      <c r="O44" s="2" t="s">
        <v>19</v>
      </c>
      <c r="P44" s="2" t="s">
        <v>30</v>
      </c>
      <c r="Q44" s="2" t="s">
        <v>16</v>
      </c>
      <c r="R44" s="2" t="s">
        <v>19</v>
      </c>
      <c r="S44" s="2">
        <v>5.1306261716613104</v>
      </c>
    </row>
    <row r="45" spans="1:19" x14ac:dyDescent="0.2">
      <c r="A45" s="2" t="s">
        <v>22</v>
      </c>
      <c r="B45" s="2" t="s">
        <v>17</v>
      </c>
      <c r="C45" s="2" t="s">
        <v>26</v>
      </c>
      <c r="D45" s="2" t="s">
        <v>11</v>
      </c>
      <c r="E45" s="2" t="s">
        <v>16</v>
      </c>
      <c r="F45" s="2" t="s">
        <v>10</v>
      </c>
      <c r="G45" s="2">
        <v>12.205951967898301</v>
      </c>
      <c r="M45" s="2" t="s">
        <v>39</v>
      </c>
      <c r="N45" s="2" t="s">
        <v>17</v>
      </c>
      <c r="O45" s="2" t="s">
        <v>19</v>
      </c>
      <c r="P45" s="2" t="s">
        <v>30</v>
      </c>
      <c r="Q45" s="2" t="s">
        <v>16</v>
      </c>
      <c r="R45" s="2" t="s">
        <v>19</v>
      </c>
      <c r="S45" s="2">
        <v>4.187814634725</v>
      </c>
    </row>
    <row r="46" spans="1:19" x14ac:dyDescent="0.2">
      <c r="A46" s="2" t="s">
        <v>28</v>
      </c>
      <c r="B46" s="2" t="s">
        <v>14</v>
      </c>
      <c r="C46" s="2" t="s">
        <v>15</v>
      </c>
      <c r="D46" s="2" t="s">
        <v>30</v>
      </c>
      <c r="E46" s="2" t="s">
        <v>16</v>
      </c>
      <c r="F46" s="2" t="s">
        <v>10</v>
      </c>
      <c r="G46" s="2">
        <v>14.976276127036099</v>
      </c>
      <c r="M46" s="2" t="s">
        <v>44</v>
      </c>
      <c r="N46" s="2" t="s">
        <v>14</v>
      </c>
      <c r="O46" s="2" t="s">
        <v>18</v>
      </c>
      <c r="P46" s="2" t="s">
        <v>30</v>
      </c>
      <c r="Q46" s="2" t="s">
        <v>16</v>
      </c>
      <c r="R46" s="2" t="s">
        <v>19</v>
      </c>
      <c r="S46" s="2">
        <v>13.802679085718101</v>
      </c>
    </row>
    <row r="47" spans="1:19" x14ac:dyDescent="0.2">
      <c r="A47" s="2" t="s">
        <v>28</v>
      </c>
      <c r="B47" s="2" t="s">
        <v>14</v>
      </c>
      <c r="C47" s="2" t="s">
        <v>21</v>
      </c>
      <c r="D47" s="2" t="s">
        <v>30</v>
      </c>
      <c r="E47" s="2" t="s">
        <v>16</v>
      </c>
      <c r="F47" s="2" t="s">
        <v>10</v>
      </c>
      <c r="G47" s="2">
        <v>13.4895699831822</v>
      </c>
      <c r="M47" s="2" t="s">
        <v>28</v>
      </c>
      <c r="N47" s="2" t="s">
        <v>14</v>
      </c>
      <c r="O47" s="2" t="s">
        <v>15</v>
      </c>
      <c r="P47" s="2" t="s">
        <v>30</v>
      </c>
      <c r="Q47" s="2" t="s">
        <v>16</v>
      </c>
      <c r="R47" s="2" t="s">
        <v>10</v>
      </c>
      <c r="S47" s="2">
        <v>14.976276127036099</v>
      </c>
    </row>
    <row r="48" spans="1:19" x14ac:dyDescent="0.2">
      <c r="A48" s="2" t="s">
        <v>28</v>
      </c>
      <c r="B48" s="2" t="s">
        <v>17</v>
      </c>
      <c r="C48" s="2" t="s">
        <v>15</v>
      </c>
      <c r="D48" s="2" t="s">
        <v>30</v>
      </c>
      <c r="E48" s="2" t="s">
        <v>16</v>
      </c>
      <c r="F48" s="2" t="s">
        <v>10</v>
      </c>
      <c r="G48" s="2">
        <v>21.194513121476199</v>
      </c>
      <c r="M48" s="2" t="s">
        <v>28</v>
      </c>
      <c r="N48" s="2" t="s">
        <v>14</v>
      </c>
      <c r="O48" s="2" t="s">
        <v>21</v>
      </c>
      <c r="P48" s="2" t="s">
        <v>30</v>
      </c>
      <c r="Q48" s="2" t="s">
        <v>16</v>
      </c>
      <c r="R48" s="2" t="s">
        <v>10</v>
      </c>
      <c r="S48" s="2">
        <v>13.4895699831822</v>
      </c>
    </row>
    <row r="49" spans="1:19" x14ac:dyDescent="0.2">
      <c r="A49" s="2" t="s">
        <v>39</v>
      </c>
      <c r="B49" s="2" t="s">
        <v>17</v>
      </c>
      <c r="C49" s="2" t="s">
        <v>15</v>
      </c>
      <c r="D49" s="2" t="s">
        <v>30</v>
      </c>
      <c r="E49" s="2" t="s">
        <v>16</v>
      </c>
      <c r="F49" s="2" t="s">
        <v>10</v>
      </c>
      <c r="G49" s="2">
        <v>2.7659574007832699</v>
      </c>
      <c r="M49" s="2" t="s">
        <v>28</v>
      </c>
      <c r="N49" s="2" t="s">
        <v>17</v>
      </c>
      <c r="O49" s="2" t="s">
        <v>15</v>
      </c>
      <c r="P49" s="2" t="s">
        <v>30</v>
      </c>
      <c r="Q49" s="2" t="s">
        <v>16</v>
      </c>
      <c r="R49" s="2" t="s">
        <v>10</v>
      </c>
      <c r="S49" s="2">
        <v>21.194513121476199</v>
      </c>
    </row>
    <row r="50" spans="1:19" x14ac:dyDescent="0.2">
      <c r="A50" s="2" t="s">
        <v>44</v>
      </c>
      <c r="B50" s="2" t="s">
        <v>14</v>
      </c>
      <c r="C50" s="2" t="s">
        <v>10</v>
      </c>
      <c r="D50" s="2" t="s">
        <v>30</v>
      </c>
      <c r="E50" s="2" t="s">
        <v>16</v>
      </c>
      <c r="F50" s="2" t="s">
        <v>10</v>
      </c>
      <c r="G50" s="2">
        <v>11.583953453502801</v>
      </c>
      <c r="M50" s="2" t="s">
        <v>39</v>
      </c>
      <c r="N50" s="2" t="s">
        <v>17</v>
      </c>
      <c r="O50" s="2" t="s">
        <v>15</v>
      </c>
      <c r="P50" s="2" t="s">
        <v>30</v>
      </c>
      <c r="Q50" s="2" t="s">
        <v>16</v>
      </c>
      <c r="R50" s="2" t="s">
        <v>10</v>
      </c>
      <c r="S50" s="2">
        <v>2.7659574007832699</v>
      </c>
    </row>
    <row r="51" spans="1:19" x14ac:dyDescent="0.2">
      <c r="A51" s="2" t="s">
        <v>22</v>
      </c>
      <c r="B51" s="2" t="s">
        <v>14</v>
      </c>
      <c r="C51" s="2" t="s">
        <v>23</v>
      </c>
      <c r="D51" s="2" t="s">
        <v>11</v>
      </c>
      <c r="E51" s="2" t="s">
        <v>16</v>
      </c>
      <c r="F51" s="2" t="s">
        <v>23</v>
      </c>
      <c r="G51" s="2">
        <v>1.6518450769297099</v>
      </c>
      <c r="M51" s="2" t="s">
        <v>44</v>
      </c>
      <c r="N51" s="2" t="s">
        <v>14</v>
      </c>
      <c r="O51" s="2" t="s">
        <v>10</v>
      </c>
      <c r="P51" s="2" t="s">
        <v>30</v>
      </c>
      <c r="Q51" s="2" t="s">
        <v>16</v>
      </c>
      <c r="R51" s="2" t="s">
        <v>10</v>
      </c>
      <c r="S51" s="2">
        <v>11.583953453502801</v>
      </c>
    </row>
    <row r="52" spans="1:19" x14ac:dyDescent="0.2">
      <c r="A52" s="2" t="s">
        <v>28</v>
      </c>
      <c r="B52" s="2" t="s">
        <v>14</v>
      </c>
      <c r="C52" s="2" t="s">
        <v>23</v>
      </c>
      <c r="D52" s="2" t="s">
        <v>30</v>
      </c>
      <c r="E52" s="2" t="s">
        <v>16</v>
      </c>
      <c r="F52" s="2" t="s">
        <v>23</v>
      </c>
      <c r="G52" s="2">
        <v>9.4613805135292495</v>
      </c>
      <c r="M52" s="2" t="s">
        <v>28</v>
      </c>
      <c r="N52" s="2" t="s">
        <v>14</v>
      </c>
      <c r="O52" s="2" t="s">
        <v>23</v>
      </c>
      <c r="P52" s="2" t="s">
        <v>30</v>
      </c>
      <c r="Q52" s="2" t="s">
        <v>16</v>
      </c>
      <c r="R52" s="2" t="s">
        <v>23</v>
      </c>
      <c r="S52" s="2">
        <v>9.4613805135292495</v>
      </c>
    </row>
    <row r="53" spans="1:19" x14ac:dyDescent="0.2">
      <c r="A53" s="2" t="s">
        <v>43</v>
      </c>
      <c r="B53" s="2" t="s">
        <v>14</v>
      </c>
      <c r="C53" s="2" t="s">
        <v>23</v>
      </c>
      <c r="D53" s="2" t="s">
        <v>30</v>
      </c>
      <c r="E53" s="2" t="s">
        <v>16</v>
      </c>
      <c r="F53" s="2" t="s">
        <v>23</v>
      </c>
      <c r="G53" s="2">
        <v>5.5504432987432804</v>
      </c>
      <c r="M53" s="2" t="s">
        <v>43</v>
      </c>
      <c r="N53" s="2" t="s">
        <v>14</v>
      </c>
      <c r="O53" s="2" t="s">
        <v>23</v>
      </c>
      <c r="P53" s="2" t="s">
        <v>30</v>
      </c>
      <c r="Q53" s="2" t="s">
        <v>16</v>
      </c>
      <c r="R53" s="2" t="s">
        <v>23</v>
      </c>
      <c r="S53" s="2">
        <v>5.5504432987432804</v>
      </c>
    </row>
    <row r="54" spans="1:19" x14ac:dyDescent="0.2">
      <c r="A54" s="2" t="s">
        <v>44</v>
      </c>
      <c r="B54" s="2" t="s">
        <v>14</v>
      </c>
      <c r="C54" s="2" t="s">
        <v>23</v>
      </c>
      <c r="D54" s="2" t="s">
        <v>30</v>
      </c>
      <c r="E54" s="2" t="s">
        <v>16</v>
      </c>
      <c r="F54" s="2" t="s">
        <v>23</v>
      </c>
      <c r="G54" s="2">
        <v>2.0787976055844202</v>
      </c>
      <c r="M54" s="2" t="s">
        <v>44</v>
      </c>
      <c r="N54" s="2" t="s">
        <v>14</v>
      </c>
      <c r="O54" s="2" t="s">
        <v>23</v>
      </c>
      <c r="P54" s="2" t="s">
        <v>30</v>
      </c>
      <c r="Q54" s="2" t="s">
        <v>16</v>
      </c>
      <c r="R54" s="2" t="s">
        <v>23</v>
      </c>
      <c r="S54" s="2">
        <v>2.0787976055844202</v>
      </c>
    </row>
    <row r="55" spans="1:19" x14ac:dyDescent="0.2">
      <c r="A55" s="2" t="s">
        <v>44</v>
      </c>
      <c r="B55" s="2" t="s">
        <v>17</v>
      </c>
      <c r="C55" s="2" t="s">
        <v>24</v>
      </c>
      <c r="D55" s="2" t="s">
        <v>30</v>
      </c>
      <c r="E55" s="2" t="s">
        <v>16</v>
      </c>
      <c r="F55" s="2" t="s">
        <v>23</v>
      </c>
      <c r="G55" s="2">
        <v>6.4369202677940898</v>
      </c>
      <c r="M55" s="2" t="s">
        <v>44</v>
      </c>
      <c r="N55" s="2" t="s">
        <v>17</v>
      </c>
      <c r="O55" s="2" t="s">
        <v>24</v>
      </c>
      <c r="P55" s="2" t="s">
        <v>30</v>
      </c>
      <c r="Q55" s="2" t="s">
        <v>16</v>
      </c>
      <c r="R55" s="2" t="s">
        <v>23</v>
      </c>
      <c r="S55" s="2">
        <v>6.4369202677940898</v>
      </c>
    </row>
    <row r="56" spans="1:19" x14ac:dyDescent="0.2">
      <c r="A56" s="2" t="s">
        <v>44</v>
      </c>
      <c r="B56" s="2" t="s">
        <v>17</v>
      </c>
      <c r="C56" s="2" t="s">
        <v>25</v>
      </c>
      <c r="D56" s="2" t="s">
        <v>30</v>
      </c>
      <c r="E56" s="2" t="s">
        <v>16</v>
      </c>
      <c r="F56" s="2" t="s">
        <v>23</v>
      </c>
      <c r="G56" s="2">
        <v>5.0444150117006004</v>
      </c>
      <c r="M56" s="2" t="s">
        <v>44</v>
      </c>
      <c r="N56" s="2" t="s">
        <v>17</v>
      </c>
      <c r="O56" s="2" t="s">
        <v>25</v>
      </c>
      <c r="P56" s="2" t="s">
        <v>30</v>
      </c>
      <c r="Q56" s="2" t="s">
        <v>16</v>
      </c>
      <c r="R56" s="2" t="s">
        <v>23</v>
      </c>
      <c r="S56" s="2">
        <v>5.0444150117006004</v>
      </c>
    </row>
    <row r="57" spans="1:19" x14ac:dyDescent="0.2">
      <c r="A57" s="2" t="s">
        <v>28</v>
      </c>
      <c r="B57" s="2" t="s">
        <v>34</v>
      </c>
      <c r="C57" s="2" t="s">
        <v>18</v>
      </c>
      <c r="D57" s="2" t="s">
        <v>30</v>
      </c>
      <c r="E57" s="2" t="s">
        <v>35</v>
      </c>
      <c r="F57" s="2" t="s">
        <v>19</v>
      </c>
      <c r="G57" s="2">
        <v>16.143253396460899</v>
      </c>
      <c r="M57" s="2" t="s">
        <v>28</v>
      </c>
      <c r="N57" s="2" t="s">
        <v>34</v>
      </c>
      <c r="O57" s="2" t="s">
        <v>18</v>
      </c>
      <c r="P57" s="2" t="s">
        <v>30</v>
      </c>
      <c r="Q57" s="2" t="s">
        <v>35</v>
      </c>
      <c r="R57" s="2" t="s">
        <v>19</v>
      </c>
      <c r="S57" s="2">
        <v>16.143253396460899</v>
      </c>
    </row>
    <row r="58" spans="1:19" x14ac:dyDescent="0.2">
      <c r="A58" s="2" t="s">
        <v>28</v>
      </c>
      <c r="B58" s="2" t="s">
        <v>34</v>
      </c>
      <c r="C58" s="2" t="s">
        <v>15</v>
      </c>
      <c r="D58" s="2" t="s">
        <v>30</v>
      </c>
      <c r="E58" s="2" t="s">
        <v>35</v>
      </c>
      <c r="F58" s="2" t="s">
        <v>10</v>
      </c>
      <c r="G58" s="2">
        <v>2.8200953189243201</v>
      </c>
      <c r="M58" s="2" t="s">
        <v>28</v>
      </c>
      <c r="N58" s="2" t="s">
        <v>34</v>
      </c>
      <c r="O58" s="2" t="s">
        <v>15</v>
      </c>
      <c r="P58" s="2" t="s">
        <v>30</v>
      </c>
      <c r="Q58" s="2" t="s">
        <v>35</v>
      </c>
      <c r="R58" s="2" t="s">
        <v>10</v>
      </c>
      <c r="S58" s="2">
        <v>2.8200953189243201</v>
      </c>
    </row>
    <row r="59" spans="1:19" x14ac:dyDescent="0.2">
      <c r="A59" s="2" t="s">
        <v>28</v>
      </c>
      <c r="B59" s="2" t="s">
        <v>34</v>
      </c>
      <c r="C59" s="2" t="s">
        <v>26</v>
      </c>
      <c r="D59" s="2" t="s">
        <v>30</v>
      </c>
      <c r="E59" s="2" t="s">
        <v>35</v>
      </c>
      <c r="F59" s="2" t="s">
        <v>10</v>
      </c>
      <c r="G59" s="2">
        <v>18.6064691027252</v>
      </c>
      <c r="M59" s="2" t="s">
        <v>28</v>
      </c>
      <c r="N59" s="2" t="s">
        <v>34</v>
      </c>
      <c r="O59" s="2" t="s">
        <v>26</v>
      </c>
      <c r="P59" s="2" t="s">
        <v>30</v>
      </c>
      <c r="Q59" s="2" t="s">
        <v>35</v>
      </c>
      <c r="R59" s="2" t="s">
        <v>10</v>
      </c>
      <c r="S59" s="2">
        <v>18.6064691027252</v>
      </c>
    </row>
    <row r="60" spans="1:19" x14ac:dyDescent="0.2">
      <c r="A60" s="2" t="s">
        <v>39</v>
      </c>
      <c r="B60" s="2" t="s">
        <v>34</v>
      </c>
      <c r="C60" s="2" t="s">
        <v>15</v>
      </c>
      <c r="D60" s="2" t="s">
        <v>30</v>
      </c>
      <c r="E60" s="2" t="s">
        <v>35</v>
      </c>
      <c r="F60" s="2" t="s">
        <v>10</v>
      </c>
      <c r="G60" s="2">
        <v>7.8646014413095804</v>
      </c>
      <c r="M60" s="2" t="s">
        <v>39</v>
      </c>
      <c r="N60" s="2" t="s">
        <v>34</v>
      </c>
      <c r="O60" s="2" t="s">
        <v>15</v>
      </c>
      <c r="P60" s="2" t="s">
        <v>30</v>
      </c>
      <c r="Q60" s="2" t="s">
        <v>35</v>
      </c>
      <c r="R60" s="2" t="s">
        <v>10</v>
      </c>
      <c r="S60" s="2">
        <v>7.8646014413095804</v>
      </c>
    </row>
    <row r="61" spans="1:19" x14ac:dyDescent="0.2">
      <c r="A61" s="2" t="s">
        <v>28</v>
      </c>
      <c r="B61" s="2" t="s">
        <v>34</v>
      </c>
      <c r="C61" s="2" t="s">
        <v>24</v>
      </c>
      <c r="D61" s="2" t="s">
        <v>30</v>
      </c>
      <c r="E61" s="2" t="s">
        <v>35</v>
      </c>
      <c r="F61" s="2" t="s">
        <v>23</v>
      </c>
      <c r="G61" s="2">
        <v>12.176275163792299</v>
      </c>
      <c r="M61" s="2" t="s">
        <v>28</v>
      </c>
      <c r="N61" s="2" t="s">
        <v>34</v>
      </c>
      <c r="O61" s="2" t="s">
        <v>24</v>
      </c>
      <c r="P61" s="2" t="s">
        <v>30</v>
      </c>
      <c r="Q61" s="2" t="s">
        <v>35</v>
      </c>
      <c r="R61" s="2" t="s">
        <v>23</v>
      </c>
      <c r="S61" s="2">
        <v>12.176275163792299</v>
      </c>
    </row>
    <row r="62" spans="1:19" x14ac:dyDescent="0.2">
      <c r="A62" s="2" t="s">
        <v>39</v>
      </c>
      <c r="B62" s="2" t="s">
        <v>34</v>
      </c>
      <c r="C62" s="2" t="s">
        <v>24</v>
      </c>
      <c r="D62" s="2" t="s">
        <v>30</v>
      </c>
      <c r="E62" s="2" t="s">
        <v>35</v>
      </c>
      <c r="F62" s="2" t="s">
        <v>23</v>
      </c>
      <c r="G62" s="2">
        <v>6.8329344429905703</v>
      </c>
      <c r="M62" s="2" t="s">
        <v>39</v>
      </c>
      <c r="N62" s="2" t="s">
        <v>34</v>
      </c>
      <c r="O62" s="2" t="s">
        <v>24</v>
      </c>
      <c r="P62" s="2" t="s">
        <v>30</v>
      </c>
      <c r="Q62" s="2" t="s">
        <v>35</v>
      </c>
      <c r="R62" s="2" t="s">
        <v>23</v>
      </c>
      <c r="S62" s="2">
        <v>6.8329344429905703</v>
      </c>
    </row>
    <row r="63" spans="1:19" x14ac:dyDescent="0.2">
      <c r="A63" s="2" t="s">
        <v>28</v>
      </c>
      <c r="B63" s="2" t="s">
        <v>38</v>
      </c>
      <c r="C63" s="2" t="s">
        <v>18</v>
      </c>
      <c r="D63" s="2" t="s">
        <v>30</v>
      </c>
      <c r="E63" s="2" t="s">
        <v>37</v>
      </c>
      <c r="F63" s="2" t="s">
        <v>19</v>
      </c>
      <c r="G63" s="2">
        <v>12.620407303930699</v>
      </c>
      <c r="M63" s="2" t="s">
        <v>28</v>
      </c>
      <c r="N63" s="2" t="s">
        <v>38</v>
      </c>
      <c r="O63" s="2" t="s">
        <v>18</v>
      </c>
      <c r="P63" s="2" t="s">
        <v>30</v>
      </c>
      <c r="Q63" s="2" t="s">
        <v>37</v>
      </c>
      <c r="R63" s="2" t="s">
        <v>19</v>
      </c>
      <c r="S63" s="2">
        <v>12.620407303930699</v>
      </c>
    </row>
    <row r="64" spans="1:19" x14ac:dyDescent="0.2">
      <c r="A64" s="2" t="s">
        <v>28</v>
      </c>
      <c r="B64" s="2" t="s">
        <v>36</v>
      </c>
      <c r="C64" s="2" t="s">
        <v>15</v>
      </c>
      <c r="D64" s="2" t="s">
        <v>30</v>
      </c>
      <c r="E64" s="2" t="s">
        <v>37</v>
      </c>
      <c r="F64" s="2" t="s">
        <v>10</v>
      </c>
      <c r="G64" s="2">
        <v>1.3559045249325701</v>
      </c>
      <c r="M64" s="2" t="s">
        <v>28</v>
      </c>
      <c r="N64" s="2" t="s">
        <v>36</v>
      </c>
      <c r="O64" s="2" t="s">
        <v>15</v>
      </c>
      <c r="P64" s="2" t="s">
        <v>30</v>
      </c>
      <c r="Q64" s="2" t="s">
        <v>37</v>
      </c>
      <c r="R64" s="2" t="s">
        <v>10</v>
      </c>
      <c r="S64" s="2">
        <v>1.3559045249325701</v>
      </c>
    </row>
    <row r="65" spans="1:19" x14ac:dyDescent="0.2">
      <c r="A65" s="2" t="s">
        <v>28</v>
      </c>
      <c r="B65" s="2" t="s">
        <v>38</v>
      </c>
      <c r="C65" s="2" t="s">
        <v>21</v>
      </c>
      <c r="D65" s="2" t="s">
        <v>30</v>
      </c>
      <c r="E65" s="2" t="s">
        <v>37</v>
      </c>
      <c r="F65" s="2" t="s">
        <v>10</v>
      </c>
      <c r="G65" s="2">
        <v>0.88166032946955697</v>
      </c>
      <c r="M65" s="2" t="s">
        <v>28</v>
      </c>
      <c r="N65" s="2" t="s">
        <v>38</v>
      </c>
      <c r="O65" s="2" t="s">
        <v>21</v>
      </c>
      <c r="P65" s="2" t="s">
        <v>30</v>
      </c>
      <c r="Q65" s="2" t="s">
        <v>37</v>
      </c>
      <c r="R65" s="2" t="s">
        <v>10</v>
      </c>
      <c r="S65" s="2">
        <v>0.88166032946955697</v>
      </c>
    </row>
    <row r="66" spans="1:19" x14ac:dyDescent="0.2">
      <c r="A66" s="2" t="s">
        <v>28</v>
      </c>
      <c r="B66" s="2" t="s">
        <v>38</v>
      </c>
      <c r="C66" s="2" t="s">
        <v>25</v>
      </c>
      <c r="D66" s="2" t="s">
        <v>30</v>
      </c>
      <c r="E66" s="2" t="s">
        <v>37</v>
      </c>
      <c r="F66" s="2" t="s">
        <v>23</v>
      </c>
      <c r="G66" s="2">
        <v>3.4788754236526902</v>
      </c>
      <c r="M66" s="2" t="s">
        <v>28</v>
      </c>
      <c r="N66" s="2" t="s">
        <v>38</v>
      </c>
      <c r="O66" s="2" t="s">
        <v>25</v>
      </c>
      <c r="P66" s="2" t="s">
        <v>30</v>
      </c>
      <c r="Q66" s="2" t="s">
        <v>37</v>
      </c>
      <c r="R66" s="2" t="s">
        <v>23</v>
      </c>
      <c r="S66" s="2">
        <v>3.4788754236526902</v>
      </c>
    </row>
    <row r="67" spans="1:19" x14ac:dyDescent="0.2">
      <c r="A67" s="2" t="s">
        <v>42</v>
      </c>
      <c r="B67" s="2" t="s">
        <v>38</v>
      </c>
      <c r="C67" s="2" t="s">
        <v>24</v>
      </c>
      <c r="D67" s="2" t="s">
        <v>30</v>
      </c>
      <c r="E67" s="2" t="s">
        <v>37</v>
      </c>
      <c r="F67" s="2" t="s">
        <v>23</v>
      </c>
      <c r="G67" s="2">
        <v>0.59682119995041205</v>
      </c>
      <c r="M67" s="2" t="s">
        <v>42</v>
      </c>
      <c r="N67" s="2" t="s">
        <v>38</v>
      </c>
      <c r="O67" s="2" t="s">
        <v>24</v>
      </c>
      <c r="P67" s="2" t="s">
        <v>30</v>
      </c>
      <c r="Q67" s="2" t="s">
        <v>37</v>
      </c>
      <c r="R67" s="2" t="s">
        <v>23</v>
      </c>
      <c r="S67" s="2">
        <v>0.59682119995041205</v>
      </c>
    </row>
  </sheetData>
  <sortState ref="M2:S67">
    <sortCondition ref="P2:P67"/>
    <sortCondition ref="Q2:Q67"/>
    <sortCondition ref="R2:R6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F957E-ED7A-BE42-8D7D-EBEE0410E706}">
  <dimension ref="A1:G31"/>
  <sheetViews>
    <sheetView workbookViewId="0">
      <selection activeCell="G14" sqref="G14"/>
    </sheetView>
  </sheetViews>
  <sheetFormatPr baseColWidth="10" defaultRowHeight="16" x14ac:dyDescent="0.2"/>
  <sheetData>
    <row r="1" spans="1:7" x14ac:dyDescent="0.2">
      <c r="B1" s="1" t="s">
        <v>46</v>
      </c>
    </row>
    <row r="2" spans="1:7" x14ac:dyDescent="0.2">
      <c r="A2" s="2" t="s">
        <v>47</v>
      </c>
      <c r="C2" t="s">
        <v>19</v>
      </c>
    </row>
    <row r="3" spans="1:7" x14ac:dyDescent="0.2">
      <c r="C3" t="s">
        <v>10</v>
      </c>
      <c r="F3" t="s">
        <v>66</v>
      </c>
      <c r="G3" t="s">
        <v>67</v>
      </c>
    </row>
    <row r="4" spans="1:7" x14ac:dyDescent="0.2">
      <c r="C4" t="s">
        <v>23</v>
      </c>
      <c r="E4" t="s">
        <v>68</v>
      </c>
      <c r="F4" t="s">
        <v>69</v>
      </c>
    </row>
    <row r="5" spans="1:7" x14ac:dyDescent="0.2">
      <c r="A5" s="2" t="s">
        <v>48</v>
      </c>
      <c r="C5" t="s">
        <v>57</v>
      </c>
      <c r="F5" t="s">
        <v>70</v>
      </c>
    </row>
    <row r="6" spans="1:7" x14ac:dyDescent="0.2">
      <c r="C6" t="s">
        <v>58</v>
      </c>
      <c r="F6" t="s">
        <v>71</v>
      </c>
    </row>
    <row r="7" spans="1:7" x14ac:dyDescent="0.2">
      <c r="C7" t="s">
        <v>59</v>
      </c>
      <c r="E7" t="s">
        <v>72</v>
      </c>
      <c r="F7" t="s">
        <v>69</v>
      </c>
    </row>
    <row r="8" spans="1:7" x14ac:dyDescent="0.2">
      <c r="A8" s="2" t="s">
        <v>49</v>
      </c>
      <c r="C8" t="s">
        <v>19</v>
      </c>
      <c r="F8" t="s">
        <v>70</v>
      </c>
    </row>
    <row r="9" spans="1:7" x14ac:dyDescent="0.2">
      <c r="C9" t="s">
        <v>10</v>
      </c>
      <c r="F9" t="s">
        <v>71</v>
      </c>
    </row>
    <row r="10" spans="1:7" x14ac:dyDescent="0.2">
      <c r="C10" t="s">
        <v>23</v>
      </c>
      <c r="E10" t="s">
        <v>73</v>
      </c>
      <c r="F10" t="s">
        <v>69</v>
      </c>
    </row>
    <row r="11" spans="1:7" x14ac:dyDescent="0.2">
      <c r="A11" s="2" t="s">
        <v>53</v>
      </c>
      <c r="C11" t="s">
        <v>60</v>
      </c>
      <c r="F11" t="s">
        <v>70</v>
      </c>
    </row>
    <row r="12" spans="1:7" x14ac:dyDescent="0.2">
      <c r="C12" t="s">
        <v>61</v>
      </c>
      <c r="F12" t="s">
        <v>71</v>
      </c>
    </row>
    <row r="13" spans="1:7" x14ac:dyDescent="0.2">
      <c r="C13" t="s">
        <v>62</v>
      </c>
    </row>
    <row r="14" spans="1:7" x14ac:dyDescent="0.2">
      <c r="A14" s="2" t="s">
        <v>54</v>
      </c>
      <c r="C14" t="s">
        <v>63</v>
      </c>
    </row>
    <row r="15" spans="1:7" x14ac:dyDescent="0.2">
      <c r="C15" t="s">
        <v>64</v>
      </c>
    </row>
    <row r="16" spans="1:7" x14ac:dyDescent="0.2">
      <c r="C16" t="s">
        <v>65</v>
      </c>
    </row>
    <row r="17" spans="1:3" x14ac:dyDescent="0.2">
      <c r="A17" s="2" t="s">
        <v>50</v>
      </c>
      <c r="C17" t="s">
        <v>19</v>
      </c>
    </row>
    <row r="18" spans="1:3" x14ac:dyDescent="0.2">
      <c r="C18" t="s">
        <v>10</v>
      </c>
    </row>
    <row r="19" spans="1:3" x14ac:dyDescent="0.2">
      <c r="C19" t="s">
        <v>23</v>
      </c>
    </row>
    <row r="20" spans="1:3" x14ac:dyDescent="0.2">
      <c r="A20" s="2" t="s">
        <v>51</v>
      </c>
      <c r="C20" t="s">
        <v>57</v>
      </c>
    </row>
    <row r="21" spans="1:3" x14ac:dyDescent="0.2">
      <c r="C21" t="s">
        <v>58</v>
      </c>
    </row>
    <row r="22" spans="1:3" x14ac:dyDescent="0.2">
      <c r="C22" t="s">
        <v>59</v>
      </c>
    </row>
    <row r="23" spans="1:3" x14ac:dyDescent="0.2">
      <c r="A23" s="2" t="s">
        <v>52</v>
      </c>
      <c r="C23" t="s">
        <v>19</v>
      </c>
    </row>
    <row r="24" spans="1:3" x14ac:dyDescent="0.2">
      <c r="C24" t="s">
        <v>10</v>
      </c>
    </row>
    <row r="25" spans="1:3" x14ac:dyDescent="0.2">
      <c r="C25" t="s">
        <v>23</v>
      </c>
    </row>
    <row r="26" spans="1:3" x14ac:dyDescent="0.2">
      <c r="A26" s="2" t="s">
        <v>55</v>
      </c>
      <c r="C26" t="s">
        <v>60</v>
      </c>
    </row>
    <row r="27" spans="1:3" x14ac:dyDescent="0.2">
      <c r="C27" t="s">
        <v>61</v>
      </c>
    </row>
    <row r="28" spans="1:3" x14ac:dyDescent="0.2">
      <c r="C28" t="s">
        <v>62</v>
      </c>
    </row>
    <row r="29" spans="1:3" x14ac:dyDescent="0.2">
      <c r="A29" s="2" t="s">
        <v>56</v>
      </c>
      <c r="C29" t="s">
        <v>63</v>
      </c>
    </row>
    <row r="30" spans="1:3" x14ac:dyDescent="0.2">
      <c r="C30" t="s">
        <v>64</v>
      </c>
    </row>
    <row r="31" spans="1:3" x14ac:dyDescent="0.2">
      <c r="C31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Avg Mito Volume</vt:lpstr>
      <vt:lpstr>Surf Contact Mito</vt:lpstr>
      <vt:lpstr>CD68% volume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 Maes</dc:creator>
  <cp:lastModifiedBy>Maggie Maes</cp:lastModifiedBy>
  <dcterms:created xsi:type="dcterms:W3CDTF">2018-11-29T13:09:09Z</dcterms:created>
  <dcterms:modified xsi:type="dcterms:W3CDTF">2019-01-16T12:35:29Z</dcterms:modified>
</cp:coreProperties>
</file>