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llum\Documents\Projects\sutl\League Calc\Simple League\"/>
    </mc:Choice>
  </mc:AlternateContent>
  <xr:revisionPtr revIDLastSave="0" documentId="13_ncr:1_{37F854E0-D0E0-401A-BEDB-DDC86AAB86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Bristol19" sheetId="3" r:id="rId2"/>
    <sheet name="Bath19" sheetId="1" r:id="rId3"/>
  </sheets>
  <definedNames>
    <definedName name="_xlnm._FilterDatabase" localSheetId="2" hidden="1">Bath19!$A$1:$A$32</definedName>
    <definedName name="_xlnm._FilterDatabase" localSheetId="0" hidden="1">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2" l="1"/>
  <c r="B33" i="2"/>
  <c r="B23" i="2"/>
  <c r="B26" i="2"/>
  <c r="B25" i="2"/>
  <c r="B32" i="2"/>
  <c r="C3" i="2" l="1"/>
  <c r="C29" i="2"/>
  <c r="C27" i="2"/>
  <c r="C31" i="2"/>
  <c r="B6" i="2"/>
  <c r="B4" i="2"/>
  <c r="E26" i="1"/>
  <c r="E21" i="1"/>
  <c r="C20" i="2" s="1"/>
  <c r="E18" i="1"/>
  <c r="C12" i="2" s="1"/>
  <c r="E25" i="1"/>
  <c r="C22" i="2" s="1"/>
  <c r="E10" i="1"/>
  <c r="C11" i="2" s="1"/>
  <c r="E28" i="1"/>
  <c r="C21" i="2" s="1"/>
  <c r="E15" i="1"/>
  <c r="C17" i="2" s="1"/>
  <c r="E2" i="1"/>
  <c r="E17" i="1"/>
  <c r="C13" i="2" s="1"/>
  <c r="E12" i="1"/>
  <c r="C23" i="2" s="1"/>
  <c r="G23" i="2" s="1"/>
  <c r="E24" i="1"/>
  <c r="C26" i="2" s="1"/>
  <c r="G26" i="2" s="1"/>
  <c r="E20" i="1"/>
  <c r="C19" i="2" s="1"/>
  <c r="E22" i="1"/>
  <c r="C25" i="2" s="1"/>
  <c r="G25" i="2" s="1"/>
  <c r="E23" i="1"/>
  <c r="C24" i="2" s="1"/>
  <c r="E27" i="1"/>
  <c r="C28" i="2" s="1"/>
  <c r="E8" i="1"/>
  <c r="C15" i="2" s="1"/>
  <c r="E19" i="1"/>
  <c r="C14" i="2" s="1"/>
  <c r="E4" i="1"/>
  <c r="C4" i="2" s="1"/>
  <c r="E3" i="1"/>
  <c r="C5" i="2" s="1"/>
  <c r="E14" i="1"/>
  <c r="C18" i="2" s="1"/>
  <c r="E30" i="1"/>
  <c r="C32" i="2" s="1"/>
  <c r="G32" i="2" s="1"/>
  <c r="E31" i="1"/>
  <c r="C33" i="2" s="1"/>
  <c r="G33" i="2" s="1"/>
  <c r="E5" i="1"/>
  <c r="C2" i="2" s="1"/>
  <c r="E16" i="1"/>
  <c r="C16" i="2" s="1"/>
  <c r="E7" i="1"/>
  <c r="C7" i="2" s="1"/>
  <c r="E13" i="1"/>
  <c r="C9" i="2" s="1"/>
  <c r="E11" i="1"/>
  <c r="C8" i="2" s="1"/>
  <c r="E6" i="1"/>
  <c r="C6" i="2" s="1"/>
  <c r="E29" i="1"/>
  <c r="C30" i="2" s="1"/>
  <c r="E26" i="3"/>
  <c r="E4" i="3"/>
  <c r="E20" i="3"/>
  <c r="B20" i="2" s="1"/>
  <c r="E8" i="3"/>
  <c r="B12" i="2" s="1"/>
  <c r="E14" i="3"/>
  <c r="B22" i="2" s="1"/>
  <c r="E15" i="3"/>
  <c r="B11" i="2" s="1"/>
  <c r="E9" i="3"/>
  <c r="B21" i="2" s="1"/>
  <c r="E18" i="3"/>
  <c r="B17" i="2" s="1"/>
  <c r="E3" i="3"/>
  <c r="B3" i="2" s="1"/>
  <c r="E13" i="3"/>
  <c r="B13" i="2" s="1"/>
  <c r="E25" i="3"/>
  <c r="B29" i="2" s="1"/>
  <c r="E19" i="3"/>
  <c r="B19" i="2" s="1"/>
  <c r="E24" i="3"/>
  <c r="B24" i="2" s="1"/>
  <c r="E27" i="3"/>
  <c r="B28" i="2" s="1"/>
  <c r="E22" i="3"/>
  <c r="B15" i="2" s="1"/>
  <c r="E12" i="3"/>
  <c r="B14" i="2" s="1"/>
  <c r="E23" i="3"/>
  <c r="B27" i="2" s="1"/>
  <c r="E5" i="3"/>
  <c r="E28" i="3"/>
  <c r="B31" i="2" s="1"/>
  <c r="E6" i="3"/>
  <c r="B5" i="2" s="1"/>
  <c r="E21" i="3"/>
  <c r="B18" i="2" s="1"/>
  <c r="E2" i="3"/>
  <c r="B2" i="2" s="1"/>
  <c r="E17" i="3"/>
  <c r="B16" i="2" s="1"/>
  <c r="E7" i="3"/>
  <c r="B7" i="2" s="1"/>
  <c r="E11" i="3"/>
  <c r="B9" i="2" s="1"/>
  <c r="E10" i="3"/>
  <c r="B8" i="2" s="1"/>
  <c r="E16" i="3"/>
  <c r="B10" i="2" s="1"/>
  <c r="G4" i="2" l="1"/>
  <c r="G12" i="2"/>
  <c r="G19" i="2"/>
  <c r="G13" i="2"/>
  <c r="G8" i="2"/>
  <c r="G5" i="2"/>
  <c r="G6" i="2"/>
  <c r="G16" i="2"/>
  <c r="G15" i="2"/>
  <c r="G21" i="2"/>
  <c r="G2" i="2"/>
  <c r="G28" i="2"/>
  <c r="G11" i="2"/>
  <c r="G27" i="2"/>
  <c r="G3" i="2"/>
  <c r="G30" i="2"/>
  <c r="G9" i="2"/>
  <c r="G7" i="2"/>
  <c r="G14" i="2"/>
  <c r="G18" i="2"/>
  <c r="G22" i="2"/>
  <c r="G24" i="2"/>
  <c r="G31" i="2"/>
  <c r="G29" i="2"/>
  <c r="G20" i="2"/>
  <c r="G17" i="2"/>
  <c r="E9" i="1"/>
  <c r="C10" i="2" s="1"/>
  <c r="G10" i="2" s="1"/>
</calcChain>
</file>

<file path=xl/sharedStrings.xml><?xml version="1.0" encoding="utf-8"?>
<sst xmlns="http://schemas.openxmlformats.org/spreadsheetml/2006/main" count="106" uniqueCount="43">
  <si>
    <t>Club</t>
  </si>
  <si>
    <t>Bath</t>
  </si>
  <si>
    <t>Bath Spa</t>
  </si>
  <si>
    <t>Birmingham</t>
  </si>
  <si>
    <t>Bournemouth</t>
  </si>
  <si>
    <t>Bristol</t>
  </si>
  <si>
    <t>Cambridge</t>
  </si>
  <si>
    <t>Cardiff</t>
  </si>
  <si>
    <t>Cardiff Met</t>
  </si>
  <si>
    <t>CCCU</t>
  </si>
  <si>
    <t>Exeter</t>
  </si>
  <si>
    <t>Gloucestershire</t>
  </si>
  <si>
    <t>Kent</t>
  </si>
  <si>
    <t>Medway</t>
  </si>
  <si>
    <t>Middlesex</t>
  </si>
  <si>
    <t>Northampton</t>
  </si>
  <si>
    <t>Oxford</t>
  </si>
  <si>
    <t>Plymouth</t>
  </si>
  <si>
    <t>Portsmouth</t>
  </si>
  <si>
    <t>Reading</t>
  </si>
  <si>
    <t>Royal Holloway</t>
  </si>
  <si>
    <t>Southampton</t>
  </si>
  <si>
    <t>Surrey</t>
  </si>
  <si>
    <t>Sussex</t>
  </si>
  <si>
    <t>Taunton College</t>
  </si>
  <si>
    <t>UEA</t>
  </si>
  <si>
    <t>UWE</t>
  </si>
  <si>
    <t>Warwick</t>
  </si>
  <si>
    <t>Winchester</t>
  </si>
  <si>
    <t>Worcester</t>
  </si>
  <si>
    <t>Club E+ D Points</t>
  </si>
  <si>
    <t>Club E Points</t>
  </si>
  <si>
    <t>League Points</t>
  </si>
  <si>
    <t>Marjon</t>
  </si>
  <si>
    <t>Roehampton</t>
  </si>
  <si>
    <t>Solent</t>
  </si>
  <si>
    <t>Club S Points</t>
  </si>
  <si>
    <t>Bristol 19</t>
  </si>
  <si>
    <t>Bath 19</t>
  </si>
  <si>
    <t>Cambridge 19</t>
  </si>
  <si>
    <t>Birmingham 19</t>
  </si>
  <si>
    <t>Southampton 19</t>
  </si>
  <si>
    <t>League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</si>
</sst>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939D"/>
        <bgColor indexed="0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/>
    <xf numFmtId="2" fontId="1" fillId="2" borderId="1" xfId="1" applyNumberFormat="1" applyFont="1" applyFill="1" applyBorder="1" applyAlignment="1">
      <alignment horizontal="center" vertical="center"/>
    </xf>
    <xf numFmtId="2" fontId="2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 xr:uid="{0F2CC272-9051-4D81-9AB6-62D000AAB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AC1F-3015-4907-97A6-F015F1F88CB6}">
  <sheetPr codeName="Sheet2"/>
  <dimension ref="A1:G85"/>
  <sheetViews>
    <sheetView tabSelected="1" workbookViewId="0"/>
  </sheetViews>
  <sheetFormatPr defaultRowHeight="14.4" x14ac:dyDescent="0.3"/>
  <cols>
    <col min="1" max="1" width="17.44140625" style="6" customWidth="1"/>
    <col min="2" max="2" width="13.5546875" style="6" customWidth="1"/>
    <col min="3" max="3" width="16.33203125" style="6" customWidth="1"/>
    <col min="4" max="4" width="12.5546875" bestFit="1" customWidth="1"/>
    <col min="5" max="5" width="13.77734375" bestFit="1" customWidth="1"/>
    <col min="6" max="6" width="15.21875" customWidth="1"/>
    <col min="7" max="7" width="14.6640625" customWidth="1"/>
    <col min="8" max="8" width="8.88671875" customWidth="1"/>
  </cols>
  <sheetData>
    <row r="1" spans="1:7" x14ac:dyDescent="0.3">
      <c r="A1" s="1" t="s">
        <v>0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</row>
    <row r="2" spans="1:7" x14ac:dyDescent="0.3">
      <c r="A2" s="2" t="s">
        <v>25</v>
      </c>
      <c r="B2" s="5">
        <f>IFERROR(VLOOKUP(A2,Bristol19!A:E,5,FALSE),0)</f>
        <v>1472.9906449128557</v>
      </c>
      <c r="C2" s="5">
        <f>IFERROR(VLOOKUP(A2,Bath19!A:E,5,FALSE),0)</f>
        <v>1440.7637003142599</v>
      </c>
      <c r="D2" s="5">
        <v>0</v>
      </c>
      <c r="E2" s="5">
        <v>0</v>
      </c>
      <c r="F2" s="5">
        <v>0</v>
      </c>
      <c r="G2" s="6">
        <f>LARGE(B2:F2,1)+LARGE(B2:F2,2)+LARGE(B2:F2,3)</f>
        <v>2913.7543452271157</v>
      </c>
    </row>
    <row r="3" spans="1:7" x14ac:dyDescent="0.3">
      <c r="A3" s="2" t="s">
        <v>10</v>
      </c>
      <c r="B3" s="5">
        <f>IFERROR(VLOOKUP(A3,Bristol19!A:E,5,FALSE),0)</f>
        <v>1447.2032533432155</v>
      </c>
      <c r="C3" s="5">
        <f>IFERROR(VLOOKUP(A3,Bath19!A:E,5,FALSE),0)</f>
        <v>1462.7325733149855</v>
      </c>
      <c r="D3" s="5">
        <v>0</v>
      </c>
      <c r="E3" s="5">
        <v>0</v>
      </c>
      <c r="F3" s="5">
        <v>0</v>
      </c>
      <c r="G3" s="6">
        <f>LARGE(B3:F3,1)+LARGE(B3:F3,2)+LARGE(B3:F3,3)</f>
        <v>2909.9358266582012</v>
      </c>
    </row>
    <row r="4" spans="1:7" x14ac:dyDescent="0.3">
      <c r="A4" s="2" t="s">
        <v>20</v>
      </c>
      <c r="B4" s="5">
        <f>IFERROR(VLOOKUP(A4,Bristol19!A:E,5,FALSE),0)</f>
        <v>1436.1722867465733</v>
      </c>
      <c r="C4" s="5">
        <f>IFERROR(VLOOKUP(A4,Bath19!A:E,5,FALSE),0)</f>
        <v>1451.3362479646198</v>
      </c>
      <c r="D4" s="5">
        <v>0</v>
      </c>
      <c r="E4" s="5">
        <v>0</v>
      </c>
      <c r="F4" s="5">
        <v>0</v>
      </c>
      <c r="G4" s="6">
        <f>LARGE(B4:F4,1)+LARGE(B4:F4,2)+LARGE(B4:F4,3)</f>
        <v>2887.5085347111931</v>
      </c>
    </row>
    <row r="5" spans="1:7" x14ac:dyDescent="0.3">
      <c r="A5" s="2" t="s">
        <v>21</v>
      </c>
      <c r="B5" s="5">
        <f>IFERROR(VLOOKUP(A5,Bristol19!A:E,5,FALSE),0)</f>
        <v>1427.3478754286587</v>
      </c>
      <c r="C5" s="5">
        <f>IFERROR(VLOOKUP(A5,Bath19!A:E,5,FALSE),0)</f>
        <v>1453.1166962195598</v>
      </c>
      <c r="D5" s="5">
        <v>0</v>
      </c>
      <c r="E5" s="5">
        <v>0</v>
      </c>
      <c r="F5" s="5">
        <v>0</v>
      </c>
      <c r="G5" s="6">
        <f>LARGE(B5:F5,1)+LARGE(B5:F5,2)+LARGE(B5:F5,3)</f>
        <v>2880.4645716482182</v>
      </c>
    </row>
    <row r="6" spans="1:7" x14ac:dyDescent="0.3">
      <c r="A6" s="2" t="s">
        <v>3</v>
      </c>
      <c r="B6" s="5">
        <f>IFERROR(VLOOKUP(A6,Bristol19!A:E,5,FALSE),0)</f>
        <v>1439.1209767283503</v>
      </c>
      <c r="C6" s="5">
        <f>IFERROR(VLOOKUP(A6,Bath19!A:E,5,FALSE),0)</f>
        <v>1437.6537365442134</v>
      </c>
      <c r="D6" s="5">
        <v>0</v>
      </c>
      <c r="E6" s="5">
        <v>0</v>
      </c>
      <c r="F6" s="5">
        <v>0</v>
      </c>
      <c r="G6" s="6">
        <f>LARGE(B6:F6,1)+LARGE(B6:F6,2)+LARGE(B6:F6,3)</f>
        <v>2876.7747132725635</v>
      </c>
    </row>
    <row r="7" spans="1:7" x14ac:dyDescent="0.3">
      <c r="A7" s="2" t="s">
        <v>27</v>
      </c>
      <c r="B7" s="5">
        <f>IFERROR(VLOOKUP(A7,Bristol19!A:E,5,FALSE),0)</f>
        <v>1422.4574657661783</v>
      </c>
      <c r="C7" s="5">
        <f>IFERROR(VLOOKUP(A7,Bath19!A:E,5,FALSE),0)</f>
        <v>1398.064979447129</v>
      </c>
      <c r="D7" s="5">
        <v>0</v>
      </c>
      <c r="E7" s="5">
        <v>0</v>
      </c>
      <c r="F7" s="5">
        <v>0</v>
      </c>
      <c r="G7" s="6">
        <f>LARGE(B7:F7,1)+LARGE(B7:F7,2)+LARGE(B7:F7,3)</f>
        <v>2820.522445213307</v>
      </c>
    </row>
    <row r="8" spans="1:7" x14ac:dyDescent="0.3">
      <c r="A8" s="2" t="s">
        <v>29</v>
      </c>
      <c r="B8" s="5">
        <f>IFERROR(VLOOKUP(A8,Bristol19!A:E,5,FALSE),0)</f>
        <v>1361.4761213224126</v>
      </c>
      <c r="C8" s="5">
        <f>IFERROR(VLOOKUP(A8,Bath19!A:E,5,FALSE),0)</f>
        <v>1278.0938090152708</v>
      </c>
      <c r="D8" s="5">
        <v>0</v>
      </c>
      <c r="E8" s="5">
        <v>0</v>
      </c>
      <c r="F8" s="5">
        <v>0</v>
      </c>
      <c r="G8" s="6">
        <f>LARGE(B8:F8,1)+LARGE(B8:F8,2)+LARGE(B8:F8,3)</f>
        <v>2639.5699303376832</v>
      </c>
    </row>
    <row r="9" spans="1:7" x14ac:dyDescent="0.3">
      <c r="A9" s="2" t="s">
        <v>28</v>
      </c>
      <c r="B9" s="5">
        <f>IFERROR(VLOOKUP(A9,Bristol19!A:E,5,FALSE),0)</f>
        <v>1288.0611238111849</v>
      </c>
      <c r="C9" s="5">
        <f>IFERROR(VLOOKUP(A9,Bath19!A:E,5,FALSE),0)</f>
        <v>1228.0631567421585</v>
      </c>
      <c r="D9" s="5">
        <v>0</v>
      </c>
      <c r="E9" s="5">
        <v>0</v>
      </c>
      <c r="F9" s="5">
        <v>0</v>
      </c>
      <c r="G9" s="6">
        <f>LARGE(B9:F9,1)+LARGE(B9:F9,2)+LARGE(B9:F9,3)</f>
        <v>2516.1242805533434</v>
      </c>
    </row>
    <row r="10" spans="1:7" x14ac:dyDescent="0.3">
      <c r="A10" s="2" t="s">
        <v>1</v>
      </c>
      <c r="B10" s="5">
        <f>IFERROR(VLOOKUP(A10,Bristol19!A:E,5,FALSE),0)</f>
        <v>1142.6030772865913</v>
      </c>
      <c r="C10" s="5">
        <f>IFERROR(VLOOKUP(A10,Bath19!A:E,5,FALSE),0)</f>
        <v>1334.0987891472555</v>
      </c>
      <c r="D10" s="5">
        <v>0</v>
      </c>
      <c r="E10" s="5">
        <v>0</v>
      </c>
      <c r="F10" s="5">
        <v>0</v>
      </c>
      <c r="G10" s="6">
        <f>LARGE(B10:F10,1)+LARGE(B10:F10,2)+LARGE(B10:F10,3)</f>
        <v>2476.7018664338466</v>
      </c>
    </row>
    <row r="11" spans="1:7" x14ac:dyDescent="0.3">
      <c r="A11" s="2" t="s">
        <v>7</v>
      </c>
      <c r="B11" s="5">
        <f>IFERROR(VLOOKUP(A11,Bristol19!A:E,5,FALSE),0)</f>
        <v>1160.5922451622569</v>
      </c>
      <c r="C11" s="5">
        <f>IFERROR(VLOOKUP(A11,Bath19!A:E,5,FALSE),0)</f>
        <v>1310.8222289880214</v>
      </c>
      <c r="D11" s="5">
        <v>0</v>
      </c>
      <c r="E11" s="5">
        <v>0</v>
      </c>
      <c r="F11" s="5">
        <v>0</v>
      </c>
      <c r="G11" s="6">
        <f>LARGE(B11:F11,1)+LARGE(B11:F11,2)+LARGE(B11:F11,3)</f>
        <v>2471.4144741502782</v>
      </c>
    </row>
    <row r="12" spans="1:7" x14ac:dyDescent="0.3">
      <c r="A12" s="2" t="s">
        <v>5</v>
      </c>
      <c r="B12" s="5">
        <f>IFERROR(VLOOKUP(A12,Bristol19!A:E,5,FALSE),0)</f>
        <v>1421.0313642892841</v>
      </c>
      <c r="C12" s="5">
        <f>IFERROR(VLOOKUP(A12,Bath19!A:E,5,FALSE),0)</f>
        <v>1043.0969379070928</v>
      </c>
      <c r="D12" s="5">
        <v>0</v>
      </c>
      <c r="E12" s="5">
        <v>0</v>
      </c>
      <c r="F12" s="5">
        <v>0</v>
      </c>
      <c r="G12" s="6">
        <f>LARGE(B12:F12,1)+LARGE(B12:F12,2)+LARGE(B12:F12,3)</f>
        <v>2464.1283021963768</v>
      </c>
    </row>
    <row r="13" spans="1:7" x14ac:dyDescent="0.3">
      <c r="A13" s="2" t="s">
        <v>11</v>
      </c>
      <c r="B13" s="5">
        <f>IFERROR(VLOOKUP(A13,Bristol19!A:E,5,FALSE),0)</f>
        <v>1271.3197971642192</v>
      </c>
      <c r="C13" s="5">
        <f>IFERROR(VLOOKUP(A13,Bath19!A:E,5,FALSE),0)</f>
        <v>1066.5620059993689</v>
      </c>
      <c r="D13" s="5">
        <v>0</v>
      </c>
      <c r="E13" s="5">
        <v>0</v>
      </c>
      <c r="F13" s="5">
        <v>0</v>
      </c>
      <c r="G13" s="6">
        <f>LARGE(B13:F13,1)+LARGE(B13:F13,2)+LARGE(B13:F13,3)</f>
        <v>2337.8818031635883</v>
      </c>
    </row>
    <row r="14" spans="1:7" x14ac:dyDescent="0.3">
      <c r="A14" s="2" t="s">
        <v>19</v>
      </c>
      <c r="B14" s="5">
        <f>IFERROR(VLOOKUP(A14,Bristol19!A:E,5,FALSE),0)</f>
        <v>1287.5863014822405</v>
      </c>
      <c r="C14" s="5">
        <f>IFERROR(VLOOKUP(A14,Bath19!A:E,5,FALSE),0)</f>
        <v>1027.9720587054062</v>
      </c>
      <c r="D14" s="5">
        <v>0</v>
      </c>
      <c r="E14" s="5">
        <v>0</v>
      </c>
      <c r="F14" s="5">
        <v>0</v>
      </c>
      <c r="G14" s="6">
        <f>LARGE(B14:F14,1)+LARGE(B14:F14,2)+LARGE(B14:F14,3)</f>
        <v>2315.5583601876469</v>
      </c>
    </row>
    <row r="15" spans="1:7" x14ac:dyDescent="0.3">
      <c r="A15" s="2" t="s">
        <v>18</v>
      </c>
      <c r="B15" s="5">
        <f>IFERROR(VLOOKUP(A15,Bristol19!A:E,5,FALSE),0)</f>
        <v>932.6944335726298</v>
      </c>
      <c r="C15" s="5">
        <f>IFERROR(VLOOKUP(A15,Bath19!A:E,5,FALSE),0)</f>
        <v>1353.1176022928453</v>
      </c>
      <c r="D15" s="5">
        <v>0</v>
      </c>
      <c r="E15" s="5">
        <v>0</v>
      </c>
      <c r="F15" s="5">
        <v>0</v>
      </c>
      <c r="G15" s="6">
        <f>LARGE(B15:F15,1)+LARGE(B15:F15,2)+LARGE(B15:F15,3)</f>
        <v>2285.8120358654751</v>
      </c>
    </row>
    <row r="16" spans="1:7" x14ac:dyDescent="0.3">
      <c r="A16" s="2" t="s">
        <v>26</v>
      </c>
      <c r="B16" s="5">
        <f>IFERROR(VLOOKUP(A16,Bristol19!A:E,5,FALSE),0)</f>
        <v>1102.8466760996234</v>
      </c>
      <c r="C16" s="5">
        <f>IFERROR(VLOOKUP(A16,Bath19!A:E,5,FALSE),0)</f>
        <v>1149.1505299327328</v>
      </c>
      <c r="D16" s="5">
        <v>0</v>
      </c>
      <c r="E16" s="5">
        <v>0</v>
      </c>
      <c r="F16" s="5">
        <v>0</v>
      </c>
      <c r="G16" s="6">
        <f>LARGE(B16:F16,1)+LARGE(B16:F16,2)+LARGE(B16:F16,3)</f>
        <v>2251.9972060323562</v>
      </c>
    </row>
    <row r="17" spans="1:7" x14ac:dyDescent="0.3">
      <c r="A17" s="2" t="s">
        <v>9</v>
      </c>
      <c r="B17" s="5">
        <f>IFERROR(VLOOKUP(A17,Bristol19!A:E,5,FALSE),0)</f>
        <v>1057.5975633432629</v>
      </c>
      <c r="C17" s="5">
        <f>IFERROR(VLOOKUP(A17,Bath19!A:E,5,FALSE),0)</f>
        <v>1151.3975122843526</v>
      </c>
      <c r="D17" s="5">
        <v>0</v>
      </c>
      <c r="E17" s="5">
        <v>0</v>
      </c>
      <c r="F17" s="5">
        <v>0</v>
      </c>
      <c r="G17" s="6">
        <f>LARGE(B17:F17,1)+LARGE(B17:F17,2)+LARGE(B17:F17,3)</f>
        <v>2208.9950756276157</v>
      </c>
    </row>
    <row r="18" spans="1:7" x14ac:dyDescent="0.3">
      <c r="A18" s="2" t="s">
        <v>22</v>
      </c>
      <c r="B18" s="5">
        <f>IFERROR(VLOOKUP(A18,Bristol19!A:E,5,FALSE),0)</f>
        <v>970.29819017719205</v>
      </c>
      <c r="C18" s="5">
        <f>IFERROR(VLOOKUP(A18,Bath19!A:E,5,FALSE),0)</f>
        <v>1207.9153636664846</v>
      </c>
      <c r="D18" s="5">
        <v>0</v>
      </c>
      <c r="E18" s="5">
        <v>0</v>
      </c>
      <c r="F18" s="5">
        <v>0</v>
      </c>
      <c r="G18" s="6">
        <f>LARGE(B18:F18,1)+LARGE(B18:F18,2)+LARGE(B18:F18,3)</f>
        <v>2178.2135538436769</v>
      </c>
    </row>
    <row r="19" spans="1:7" x14ac:dyDescent="0.3">
      <c r="A19" s="2" t="s">
        <v>14</v>
      </c>
      <c r="B19" s="5">
        <f>IFERROR(VLOOKUP(A19,Bristol19!A:E,5,FALSE),0)</f>
        <v>1053.5585514364693</v>
      </c>
      <c r="C19" s="5">
        <f>IFERROR(VLOOKUP(A19,Bath19!A:E,5,FALSE),0)</f>
        <v>1004.1015095930061</v>
      </c>
      <c r="D19" s="5">
        <v>0</v>
      </c>
      <c r="E19" s="5">
        <v>0</v>
      </c>
      <c r="F19" s="5">
        <v>0</v>
      </c>
      <c r="G19" s="6">
        <f>LARGE(B19:F19,1)+LARGE(B19:F19,2)+LARGE(B19:F19,3)</f>
        <v>2057.6600610294754</v>
      </c>
    </row>
    <row r="20" spans="1:7" x14ac:dyDescent="0.3">
      <c r="A20" s="2" t="s">
        <v>4</v>
      </c>
      <c r="B20" s="5">
        <f>IFERROR(VLOOKUP(A20,Bristol19!A:E,5,FALSE),0)</f>
        <v>1043.9040753772856</v>
      </c>
      <c r="C20" s="5">
        <f>IFERROR(VLOOKUP(A20,Bath19!A:E,5,FALSE),0)</f>
        <v>937.35504958695549</v>
      </c>
      <c r="D20" s="5">
        <v>0</v>
      </c>
      <c r="E20" s="5">
        <v>0</v>
      </c>
      <c r="F20" s="5">
        <v>0</v>
      </c>
      <c r="G20" s="6">
        <f>LARGE(B20:F20,1)+LARGE(B20:F20,2)+LARGE(B20:F20,3)</f>
        <v>1981.259124964241</v>
      </c>
    </row>
    <row r="21" spans="1:7" x14ac:dyDescent="0.3">
      <c r="A21" s="2" t="s">
        <v>8</v>
      </c>
      <c r="B21" s="5">
        <f>IFERROR(VLOOKUP(A21,Bristol19!A:E,5,FALSE),0)</f>
        <v>1363.3618319242</v>
      </c>
      <c r="C21" s="5">
        <f>IFERROR(VLOOKUP(A21,Bath19!A:E,5,FALSE),0)</f>
        <v>187.34539512790741</v>
      </c>
      <c r="D21" s="5">
        <v>0</v>
      </c>
      <c r="E21" s="5">
        <v>0</v>
      </c>
      <c r="F21" s="5">
        <v>0</v>
      </c>
      <c r="G21" s="6">
        <f>LARGE(B21:F21,1)+LARGE(B21:F21,2)+LARGE(B21:F21,3)</f>
        <v>1550.7072270521076</v>
      </c>
    </row>
    <row r="22" spans="1:7" x14ac:dyDescent="0.3">
      <c r="A22" s="2" t="s">
        <v>6</v>
      </c>
      <c r="B22" s="5">
        <f>IFERROR(VLOOKUP(A22,Bristol19!A:E,5,FALSE),0)</f>
        <v>1161.0902958004194</v>
      </c>
      <c r="C22" s="5">
        <f>IFERROR(VLOOKUP(A22,Bath19!A:E,5,FALSE),0)</f>
        <v>363.77372113657572</v>
      </c>
      <c r="D22" s="5">
        <v>0</v>
      </c>
      <c r="E22" s="5">
        <v>0</v>
      </c>
      <c r="F22" s="5">
        <v>0</v>
      </c>
      <c r="G22" s="6">
        <f>LARGE(B22:F22,1)+LARGE(B22:F22,2)+LARGE(B22:F22,3)</f>
        <v>1524.8640169369951</v>
      </c>
    </row>
    <row r="23" spans="1:7" x14ac:dyDescent="0.3">
      <c r="A23" s="2" t="s">
        <v>12</v>
      </c>
      <c r="B23" s="5">
        <f>IFERROR(VLOOKUP(A23,Bristol19!A:E,5,FALSE),0)</f>
        <v>0</v>
      </c>
      <c r="C23" s="5">
        <f>IFERROR(VLOOKUP(A23,Bath19!A:E,5,FALSE),0)</f>
        <v>1234.299725997967</v>
      </c>
      <c r="D23" s="5">
        <v>0</v>
      </c>
      <c r="E23" s="5">
        <v>0</v>
      </c>
      <c r="F23" s="5">
        <v>0</v>
      </c>
      <c r="G23" s="6">
        <f>LARGE(B23:F23,1)+LARGE(B23:F23,2)+LARGE(B23:F23,3)</f>
        <v>1234.299725997967</v>
      </c>
    </row>
    <row r="24" spans="1:7" x14ac:dyDescent="0.3">
      <c r="A24" s="2" t="s">
        <v>16</v>
      </c>
      <c r="B24" s="5">
        <f>IFERROR(VLOOKUP(A24,Bristol19!A:E,5,FALSE),0)</f>
        <v>332.7450613353725</v>
      </c>
      <c r="C24" s="5">
        <f>IFERROR(VLOOKUP(A24,Bath19!A:E,5,FALSE),0)</f>
        <v>693.56497233709388</v>
      </c>
      <c r="D24" s="5">
        <v>0</v>
      </c>
      <c r="E24" s="5">
        <v>0</v>
      </c>
      <c r="F24" s="5">
        <v>0</v>
      </c>
      <c r="G24" s="6">
        <f>LARGE(B24:F24,1)+LARGE(B24:F24,2)+LARGE(B24:F24,3)</f>
        <v>1026.3100336724665</v>
      </c>
    </row>
    <row r="25" spans="1:7" x14ac:dyDescent="0.3">
      <c r="A25" s="2" t="s">
        <v>15</v>
      </c>
      <c r="B25" s="5">
        <f>IFERROR(VLOOKUP(A25,Bristol19!A:E,5,FALSE),0)</f>
        <v>0</v>
      </c>
      <c r="C25" s="5">
        <f>IFERROR(VLOOKUP(A25,Bath19!A:E,5,FALSE),0)</f>
        <v>715.53673470421472</v>
      </c>
      <c r="D25" s="5">
        <v>0</v>
      </c>
      <c r="E25" s="5">
        <v>0</v>
      </c>
      <c r="F25" s="5">
        <v>0</v>
      </c>
      <c r="G25" s="6">
        <f>LARGE(B25:F25,1)+LARGE(B25:F25,2)+LARGE(B25:F25,3)</f>
        <v>715.53673470421472</v>
      </c>
    </row>
    <row r="26" spans="1:7" x14ac:dyDescent="0.3">
      <c r="A26" s="2" t="s">
        <v>13</v>
      </c>
      <c r="B26" s="5">
        <f>IFERROR(VLOOKUP(A26,Bristol19!A:E,5,FALSE),0)</f>
        <v>0</v>
      </c>
      <c r="C26" s="5">
        <f>IFERROR(VLOOKUP(A26,Bath19!A:E,5,FALSE),0)</f>
        <v>467.45560612794804</v>
      </c>
      <c r="D26" s="5">
        <v>0</v>
      </c>
      <c r="E26" s="5">
        <v>0</v>
      </c>
      <c r="F26" s="5">
        <v>0</v>
      </c>
      <c r="G26" s="6">
        <f>LARGE(B26:F26,1)+LARGE(B26:F26,2)+LARGE(B26:F26,3)</f>
        <v>467.45560612794804</v>
      </c>
    </row>
    <row r="27" spans="1:7" x14ac:dyDescent="0.3">
      <c r="A27" s="2" t="s">
        <v>34</v>
      </c>
      <c r="B27" s="5">
        <f>IFERROR(VLOOKUP(A27,Bristol19!A:E,5,FALSE),0)</f>
        <v>377.29971885869213</v>
      </c>
      <c r="C27" s="5">
        <f>IFERROR(VLOOKUP(A27,Bath19!A:E,5,FALSE),0)</f>
        <v>0</v>
      </c>
      <c r="D27" s="5">
        <v>0</v>
      </c>
      <c r="E27" s="5">
        <v>0</v>
      </c>
      <c r="F27" s="5">
        <v>0</v>
      </c>
      <c r="G27" s="6">
        <f>LARGE(B27:F27,1)+LARGE(B27:F27,2)+LARGE(B27:F27,3)</f>
        <v>377.29971885869213</v>
      </c>
    </row>
    <row r="28" spans="1:7" x14ac:dyDescent="0.3">
      <c r="A28" s="2" t="s">
        <v>17</v>
      </c>
      <c r="B28" s="5">
        <f>IFERROR(VLOOKUP(A28,Bristol19!A:E,5,FALSE),0)</f>
        <v>81.586065573770497</v>
      </c>
      <c r="C28" s="5">
        <f>IFERROR(VLOOKUP(A28,Bath19!A:E,5,FALSE),0)</f>
        <v>261.50050131231581</v>
      </c>
      <c r="D28" s="5">
        <v>0</v>
      </c>
      <c r="E28" s="5">
        <v>0</v>
      </c>
      <c r="F28" s="5">
        <v>0</v>
      </c>
      <c r="G28" s="6">
        <f>LARGE(B28:F28,1)+LARGE(B28:F28,2)+LARGE(B28:F28,3)</f>
        <v>343.0865668860863</v>
      </c>
    </row>
    <row r="29" spans="1:7" x14ac:dyDescent="0.3">
      <c r="A29" s="2" t="s">
        <v>33</v>
      </c>
      <c r="B29" s="5">
        <f>IFERROR(VLOOKUP(A29,Bristol19!A:E,5,FALSE),0)</f>
        <v>191.38512381182213</v>
      </c>
      <c r="C29" s="5">
        <f>IFERROR(VLOOKUP(A29,Bath19!A:E,5,FALSE),0)</f>
        <v>0</v>
      </c>
      <c r="D29" s="5">
        <v>0</v>
      </c>
      <c r="E29" s="5">
        <v>0</v>
      </c>
      <c r="F29" s="5">
        <v>0</v>
      </c>
      <c r="G29" s="6">
        <f>LARGE(B29:F29,1)+LARGE(B29:F29,2)+LARGE(B29:F29,3)</f>
        <v>191.38512381182213</v>
      </c>
    </row>
    <row r="30" spans="1:7" x14ac:dyDescent="0.3">
      <c r="A30" s="2" t="s">
        <v>2</v>
      </c>
      <c r="B30" s="5">
        <f>IFERROR(VLOOKUP(A30,Bristol19!A:E,5,FALSE),0)</f>
        <v>164.13378648326164</v>
      </c>
      <c r="C30" s="5">
        <f>IFERROR(VLOOKUP(A30,Bath19!A:E,5,FALSE),0)</f>
        <v>0</v>
      </c>
      <c r="D30" s="5">
        <v>0</v>
      </c>
      <c r="E30" s="5">
        <v>0</v>
      </c>
      <c r="F30" s="5">
        <v>0</v>
      </c>
      <c r="G30" s="6">
        <f>LARGE(B30:F30,1)+LARGE(B30:F30,2)+LARGE(B30:F30,3)</f>
        <v>164.13378648326164</v>
      </c>
    </row>
    <row r="31" spans="1:7" x14ac:dyDescent="0.3">
      <c r="A31" s="2" t="s">
        <v>35</v>
      </c>
      <c r="B31" s="5">
        <f>IFERROR(VLOOKUP(A31,Bristol19!A:E,5,FALSE),0)</f>
        <v>0</v>
      </c>
      <c r="C31" s="5">
        <f>IFERROR(VLOOKUP(A31,Bath19!A:E,5,FALSE),0)</f>
        <v>0</v>
      </c>
      <c r="D31" s="5">
        <v>0</v>
      </c>
      <c r="E31" s="5">
        <v>0</v>
      </c>
      <c r="F31" s="5">
        <v>0</v>
      </c>
      <c r="G31" s="6">
        <f>LARGE(B31:F31,1)+LARGE(B31:F31,2)+LARGE(B31:F31,3)</f>
        <v>0</v>
      </c>
    </row>
    <row r="32" spans="1:7" x14ac:dyDescent="0.3">
      <c r="A32" s="2" t="s">
        <v>23</v>
      </c>
      <c r="B32" s="5">
        <f>IFERROR(VLOOKUP(A32,Bristol19!A:E,5,FALSE),0)</f>
        <v>0</v>
      </c>
      <c r="C32" s="5">
        <f>IFERROR(VLOOKUP(A32,Bath19!A:E,5,FALSE),0)</f>
        <v>0</v>
      </c>
      <c r="D32" s="5">
        <v>0</v>
      </c>
      <c r="E32" s="5">
        <v>0</v>
      </c>
      <c r="F32" s="5">
        <v>0</v>
      </c>
      <c r="G32" s="6">
        <f>LARGE(B32:F32,1)+LARGE(B32:F32,2)+LARGE(B32:F32,3)</f>
        <v>0</v>
      </c>
    </row>
    <row r="33" spans="1:7" x14ac:dyDescent="0.3">
      <c r="A33" s="2" t="s">
        <v>24</v>
      </c>
      <c r="B33" s="5">
        <f>IFERROR(VLOOKUP(A33,Bristol19!A:E,5,FALSE),0)</f>
        <v>0</v>
      </c>
      <c r="C33" s="5">
        <f>IFERROR(VLOOKUP(A33,Bath19!A:E,5,FALSE),0)</f>
        <v>0</v>
      </c>
      <c r="D33" s="5">
        <v>0</v>
      </c>
      <c r="E33" s="5">
        <v>0</v>
      </c>
      <c r="F33" s="5">
        <v>0</v>
      </c>
      <c r="G33" s="6">
        <f>LARGE(B33:F33,1)+LARGE(B33:F33,2)+LARGE(B33:F33,3)</f>
        <v>0</v>
      </c>
    </row>
    <row r="35" spans="1:7" x14ac:dyDescent="0.3">
      <c r="A35"/>
    </row>
    <row r="36" spans="1:7" x14ac:dyDescent="0.3">
      <c r="A36"/>
    </row>
    <row r="37" spans="1:7" x14ac:dyDescent="0.3">
      <c r="A37"/>
    </row>
    <row r="38" spans="1:7" x14ac:dyDescent="0.3">
      <c r="A38"/>
    </row>
    <row r="39" spans="1:7" x14ac:dyDescent="0.3">
      <c r="A39"/>
    </row>
    <row r="40" spans="1:7" x14ac:dyDescent="0.3">
      <c r="A40"/>
    </row>
    <row r="41" spans="1:7" x14ac:dyDescent="0.3">
      <c r="A41"/>
    </row>
    <row r="42" spans="1:7" x14ac:dyDescent="0.3">
      <c r="A42"/>
    </row>
    <row r="43" spans="1:7" x14ac:dyDescent="0.3">
      <c r="A43"/>
    </row>
    <row r="44" spans="1:7" x14ac:dyDescent="0.3">
      <c r="A44"/>
    </row>
    <row r="45" spans="1:7" x14ac:dyDescent="0.3">
      <c r="A45"/>
    </row>
    <row r="46" spans="1:7" x14ac:dyDescent="0.3">
      <c r="A46"/>
    </row>
    <row r="47" spans="1:7" x14ac:dyDescent="0.3">
      <c r="A47"/>
    </row>
    <row r="48" spans="1:7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</sheetData>
  <sortState xmlns:xlrd2="http://schemas.microsoft.com/office/spreadsheetml/2017/richdata2" ref="A2:G85">
    <sortCondition descending="1" ref="G2:G85"/>
  </sortState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A4A7-19F9-4842-BA19-B2509A2A5346}">
  <sheetPr codeName="Sheet3"/>
  <dimension ref="A1:E29"/>
  <sheetViews>
    <sheetView workbookViewId="0"/>
  </sheetViews>
  <sheetFormatPr defaultRowHeight="14.4" x14ac:dyDescent="0.3"/>
  <cols>
    <col min="1" max="1" width="14" bestFit="1" customWidth="1"/>
    <col min="2" max="2" width="14.6640625" style="6" bestFit="1" customWidth="1"/>
    <col min="3" max="4" width="11.88671875" style="6" bestFit="1" customWidth="1"/>
    <col min="5" max="5" width="12.6640625" bestFit="1" customWidth="1"/>
  </cols>
  <sheetData>
    <row r="1" spans="1:5" x14ac:dyDescent="0.3">
      <c r="A1" s="1" t="s">
        <v>0</v>
      </c>
      <c r="B1" s="4" t="s">
        <v>30</v>
      </c>
      <c r="C1" s="4" t="s">
        <v>31</v>
      </c>
      <c r="D1" s="4" t="s">
        <v>36</v>
      </c>
      <c r="E1" s="4" t="s">
        <v>32</v>
      </c>
    </row>
    <row r="2" spans="1:5" x14ac:dyDescent="0.3">
      <c r="A2" s="2" t="s">
        <v>25</v>
      </c>
      <c r="B2" s="5">
        <v>585.80544583859887</v>
      </c>
      <c r="C2" s="5">
        <v>587.65578730955099</v>
      </c>
      <c r="D2" s="5">
        <v>299.52941176470591</v>
      </c>
      <c r="E2" s="6">
        <f>B2+C2+D2</f>
        <v>1472.9906449128557</v>
      </c>
    </row>
    <row r="3" spans="1:5" x14ac:dyDescent="0.3">
      <c r="A3" s="2" t="s">
        <v>10</v>
      </c>
      <c r="B3" s="5">
        <v>574.08948682300172</v>
      </c>
      <c r="C3" s="5">
        <v>578.18811957749892</v>
      </c>
      <c r="D3" s="5">
        <v>294.92564694271488</v>
      </c>
      <c r="E3" s="6">
        <f>B3+C3+D3</f>
        <v>1447.2032533432155</v>
      </c>
    </row>
    <row r="4" spans="1:5" x14ac:dyDescent="0.3">
      <c r="A4" s="2" t="s">
        <v>3</v>
      </c>
      <c r="B4" s="5">
        <v>577.54863225180429</v>
      </c>
      <c r="C4" s="5">
        <v>573.67215091432547</v>
      </c>
      <c r="D4" s="5">
        <v>287.90019356222041</v>
      </c>
      <c r="E4" s="6">
        <f>B4+C4+D4</f>
        <v>1439.1209767283503</v>
      </c>
    </row>
    <row r="5" spans="1:5" x14ac:dyDescent="0.3">
      <c r="A5" s="2" t="s">
        <v>20</v>
      </c>
      <c r="B5" s="5">
        <v>572.18164912502732</v>
      </c>
      <c r="C5" s="5">
        <v>571.2630669008422</v>
      </c>
      <c r="D5" s="5">
        <v>292.72757072070351</v>
      </c>
      <c r="E5" s="6">
        <f>B5+C5+D5</f>
        <v>1436.1722867465733</v>
      </c>
    </row>
    <row r="6" spans="1:5" x14ac:dyDescent="0.3">
      <c r="A6" s="2" t="s">
        <v>21</v>
      </c>
      <c r="B6" s="5">
        <v>565.06735806400036</v>
      </c>
      <c r="C6" s="5">
        <v>567.40946387510462</v>
      </c>
      <c r="D6" s="5">
        <v>294.87105348955379</v>
      </c>
      <c r="E6" s="6">
        <f>B6+C6+D6</f>
        <v>1427.3478754286587</v>
      </c>
    </row>
    <row r="7" spans="1:5" x14ac:dyDescent="0.3">
      <c r="A7" s="2" t="s">
        <v>27</v>
      </c>
      <c r="B7" s="5">
        <v>568.91468518270881</v>
      </c>
      <c r="C7" s="5">
        <v>567.99911159542694</v>
      </c>
      <c r="D7" s="5">
        <v>285.54366898804261</v>
      </c>
      <c r="E7" s="6">
        <f>B7+C7+D7</f>
        <v>1422.4574657661783</v>
      </c>
    </row>
    <row r="8" spans="1:5" x14ac:dyDescent="0.3">
      <c r="A8" s="2" t="s">
        <v>5</v>
      </c>
      <c r="B8" s="5">
        <v>567.90901938344257</v>
      </c>
      <c r="C8" s="5">
        <v>567.58740530959051</v>
      </c>
      <c r="D8" s="5">
        <v>285.53493959625092</v>
      </c>
      <c r="E8" s="6">
        <f>B8+C8+D8</f>
        <v>1421.0313642892841</v>
      </c>
    </row>
    <row r="9" spans="1:5" x14ac:dyDescent="0.3">
      <c r="A9" s="2" t="s">
        <v>8</v>
      </c>
      <c r="B9" s="5">
        <v>592.70242521525824</v>
      </c>
      <c r="C9" s="5">
        <v>597.41872805406013</v>
      </c>
      <c r="D9" s="5">
        <v>173.24067865488166</v>
      </c>
      <c r="E9" s="6">
        <f>B9+C9+D9</f>
        <v>1363.3618319242</v>
      </c>
    </row>
    <row r="10" spans="1:5" x14ac:dyDescent="0.3">
      <c r="A10" s="2" t="s">
        <v>29</v>
      </c>
      <c r="B10" s="5">
        <v>581.53217240924255</v>
      </c>
      <c r="C10" s="5">
        <v>581.77112927850033</v>
      </c>
      <c r="D10" s="5">
        <v>198.17281963466968</v>
      </c>
      <c r="E10" s="6">
        <f>B10+C10+D10</f>
        <v>1361.4761213224126</v>
      </c>
    </row>
    <row r="11" spans="1:5" x14ac:dyDescent="0.3">
      <c r="A11" s="2" t="s">
        <v>28</v>
      </c>
      <c r="B11" s="5">
        <v>558.49969812319966</v>
      </c>
      <c r="C11" s="5">
        <v>556.36673264124545</v>
      </c>
      <c r="D11" s="5">
        <v>173.19469304673981</v>
      </c>
      <c r="E11" s="6">
        <f>B11+C11+D11</f>
        <v>1288.0611238111849</v>
      </c>
    </row>
    <row r="12" spans="1:5" x14ac:dyDescent="0.3">
      <c r="A12" s="2" t="s">
        <v>19</v>
      </c>
      <c r="B12" s="5">
        <v>553.7087045285316</v>
      </c>
      <c r="C12" s="5">
        <v>554.83852323264421</v>
      </c>
      <c r="D12" s="5">
        <v>179.0390737210648</v>
      </c>
      <c r="E12" s="6">
        <f>B12+C12+D12</f>
        <v>1287.5863014822405</v>
      </c>
    </row>
    <row r="13" spans="1:5" x14ac:dyDescent="0.3">
      <c r="A13" s="2" t="s">
        <v>11</v>
      </c>
      <c r="B13" s="5">
        <v>556.1849186202362</v>
      </c>
      <c r="C13" s="5">
        <v>558.54617657316351</v>
      </c>
      <c r="D13" s="5">
        <v>156.58870197081953</v>
      </c>
      <c r="E13" s="6">
        <f>B13+C13+D13</f>
        <v>1271.3197971642192</v>
      </c>
    </row>
    <row r="14" spans="1:5" x14ac:dyDescent="0.3">
      <c r="A14" s="2" t="s">
        <v>6</v>
      </c>
      <c r="B14" s="5">
        <v>540.85599228337082</v>
      </c>
      <c r="C14" s="5">
        <v>542.20321543414718</v>
      </c>
      <c r="D14" s="5">
        <v>78.031088082901547</v>
      </c>
      <c r="E14" s="6">
        <f>B14+C14+D14</f>
        <v>1161.0902958004194</v>
      </c>
    </row>
    <row r="15" spans="1:5" x14ac:dyDescent="0.3">
      <c r="A15" s="2" t="s">
        <v>7</v>
      </c>
      <c r="B15" s="5">
        <v>579.42780073461893</v>
      </c>
      <c r="C15" s="5">
        <v>581.16444442763793</v>
      </c>
      <c r="D15" s="5">
        <v>0</v>
      </c>
      <c r="E15" s="6">
        <f>B15+C15+D15</f>
        <v>1160.5922451622569</v>
      </c>
    </row>
    <row r="16" spans="1:5" x14ac:dyDescent="0.3">
      <c r="A16" s="2" t="s">
        <v>1</v>
      </c>
      <c r="B16" s="5">
        <v>572.44922269950825</v>
      </c>
      <c r="C16" s="5">
        <v>570.15385458708306</v>
      </c>
      <c r="D16" s="5">
        <v>0</v>
      </c>
      <c r="E16" s="6">
        <f>B16+C16+D16</f>
        <v>1142.6030772865913</v>
      </c>
    </row>
    <row r="17" spans="1:5" x14ac:dyDescent="0.3">
      <c r="A17" s="2" t="s">
        <v>26</v>
      </c>
      <c r="B17" s="5">
        <v>551.01687838515704</v>
      </c>
      <c r="C17" s="5">
        <v>551.82979771446651</v>
      </c>
      <c r="D17" s="5">
        <v>0</v>
      </c>
      <c r="E17" s="6">
        <f>B17+C17+D17</f>
        <v>1102.8466760996234</v>
      </c>
    </row>
    <row r="18" spans="1:5" x14ac:dyDescent="0.3">
      <c r="A18" s="2" t="s">
        <v>9</v>
      </c>
      <c r="B18" s="5">
        <v>529.17933709364502</v>
      </c>
      <c r="C18" s="5">
        <v>528.41822624961787</v>
      </c>
      <c r="D18" s="5">
        <v>0</v>
      </c>
      <c r="E18" s="6">
        <f>B18+C18+D18</f>
        <v>1057.5975633432629</v>
      </c>
    </row>
    <row r="19" spans="1:5" x14ac:dyDescent="0.3">
      <c r="A19" s="2" t="s">
        <v>14</v>
      </c>
      <c r="B19" s="5">
        <v>527.24589166633484</v>
      </c>
      <c r="C19" s="5">
        <v>526.31265977013459</v>
      </c>
      <c r="D19" s="5">
        <v>0</v>
      </c>
      <c r="E19" s="6">
        <f>B19+C19+D19</f>
        <v>1053.5585514364693</v>
      </c>
    </row>
    <row r="20" spans="1:5" x14ac:dyDescent="0.3">
      <c r="A20" s="2" t="s">
        <v>4</v>
      </c>
      <c r="B20" s="5">
        <v>520.88495236960352</v>
      </c>
      <c r="C20" s="5">
        <v>523.01912300768197</v>
      </c>
      <c r="D20" s="5">
        <v>0</v>
      </c>
      <c r="E20" s="6">
        <f>B20+C20+D20</f>
        <v>1043.9040753772856</v>
      </c>
    </row>
    <row r="21" spans="1:5" x14ac:dyDescent="0.3">
      <c r="A21" s="2" t="s">
        <v>22</v>
      </c>
      <c r="B21" s="5">
        <v>414.99810259528726</v>
      </c>
      <c r="C21" s="5">
        <v>413.31689430459397</v>
      </c>
      <c r="D21" s="5">
        <v>141.98319327731093</v>
      </c>
      <c r="E21" s="6">
        <f>B21+C21+D21</f>
        <v>970.29819017719205</v>
      </c>
    </row>
    <row r="22" spans="1:5" x14ac:dyDescent="0.3">
      <c r="A22" s="2" t="s">
        <v>18</v>
      </c>
      <c r="B22" s="5">
        <v>424.88740928228907</v>
      </c>
      <c r="C22" s="5">
        <v>424.37845286176929</v>
      </c>
      <c r="D22" s="5">
        <v>83.428571428571431</v>
      </c>
      <c r="E22" s="6">
        <f>B22+C22+D22</f>
        <v>932.6944335726298</v>
      </c>
    </row>
    <row r="23" spans="1:5" x14ac:dyDescent="0.3">
      <c r="A23" s="2" t="s">
        <v>34</v>
      </c>
      <c r="B23" s="5">
        <v>188.7233921033457</v>
      </c>
      <c r="C23" s="5">
        <v>188.57632675534643</v>
      </c>
      <c r="D23" s="5">
        <v>0</v>
      </c>
      <c r="E23" s="6">
        <f>B23+C23+D23</f>
        <v>377.29971885869213</v>
      </c>
    </row>
    <row r="24" spans="1:5" x14ac:dyDescent="0.3">
      <c r="A24" s="2" t="s">
        <v>16</v>
      </c>
      <c r="B24" s="5">
        <v>165.96275924256088</v>
      </c>
      <c r="C24" s="5">
        <v>166.78230209281165</v>
      </c>
      <c r="D24" s="5">
        <v>0</v>
      </c>
      <c r="E24" s="6">
        <f>B24+C24+D24</f>
        <v>332.7450613353725</v>
      </c>
    </row>
    <row r="25" spans="1:5" x14ac:dyDescent="0.3">
      <c r="A25" s="2" t="s">
        <v>33</v>
      </c>
      <c r="B25" s="5">
        <v>95.921985815602838</v>
      </c>
      <c r="C25" s="5">
        <v>95.463137996219288</v>
      </c>
      <c r="D25" s="5">
        <v>0</v>
      </c>
      <c r="E25" s="6">
        <f>B25+C25+D25</f>
        <v>191.38512381182213</v>
      </c>
    </row>
    <row r="26" spans="1:5" x14ac:dyDescent="0.3">
      <c r="A26" s="2" t="s">
        <v>2</v>
      </c>
      <c r="B26" s="5">
        <v>82.092198581560282</v>
      </c>
      <c r="C26" s="5">
        <v>82.041587901701348</v>
      </c>
      <c r="D26" s="5">
        <v>0</v>
      </c>
      <c r="E26" s="6">
        <f>B26+C26+D26</f>
        <v>164.13378648326164</v>
      </c>
    </row>
    <row r="27" spans="1:5" x14ac:dyDescent="0.3">
      <c r="A27" s="2" t="s">
        <v>17</v>
      </c>
      <c r="B27" s="5">
        <v>40.5</v>
      </c>
      <c r="C27" s="5">
        <v>41.086065573770497</v>
      </c>
      <c r="D27" s="5">
        <v>0</v>
      </c>
      <c r="E27" s="6">
        <f>B27+C27+D27</f>
        <v>81.586065573770497</v>
      </c>
    </row>
    <row r="28" spans="1:5" x14ac:dyDescent="0.3">
      <c r="A28" s="2" t="s">
        <v>35</v>
      </c>
      <c r="B28" s="5">
        <v>0</v>
      </c>
      <c r="C28" s="5">
        <v>0</v>
      </c>
      <c r="D28" s="5">
        <v>0</v>
      </c>
      <c r="E28" s="6">
        <f>B28+C28+D28</f>
        <v>0</v>
      </c>
    </row>
    <row r="29" spans="1:5" x14ac:dyDescent="0.3">
      <c r="A29" s="3"/>
    </row>
  </sheetData>
  <sortState xmlns:xlrd2="http://schemas.microsoft.com/office/spreadsheetml/2017/richdata2" ref="A2:E29">
    <sortCondition descending="1" ref="E2:E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4"/>
  <sheetViews>
    <sheetView workbookViewId="0"/>
  </sheetViews>
  <sheetFormatPr defaultRowHeight="14.4" x14ac:dyDescent="0.3"/>
  <cols>
    <col min="1" max="1" width="14.33203125" bestFit="1" customWidth="1"/>
    <col min="2" max="2" width="14.6640625" style="6" bestFit="1" customWidth="1"/>
    <col min="3" max="4" width="11.88671875" style="6" bestFit="1" customWidth="1"/>
    <col min="5" max="5" width="12.6640625" bestFit="1" customWidth="1"/>
  </cols>
  <sheetData>
    <row r="1" spans="1:5" x14ac:dyDescent="0.3">
      <c r="A1" s="1" t="s">
        <v>0</v>
      </c>
      <c r="B1" s="4" t="s">
        <v>30</v>
      </c>
      <c r="C1" s="4" t="s">
        <v>31</v>
      </c>
      <c r="D1" s="4" t="s">
        <v>36</v>
      </c>
      <c r="E1" s="4" t="s">
        <v>32</v>
      </c>
    </row>
    <row r="2" spans="1:5" x14ac:dyDescent="0.3">
      <c r="A2" s="2" t="s">
        <v>10</v>
      </c>
      <c r="B2" s="5">
        <v>585.84093110773551</v>
      </c>
      <c r="C2" s="5">
        <v>586.12676202901855</v>
      </c>
      <c r="D2" s="5">
        <v>290.76488017823146</v>
      </c>
      <c r="E2" s="6">
        <f>B2+C2+D2</f>
        <v>1462.7325733149855</v>
      </c>
    </row>
    <row r="3" spans="1:5" x14ac:dyDescent="0.3">
      <c r="A3" s="2" t="s">
        <v>21</v>
      </c>
      <c r="B3" s="5">
        <v>581.58373839675642</v>
      </c>
      <c r="C3" s="5">
        <v>585.02637618869664</v>
      </c>
      <c r="D3" s="5">
        <v>286.50658163410668</v>
      </c>
      <c r="E3" s="6">
        <f>B3+C3+D3</f>
        <v>1453.1166962195598</v>
      </c>
    </row>
    <row r="4" spans="1:5" x14ac:dyDescent="0.3">
      <c r="A4" s="2" t="s">
        <v>20</v>
      </c>
      <c r="B4" s="5">
        <v>579.30038382286807</v>
      </c>
      <c r="C4" s="5">
        <v>578.63649286350926</v>
      </c>
      <c r="D4" s="5">
        <v>293.3993712782426</v>
      </c>
      <c r="E4" s="6">
        <f>B4+C4+D4</f>
        <v>1451.3362479646198</v>
      </c>
    </row>
    <row r="5" spans="1:5" x14ac:dyDescent="0.3">
      <c r="A5" s="2" t="s">
        <v>25</v>
      </c>
      <c r="B5" s="5">
        <v>574.348584192565</v>
      </c>
      <c r="C5" s="5">
        <v>574.20803781207417</v>
      </c>
      <c r="D5" s="5">
        <v>292.20707830962073</v>
      </c>
      <c r="E5" s="6">
        <f>B5+C5+D5</f>
        <v>1440.7637003142599</v>
      </c>
    </row>
    <row r="6" spans="1:5" x14ac:dyDescent="0.3">
      <c r="A6" s="2" t="s">
        <v>3</v>
      </c>
      <c r="B6" s="5">
        <v>577.57289410468013</v>
      </c>
      <c r="C6" s="5">
        <v>574.98361287047214</v>
      </c>
      <c r="D6" s="5">
        <v>285.09722956906103</v>
      </c>
      <c r="E6" s="6">
        <f>B6+C6+D6</f>
        <v>1437.6537365442134</v>
      </c>
    </row>
    <row r="7" spans="1:5" x14ac:dyDescent="0.3">
      <c r="A7" s="2" t="s">
        <v>27</v>
      </c>
      <c r="B7" s="5">
        <v>575.12177981353659</v>
      </c>
      <c r="C7" s="5">
        <v>573.54760828373992</v>
      </c>
      <c r="D7" s="5">
        <v>249.39559134985228</v>
      </c>
      <c r="E7" s="6">
        <f>B7+C7+D7</f>
        <v>1398.064979447129</v>
      </c>
    </row>
    <row r="8" spans="1:5" x14ac:dyDescent="0.3">
      <c r="A8" s="2" t="s">
        <v>18</v>
      </c>
      <c r="B8" s="5">
        <v>579.96805436686805</v>
      </c>
      <c r="C8" s="5">
        <v>578.97403293447758</v>
      </c>
      <c r="D8" s="5">
        <v>194.17551499149988</v>
      </c>
      <c r="E8" s="6">
        <f>B8+C8+D8</f>
        <v>1353.1176022928453</v>
      </c>
    </row>
    <row r="9" spans="1:5" x14ac:dyDescent="0.3">
      <c r="A9" s="2" t="s">
        <v>1</v>
      </c>
      <c r="B9" s="5">
        <v>577.63468059286549</v>
      </c>
      <c r="C9" s="5">
        <v>581.0958244538067</v>
      </c>
      <c r="D9" s="5">
        <v>175.36828410058348</v>
      </c>
      <c r="E9" s="6">
        <f>B9+C9+D9</f>
        <v>1334.0987891472555</v>
      </c>
    </row>
    <row r="10" spans="1:5" x14ac:dyDescent="0.3">
      <c r="A10" s="2" t="s">
        <v>7</v>
      </c>
      <c r="B10" s="5">
        <v>562.66738204720639</v>
      </c>
      <c r="C10" s="5">
        <v>561.83943466451262</v>
      </c>
      <c r="D10" s="5">
        <v>186.31541227630234</v>
      </c>
      <c r="E10" s="6">
        <f>B10+C10+D10</f>
        <v>1310.8222289880214</v>
      </c>
    </row>
    <row r="11" spans="1:5" x14ac:dyDescent="0.3">
      <c r="A11" s="2" t="s">
        <v>29</v>
      </c>
      <c r="B11" s="5">
        <v>567.19912702543945</v>
      </c>
      <c r="C11" s="5">
        <v>565.69781230238777</v>
      </c>
      <c r="D11" s="5">
        <v>145.19686968744361</v>
      </c>
      <c r="E11" s="6">
        <f>B11+C11+D11</f>
        <v>1278.0938090152708</v>
      </c>
    </row>
    <row r="12" spans="1:5" x14ac:dyDescent="0.3">
      <c r="A12" s="2" t="s">
        <v>12</v>
      </c>
      <c r="B12" s="5">
        <v>567.4309356522474</v>
      </c>
      <c r="C12" s="5">
        <v>566.86879034571973</v>
      </c>
      <c r="D12" s="5">
        <v>100</v>
      </c>
      <c r="E12" s="6">
        <f>B12+C12+D12</f>
        <v>1234.299725997967</v>
      </c>
    </row>
    <row r="13" spans="1:5" x14ac:dyDescent="0.3">
      <c r="A13" s="2" t="s">
        <v>28</v>
      </c>
      <c r="B13" s="5">
        <v>566.30599796420256</v>
      </c>
      <c r="C13" s="5">
        <v>565.66815001194107</v>
      </c>
      <c r="D13" s="5">
        <v>96.089008766014828</v>
      </c>
      <c r="E13" s="6">
        <f>B13+C13+D13</f>
        <v>1228.0631567421585</v>
      </c>
    </row>
    <row r="14" spans="1:5" x14ac:dyDescent="0.3">
      <c r="A14" s="2" t="s">
        <v>22</v>
      </c>
      <c r="B14" s="5">
        <v>535.89113486602014</v>
      </c>
      <c r="C14" s="5">
        <v>535.10582016931141</v>
      </c>
      <c r="D14" s="5">
        <v>136.91840863115306</v>
      </c>
      <c r="E14" s="6">
        <f>B14+C14+D14</f>
        <v>1207.9153636664846</v>
      </c>
    </row>
    <row r="15" spans="1:5" x14ac:dyDescent="0.3">
      <c r="A15" s="2" t="s">
        <v>9</v>
      </c>
      <c r="B15" s="5">
        <v>511.54424577089708</v>
      </c>
      <c r="C15" s="5">
        <v>509.60230016241604</v>
      </c>
      <c r="D15" s="5">
        <v>130.25096635103949</v>
      </c>
      <c r="E15" s="6">
        <f>B15+C15+D15</f>
        <v>1151.3975122843526</v>
      </c>
    </row>
    <row r="16" spans="1:5" x14ac:dyDescent="0.3">
      <c r="A16" s="2" t="s">
        <v>26</v>
      </c>
      <c r="B16" s="5">
        <v>573.62272142939889</v>
      </c>
      <c r="C16" s="5">
        <v>575.52780850333397</v>
      </c>
      <c r="D16" s="5">
        <v>0</v>
      </c>
      <c r="E16" s="6">
        <f>B16+C16+D16</f>
        <v>1149.1505299327328</v>
      </c>
    </row>
    <row r="17" spans="1:5" x14ac:dyDescent="0.3">
      <c r="A17" s="2" t="s">
        <v>11</v>
      </c>
      <c r="B17" s="5">
        <v>533.74276130705982</v>
      </c>
      <c r="C17" s="5">
        <v>532.81924469230921</v>
      </c>
      <c r="D17" s="5">
        <v>0</v>
      </c>
      <c r="E17" s="6">
        <f>B17+C17+D17</f>
        <v>1066.5620059993689</v>
      </c>
    </row>
    <row r="18" spans="1:5" x14ac:dyDescent="0.3">
      <c r="A18" s="2" t="s">
        <v>5</v>
      </c>
      <c r="B18" s="5">
        <v>522.54223162086691</v>
      </c>
      <c r="C18" s="5">
        <v>520.55470628622584</v>
      </c>
      <c r="D18" s="5">
        <v>0</v>
      </c>
      <c r="E18" s="6">
        <f>B18+C18+D18</f>
        <v>1043.0969379070928</v>
      </c>
    </row>
    <row r="19" spans="1:5" x14ac:dyDescent="0.3">
      <c r="A19" s="2" t="s">
        <v>19</v>
      </c>
      <c r="B19" s="5">
        <v>515.03779651532602</v>
      </c>
      <c r="C19" s="5">
        <v>512.93426219008029</v>
      </c>
      <c r="D19" s="5">
        <v>0</v>
      </c>
      <c r="E19" s="6">
        <f>B19+C19+D19</f>
        <v>1027.9720587054062</v>
      </c>
    </row>
    <row r="20" spans="1:5" x14ac:dyDescent="0.3">
      <c r="A20" s="2" t="s">
        <v>14</v>
      </c>
      <c r="B20" s="5">
        <v>502.26007238120394</v>
      </c>
      <c r="C20" s="5">
        <v>501.84143721180209</v>
      </c>
      <c r="D20" s="5">
        <v>0</v>
      </c>
      <c r="E20" s="6">
        <f>B20+C20+D20</f>
        <v>1004.1015095930061</v>
      </c>
    </row>
    <row r="21" spans="1:5" x14ac:dyDescent="0.3">
      <c r="A21" s="2" t="s">
        <v>4</v>
      </c>
      <c r="B21" s="5">
        <v>467.95981315380402</v>
      </c>
      <c r="C21" s="5">
        <v>469.39523643315147</v>
      </c>
      <c r="D21" s="5">
        <v>0</v>
      </c>
      <c r="E21" s="6">
        <f>B21+C21+D21</f>
        <v>937.35504958695549</v>
      </c>
    </row>
    <row r="22" spans="1:5" x14ac:dyDescent="0.3">
      <c r="A22" s="2" t="s">
        <v>15</v>
      </c>
      <c r="B22" s="5">
        <v>357.75551490116686</v>
      </c>
      <c r="C22" s="5">
        <v>357.78121980304792</v>
      </c>
      <c r="D22" s="5">
        <v>0</v>
      </c>
      <c r="E22" s="6">
        <f>B22+C22+D22</f>
        <v>715.53673470421472</v>
      </c>
    </row>
    <row r="23" spans="1:5" x14ac:dyDescent="0.3">
      <c r="A23" s="2" t="s">
        <v>16</v>
      </c>
      <c r="B23" s="5">
        <v>346.79940025755928</v>
      </c>
      <c r="C23" s="5">
        <v>346.76557207953465</v>
      </c>
      <c r="D23" s="5">
        <v>0</v>
      </c>
      <c r="E23" s="6">
        <f>B23+C23+D23</f>
        <v>693.56497233709388</v>
      </c>
    </row>
    <row r="24" spans="1:5" x14ac:dyDescent="0.3">
      <c r="A24" s="2" t="s">
        <v>13</v>
      </c>
      <c r="B24" s="5">
        <v>186.40011469272451</v>
      </c>
      <c r="C24" s="5">
        <v>185.67450694432668</v>
      </c>
      <c r="D24" s="5">
        <v>95.380984490896836</v>
      </c>
      <c r="E24" s="6">
        <f>B24+C24+D24</f>
        <v>467.45560612794804</v>
      </c>
    </row>
    <row r="25" spans="1:5" x14ac:dyDescent="0.3">
      <c r="A25" s="2" t="s">
        <v>6</v>
      </c>
      <c r="B25" s="5">
        <v>182.53823454630907</v>
      </c>
      <c r="C25" s="5">
        <v>181.23548659026665</v>
      </c>
      <c r="D25" s="5">
        <v>0</v>
      </c>
      <c r="E25" s="6">
        <f>B25+C25+D25</f>
        <v>363.77372113657572</v>
      </c>
    </row>
    <row r="26" spans="1:5" x14ac:dyDescent="0.3">
      <c r="A26" s="2" t="s">
        <v>5</v>
      </c>
      <c r="B26" s="5">
        <v>41.651542649727766</v>
      </c>
      <c r="C26" s="5">
        <v>42.110091743119263</v>
      </c>
      <c r="D26" s="5">
        <v>268.97592907410751</v>
      </c>
      <c r="E26" s="6">
        <f>B26+C26+D26</f>
        <v>352.73756346695455</v>
      </c>
    </row>
    <row r="27" spans="1:5" x14ac:dyDescent="0.3">
      <c r="A27" s="2" t="s">
        <v>17</v>
      </c>
      <c r="B27" s="5">
        <v>130.58161691316579</v>
      </c>
      <c r="C27" s="5">
        <v>130.91888439915004</v>
      </c>
      <c r="D27" s="5">
        <v>0</v>
      </c>
      <c r="E27" s="6">
        <f>B27+C27+D27</f>
        <v>261.50050131231581</v>
      </c>
    </row>
    <row r="28" spans="1:5" x14ac:dyDescent="0.3">
      <c r="A28" s="2" t="s">
        <v>8</v>
      </c>
      <c r="B28" s="5">
        <v>93.444136657433049</v>
      </c>
      <c r="C28" s="5">
        <v>93.901258470474346</v>
      </c>
      <c r="D28" s="5">
        <v>0</v>
      </c>
      <c r="E28" s="6">
        <f>B28+C28+D28</f>
        <v>187.34539512790741</v>
      </c>
    </row>
    <row r="29" spans="1:5" x14ac:dyDescent="0.3">
      <c r="A29" s="2" t="s">
        <v>2</v>
      </c>
      <c r="B29" s="5">
        <v>0</v>
      </c>
      <c r="C29" s="5">
        <v>0</v>
      </c>
      <c r="D29" s="5">
        <v>0</v>
      </c>
      <c r="E29" s="6">
        <f>B29+C29+D29</f>
        <v>0</v>
      </c>
    </row>
    <row r="30" spans="1:5" x14ac:dyDescent="0.3">
      <c r="A30" s="2" t="s">
        <v>23</v>
      </c>
      <c r="B30" s="5">
        <v>0</v>
      </c>
      <c r="C30" s="5">
        <v>0</v>
      </c>
      <c r="D30" s="5">
        <v>0</v>
      </c>
      <c r="E30" s="6">
        <f>B30+C30+D30</f>
        <v>0</v>
      </c>
    </row>
    <row r="31" spans="1:5" x14ac:dyDescent="0.3">
      <c r="A31" s="2" t="s">
        <v>24</v>
      </c>
      <c r="B31" s="5">
        <v>0</v>
      </c>
      <c r="C31" s="5">
        <v>0</v>
      </c>
      <c r="D31" s="5">
        <v>0</v>
      </c>
      <c r="E31" s="6">
        <f>B31+C31+D31</f>
        <v>0</v>
      </c>
    </row>
    <row r="32" spans="1:5" x14ac:dyDescent="0.3">
      <c r="A32" s="3"/>
      <c r="D32" s="5"/>
    </row>
    <row r="47" spans="4:4" x14ac:dyDescent="0.3">
      <c r="D47" s="5"/>
    </row>
    <row r="48" spans="4:4" x14ac:dyDescent="0.3">
      <c r="D48" s="5"/>
    </row>
    <row r="49" spans="4:4" x14ac:dyDescent="0.3">
      <c r="D49" s="5"/>
    </row>
    <row r="50" spans="4:4" x14ac:dyDescent="0.3">
      <c r="D50" s="5"/>
    </row>
    <row r="51" spans="4:4" x14ac:dyDescent="0.3">
      <c r="D51" s="5"/>
    </row>
    <row r="52" spans="4:4" x14ac:dyDescent="0.3">
      <c r="D52" s="5"/>
    </row>
    <row r="53" spans="4:4" x14ac:dyDescent="0.3">
      <c r="D53" s="5"/>
    </row>
    <row r="56" spans="4:4" x14ac:dyDescent="0.3">
      <c r="D56" s="5"/>
    </row>
    <row r="64" spans="4:4" x14ac:dyDescent="0.3">
      <c r="D64" s="5"/>
    </row>
    <row r="76" spans="4:4" x14ac:dyDescent="0.3">
      <c r="D76" s="5"/>
    </row>
    <row r="79" spans="4:4" x14ac:dyDescent="0.3">
      <c r="D79" s="5"/>
    </row>
    <row r="80" spans="4:4" x14ac:dyDescent="0.3">
      <c r="D80" s="5"/>
    </row>
    <row r="81" spans="4:4" x14ac:dyDescent="0.3">
      <c r="D81" s="5"/>
    </row>
    <row r="86" spans="4:4" x14ac:dyDescent="0.3">
      <c r="D86" s="5"/>
    </row>
    <row r="92" spans="4:4" x14ac:dyDescent="0.3">
      <c r="D92" s="5"/>
    </row>
    <row r="93" spans="4:4" x14ac:dyDescent="0.3">
      <c r="D93" s="5"/>
    </row>
    <row r="94" spans="4:4" x14ac:dyDescent="0.3">
      <c r="D94" s="5"/>
    </row>
  </sheetData>
  <sortState xmlns:xlrd2="http://schemas.microsoft.com/office/spreadsheetml/2017/richdata2" ref="A2:E94">
    <sortCondition descending="1" ref="E2:E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Bristol19</vt:lpstr>
      <vt:lpstr>Bath19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cp:lastPrinted>2019-12-12T22:37:57Z</cp:lastPrinted>
  <dcterms:created xsi:type="dcterms:W3CDTF">2015-06-05T18:17:20Z</dcterms:created>
  <dcterms:modified xsi:type="dcterms:W3CDTF">2019-12-16T19:13:26Z</dcterms:modified>
</cp:coreProperties>
</file>