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UVG" sheetId="1" r:id="rId1"/>
    <sheet name="Bunny" sheetId="2" r:id="rId2"/>
  </sheets>
  <calcPr calcId="152511"/>
</workbook>
</file>

<file path=xl/calcChain.xml><?xml version="1.0" encoding="utf-8"?>
<calcChain xmlns="http://schemas.openxmlformats.org/spreadsheetml/2006/main">
  <c r="K23" i="1" l="1"/>
  <c r="J24" i="1"/>
  <c r="K24" i="1"/>
  <c r="J25" i="1"/>
  <c r="K25" i="1"/>
  <c r="D36" i="1"/>
  <c r="D37" i="1"/>
  <c r="D35" i="1"/>
  <c r="C35" i="1"/>
  <c r="C36" i="1"/>
  <c r="C37" i="1"/>
  <c r="B36" i="1"/>
  <c r="B37" i="1"/>
  <c r="B35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E51" i="1"/>
  <c r="Y52" i="1"/>
  <c r="Z52" i="1"/>
  <c r="Y53" i="1"/>
  <c r="Z53" i="1"/>
  <c r="Y54" i="1"/>
  <c r="Z54" i="1"/>
  <c r="Y55" i="1"/>
  <c r="Z55" i="1"/>
  <c r="Y56" i="1"/>
  <c r="Z56" i="1"/>
  <c r="Y57" i="1"/>
  <c r="Z57" i="1"/>
  <c r="Z51" i="1"/>
  <c r="X51" i="1"/>
  <c r="P31" i="1"/>
  <c r="P32" i="1"/>
  <c r="P33" i="1"/>
  <c r="O31" i="1"/>
  <c r="O32" i="1"/>
  <c r="O33" i="1"/>
  <c r="O30" i="1"/>
  <c r="P30" i="1"/>
  <c r="M30" i="1"/>
  <c r="B6" i="1"/>
  <c r="X52" i="1" l="1"/>
  <c r="X53" i="1"/>
  <c r="X54" i="1"/>
  <c r="X55" i="1"/>
  <c r="X56" i="1"/>
  <c r="Y51" i="1"/>
  <c r="X57" i="1"/>
  <c r="AC57" i="1"/>
  <c r="AC52" i="1"/>
  <c r="AC53" i="1"/>
  <c r="AC54" i="1"/>
  <c r="AC55" i="1"/>
  <c r="AC56" i="1"/>
  <c r="AD51" i="1"/>
  <c r="AC51" i="1"/>
  <c r="J23" i="1"/>
  <c r="I24" i="1"/>
  <c r="I25" i="1"/>
  <c r="I23" i="1"/>
  <c r="N30" i="1"/>
  <c r="N31" i="1"/>
  <c r="N32" i="1"/>
  <c r="N33" i="1"/>
  <c r="M31" i="1"/>
  <c r="M32" i="1"/>
  <c r="M33" i="1"/>
</calcChain>
</file>

<file path=xl/sharedStrings.xml><?xml version="1.0" encoding="utf-8"?>
<sst xmlns="http://schemas.openxmlformats.org/spreadsheetml/2006/main" count="246" uniqueCount="107">
  <si>
    <t>Method</t>
  </si>
  <si>
    <t>video</t>
  </si>
  <si>
    <t>Size</t>
  </si>
  <si>
    <t>bpp</t>
  </si>
  <si>
    <t>PSNR</t>
  </si>
  <si>
    <t>ms-ssim</t>
  </si>
  <si>
    <t>HNeRV</t>
  </si>
  <si>
    <t>beauty</t>
  </si>
  <si>
    <t>2M</t>
  </si>
  <si>
    <t>5M</t>
  </si>
  <si>
    <t>10M</t>
  </si>
  <si>
    <t>bosphore</t>
  </si>
  <si>
    <t>honeybee</t>
  </si>
  <si>
    <t>jockey</t>
  </si>
  <si>
    <t>readysteadygo</t>
  </si>
  <si>
    <t>shakendry</t>
  </si>
  <si>
    <t>yachtride</t>
  </si>
  <si>
    <t>nerv</t>
  </si>
  <si>
    <t>MS-SSIM</t>
  </si>
  <si>
    <t>DCVC</t>
    <phoneticPr fontId="18" type="noConversion"/>
  </si>
  <si>
    <t>Bosph</t>
  </si>
  <si>
    <t>Bee</t>
    <phoneticPr fontId="18" type="noConversion"/>
  </si>
  <si>
    <t>Jockey</t>
  </si>
  <si>
    <t>Ready</t>
  </si>
  <si>
    <t>Shake</t>
  </si>
  <si>
    <t>Yach</t>
  </si>
  <si>
    <t>All</t>
    <phoneticPr fontId="18" type="noConversion"/>
  </si>
  <si>
    <t>All</t>
    <phoneticPr fontId="18" type="noConversion"/>
  </si>
  <si>
    <t>All</t>
    <phoneticPr fontId="18" type="noConversion"/>
  </si>
  <si>
    <t>uvg</t>
    <phoneticPr fontId="18" type="noConversion"/>
  </si>
  <si>
    <t>beauty_15.mkv</t>
  </si>
  <si>
    <t>beauty_20.mkv</t>
  </si>
  <si>
    <t>beauty_25.mkv</t>
  </si>
  <si>
    <t>beauty_30.mkv</t>
  </si>
  <si>
    <t>beauty_35.mkv</t>
  </si>
  <si>
    <t>beauty_40.mkv</t>
  </si>
  <si>
    <t>beauty_45.mkv</t>
  </si>
  <si>
    <t>bee_15.mkv</t>
  </si>
  <si>
    <t>bee_20.mkv</t>
  </si>
  <si>
    <t>bee_25.mkv</t>
  </si>
  <si>
    <t>bee_30.mkv</t>
  </si>
  <si>
    <t>bee_35.mkv</t>
  </si>
  <si>
    <t>bee_40.mkv</t>
  </si>
  <si>
    <t>bee_45.mkv</t>
  </si>
  <si>
    <t>bosph_15.mkv</t>
  </si>
  <si>
    <t>bosph_20.mkv</t>
  </si>
  <si>
    <t>bosph_25.mkv</t>
  </si>
  <si>
    <t>bosph_30.mkv</t>
  </si>
  <si>
    <t>bosph_35.mkv</t>
  </si>
  <si>
    <t>bosph_40.mkv</t>
  </si>
  <si>
    <t>bosph_45.mkv</t>
  </si>
  <si>
    <t>jockey_15.mkv</t>
  </si>
  <si>
    <t>jockey_20.mkv</t>
  </si>
  <si>
    <t>jockey_25.mkv</t>
  </si>
  <si>
    <t>jockey_30.mkv</t>
  </si>
  <si>
    <t>jockey_35.mkv</t>
  </si>
  <si>
    <t>jockey_40.mkv</t>
  </si>
  <si>
    <t>jockey_45.mkv</t>
  </si>
  <si>
    <t>ready_15.mkv</t>
  </si>
  <si>
    <t>ready_20.mkv</t>
  </si>
  <si>
    <t>ready_25.mkv</t>
  </si>
  <si>
    <t>ready_30.mkv</t>
  </si>
  <si>
    <t>ready_35.mkv</t>
  </si>
  <si>
    <t>ready_40.mkv</t>
  </si>
  <si>
    <t>ready_45.mkv</t>
  </si>
  <si>
    <t>shake_15.mkv</t>
  </si>
  <si>
    <t>shake_20.mkv</t>
  </si>
  <si>
    <t>shake_25.mkv</t>
  </si>
  <si>
    <t>shake_30.mkv</t>
  </si>
  <si>
    <t>shake_35.mkv</t>
  </si>
  <si>
    <t>shake_40.mkv</t>
  </si>
  <si>
    <t>shake_45.mkv</t>
  </si>
  <si>
    <t>yach_15.mkv</t>
  </si>
  <si>
    <t>yach_20.mkv</t>
  </si>
  <si>
    <t>yach_25.mkv</t>
  </si>
  <si>
    <t>yach_30.mkv</t>
  </si>
  <si>
    <t>yach_35.mkv</t>
  </si>
  <si>
    <t>yach_40.mkv</t>
  </si>
  <si>
    <t>yach_45.mkv</t>
  </si>
  <si>
    <t>h264</t>
  </si>
  <si>
    <t>bunny_15.mkv</t>
  </si>
  <si>
    <t>bunny_20.mkv</t>
  </si>
  <si>
    <t>bunny_25.mkv</t>
  </si>
  <si>
    <t>bunny_30.mkv</t>
  </si>
  <si>
    <t>bunny_35.mkv</t>
  </si>
  <si>
    <t>bunny_40.mkv</t>
  </si>
  <si>
    <t>bunny_45.mkv</t>
  </si>
  <si>
    <t>h265</t>
  </si>
  <si>
    <t>HNeRV</t>
    <phoneticPr fontId="18" type="noConversion"/>
  </si>
  <si>
    <t>CNeRV</t>
    <phoneticPr fontId="18" type="noConversion"/>
  </si>
  <si>
    <t>bpp</t>
    <phoneticPr fontId="18" type="noConversion"/>
  </si>
  <si>
    <t>psnr</t>
    <phoneticPr fontId="18" type="noConversion"/>
  </si>
  <si>
    <t>dcvc</t>
    <phoneticPr fontId="18" type="noConversion"/>
  </si>
  <si>
    <t>yach</t>
    <phoneticPr fontId="18" type="noConversion"/>
  </si>
  <si>
    <t>ready</t>
    <phoneticPr fontId="18" type="noConversion"/>
  </si>
  <si>
    <t>jockey</t>
    <phoneticPr fontId="18" type="noConversion"/>
  </si>
  <si>
    <t>1.5M</t>
    <phoneticPr fontId="18" type="noConversion"/>
  </si>
  <si>
    <t>2M</t>
    <phoneticPr fontId="18" type="noConversion"/>
  </si>
  <si>
    <t>0.75M</t>
    <phoneticPr fontId="18" type="noConversion"/>
  </si>
  <si>
    <t>0.35M</t>
    <phoneticPr fontId="18" type="noConversion"/>
  </si>
  <si>
    <t>10M</t>
    <phoneticPr fontId="18" type="noConversion"/>
  </si>
  <si>
    <t>5M</t>
    <phoneticPr fontId="18" type="noConversion"/>
  </si>
  <si>
    <t>ssim</t>
    <phoneticPr fontId="18" type="noConversion"/>
  </si>
  <si>
    <t>SSIM</t>
    <phoneticPr fontId="18" type="noConversion"/>
  </si>
  <si>
    <t>bpp</t>
    <phoneticPr fontId="18" type="noConversion"/>
  </si>
  <si>
    <t>bpp</t>
    <phoneticPr fontId="18" type="noConversion"/>
  </si>
  <si>
    <t>ssim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</si>
</sst>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abSelected="1" zoomScale="85" zoomScaleNormal="85" workbookViewId="0">
      <selection activeCell="A5" sqref="A5"/>
    </sheetView>
  </sheetViews>
  <sheetFormatPr defaultRowHeight="14.4" x14ac:dyDescent="0.25"/>
  <cols>
    <col min="1" max="1" width="14.21875" customWidth="1"/>
    <col min="23" max="23" width="13.5546875" customWidth="1"/>
    <col min="28" max="28" width="15.77734375" customWidth="1"/>
    <col min="34" max="34" width="12.88671875" customWidth="1"/>
  </cols>
  <sheetData>
    <row r="1" spans="1:35" x14ac:dyDescent="0.25">
      <c r="A1" s="1" t="s">
        <v>1</v>
      </c>
      <c r="B1" s="1" t="s">
        <v>3</v>
      </c>
      <c r="C1" s="1" t="s">
        <v>4</v>
      </c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19</v>
      </c>
      <c r="M1" s="1" t="s">
        <v>3</v>
      </c>
      <c r="N1" s="1" t="s">
        <v>4</v>
      </c>
      <c r="O1" s="1" t="s">
        <v>105</v>
      </c>
      <c r="P1" s="1" t="s">
        <v>102</v>
      </c>
      <c r="Q1" s="1"/>
      <c r="R1" s="2" t="s">
        <v>17</v>
      </c>
      <c r="S1" s="2" t="s">
        <v>3</v>
      </c>
      <c r="T1" s="2" t="s">
        <v>4</v>
      </c>
      <c r="U1" s="2" t="s">
        <v>18</v>
      </c>
      <c r="W1">
        <v>264</v>
      </c>
      <c r="X1" s="1" t="s">
        <v>3</v>
      </c>
      <c r="Y1" s="1" t="s">
        <v>4</v>
      </c>
      <c r="Z1" s="1" t="s">
        <v>103</v>
      </c>
      <c r="AB1">
        <v>265</v>
      </c>
      <c r="AC1" s="1" t="s">
        <v>3</v>
      </c>
      <c r="AD1" s="1" t="s">
        <v>4</v>
      </c>
      <c r="AE1" s="1" t="s">
        <v>103</v>
      </c>
      <c r="AF1" s="1"/>
      <c r="AH1" s="1"/>
      <c r="AI1" s="1"/>
    </row>
    <row r="2" spans="1:35" x14ac:dyDescent="0.25">
      <c r="A2" s="1" t="s">
        <v>7</v>
      </c>
      <c r="B2" s="2">
        <v>1.29E-2</v>
      </c>
      <c r="C2">
        <v>33.950000000000003</v>
      </c>
      <c r="D2" s="2">
        <v>0.90149999999999997</v>
      </c>
      <c r="E2" s="2"/>
      <c r="F2" s="1" t="s">
        <v>6</v>
      </c>
      <c r="G2" s="1" t="s">
        <v>7</v>
      </c>
      <c r="H2" s="1" t="s">
        <v>8</v>
      </c>
      <c r="I2" s="1">
        <v>1.21E-2</v>
      </c>
      <c r="J2" s="1">
        <v>33.68</v>
      </c>
      <c r="K2" s="1">
        <v>0.8952</v>
      </c>
      <c r="L2" s="1" t="s">
        <v>7</v>
      </c>
      <c r="M2">
        <v>1.6191765274645501E-2</v>
      </c>
      <c r="N2">
        <v>33.562561562855997</v>
      </c>
      <c r="O2" s="1">
        <v>0.11559999999999999</v>
      </c>
      <c r="P2" s="1">
        <v>0.92310000000000003</v>
      </c>
      <c r="R2" s="2" t="s">
        <v>29</v>
      </c>
      <c r="S2" s="2">
        <v>1.3470922E-2</v>
      </c>
      <c r="T2" s="2">
        <v>31.28</v>
      </c>
      <c r="U2" s="2">
        <v>0.90349999999999997</v>
      </c>
      <c r="W2" s="1" t="s">
        <v>30</v>
      </c>
      <c r="X2" s="1">
        <v>0.6966010802469137</v>
      </c>
      <c r="Y2" s="1">
        <v>35.928246999999999</v>
      </c>
      <c r="Z2" s="1">
        <v>0.991954</v>
      </c>
      <c r="AB2" t="s">
        <v>30</v>
      </c>
      <c r="AC2">
        <v>0.61720702160493834</v>
      </c>
      <c r="AD2" s="1">
        <v>35.749082999999999</v>
      </c>
      <c r="AE2" s="1">
        <v>0.99212900000000004</v>
      </c>
      <c r="AF2" s="1"/>
      <c r="AH2" s="1"/>
      <c r="AI2" s="1"/>
    </row>
    <row r="3" spans="1:35" x14ac:dyDescent="0.25">
      <c r="B3">
        <v>2.8000000000000001E-2</v>
      </c>
      <c r="C3">
        <v>34.159999999999997</v>
      </c>
      <c r="D3">
        <v>0.90459999999999996</v>
      </c>
      <c r="F3" s="1" t="s">
        <v>6</v>
      </c>
      <c r="G3" s="1" t="s">
        <v>7</v>
      </c>
      <c r="H3" s="1" t="s">
        <v>9</v>
      </c>
      <c r="I3" s="1">
        <v>2.9700000000000001E-2</v>
      </c>
      <c r="J3" s="1">
        <v>34.119999999999997</v>
      </c>
      <c r="K3" s="1">
        <v>0.90249999999999997</v>
      </c>
      <c r="M3">
        <v>2.5356437869576899E-2</v>
      </c>
      <c r="N3">
        <v>33.897703310648602</v>
      </c>
      <c r="O3">
        <v>0.25459999999999999</v>
      </c>
      <c r="P3">
        <v>0.94359999999999999</v>
      </c>
      <c r="R3" s="2"/>
      <c r="S3" s="2">
        <v>2.0994974999999999E-2</v>
      </c>
      <c r="T3" s="2">
        <v>32.53</v>
      </c>
      <c r="U3" s="2">
        <v>0.9224</v>
      </c>
      <c r="W3" s="1" t="s">
        <v>31</v>
      </c>
      <c r="X3" s="1">
        <v>0.13610424382716049</v>
      </c>
      <c r="Y3" s="1">
        <v>33.979061000000002</v>
      </c>
      <c r="Z3" s="1">
        <v>0.98739100000000002</v>
      </c>
      <c r="AB3" t="s">
        <v>31</v>
      </c>
      <c r="AC3">
        <v>0.12795582561728394</v>
      </c>
      <c r="AD3" s="1">
        <v>34.094450999999999</v>
      </c>
      <c r="AE3" s="1">
        <v>0.98829400000000001</v>
      </c>
      <c r="AF3" s="1"/>
      <c r="AH3" s="1"/>
      <c r="AI3" s="1"/>
    </row>
    <row r="4" spans="1:35" x14ac:dyDescent="0.25">
      <c r="B4">
        <v>5.1400000000000001E-2</v>
      </c>
      <c r="C4">
        <v>34.340000000000003</v>
      </c>
      <c r="D4">
        <v>0.90749999999999997</v>
      </c>
      <c r="F4" s="1" t="s">
        <v>6</v>
      </c>
      <c r="G4" s="1" t="s">
        <v>7</v>
      </c>
      <c r="H4" s="1" t="s">
        <v>10</v>
      </c>
      <c r="I4" s="1">
        <v>5.7500000000000002E-2</v>
      </c>
      <c r="J4" s="1">
        <v>34.33</v>
      </c>
      <c r="K4" s="1">
        <v>0.90669999999999995</v>
      </c>
      <c r="M4">
        <v>5.0689311743610403E-2</v>
      </c>
      <c r="N4">
        <v>34.198666706085199</v>
      </c>
      <c r="O4">
        <v>0.46939999999999998</v>
      </c>
      <c r="P4">
        <v>0.95950000000000002</v>
      </c>
      <c r="R4" s="2"/>
      <c r="S4" s="2">
        <v>3.2449368999999999E-2</v>
      </c>
      <c r="T4" s="2">
        <v>33.69</v>
      </c>
      <c r="U4" s="2">
        <v>0.93569999999999998</v>
      </c>
      <c r="W4" s="1" t="s">
        <v>32</v>
      </c>
      <c r="X4" s="1">
        <v>4.3223128858024686E-2</v>
      </c>
      <c r="Y4" s="1">
        <v>33.326118999999998</v>
      </c>
      <c r="Z4" s="1">
        <v>0.98409800000000003</v>
      </c>
      <c r="AB4" t="s">
        <v>32</v>
      </c>
      <c r="AC4">
        <v>3.1903009259259256E-2</v>
      </c>
      <c r="AD4" s="1">
        <v>33.496006999999999</v>
      </c>
      <c r="AE4" s="1">
        <v>0.98566500000000001</v>
      </c>
      <c r="AF4" s="1"/>
      <c r="AH4" s="1"/>
      <c r="AI4" s="1"/>
    </row>
    <row r="5" spans="1:35" x14ac:dyDescent="0.25">
      <c r="A5" s="1" t="s">
        <v>11</v>
      </c>
      <c r="B5" s="2">
        <v>1.17E-2</v>
      </c>
      <c r="C5">
        <v>34.5</v>
      </c>
      <c r="D5">
        <v>0.96889999999999998</v>
      </c>
      <c r="F5" s="1" t="s">
        <v>6</v>
      </c>
      <c r="G5" s="1" t="s">
        <v>11</v>
      </c>
      <c r="H5" s="1" t="s">
        <v>8</v>
      </c>
      <c r="I5" s="1">
        <v>1.21E-2</v>
      </c>
      <c r="J5" s="1">
        <v>34.42</v>
      </c>
      <c r="K5" s="1">
        <v>0.94369999999999998</v>
      </c>
      <c r="M5">
        <v>0.12555377734204101</v>
      </c>
      <c r="N5">
        <v>34.678630154927497</v>
      </c>
      <c r="O5">
        <v>0.69930000000000003</v>
      </c>
      <c r="P5">
        <v>0.97189999999999999</v>
      </c>
      <c r="R5" s="2"/>
      <c r="S5" s="2">
        <v>4.7537733999999998E-2</v>
      </c>
      <c r="T5" s="2">
        <v>34.71</v>
      </c>
      <c r="U5" s="2">
        <v>0.94640000000000002</v>
      </c>
      <c r="W5" s="1" t="s">
        <v>33</v>
      </c>
      <c r="X5" s="1">
        <v>2.0937885802469136E-2</v>
      </c>
      <c r="Y5" s="1">
        <v>32.712234000000002</v>
      </c>
      <c r="Z5" s="1">
        <v>0.98035099999999997</v>
      </c>
      <c r="AB5" t="s">
        <v>33</v>
      </c>
      <c r="AC5">
        <v>1.3908738425925927E-2</v>
      </c>
      <c r="AD5" s="1">
        <v>32.987229999999997</v>
      </c>
      <c r="AE5" s="1">
        <v>0.98234500000000002</v>
      </c>
      <c r="AF5" s="1"/>
      <c r="AH5" s="1"/>
      <c r="AI5" s="1"/>
    </row>
    <row r="6" spans="1:35" x14ac:dyDescent="0.25">
      <c r="B6">
        <f>0.0285</f>
        <v>2.8500000000000001E-2</v>
      </c>
      <c r="C6">
        <v>35.61</v>
      </c>
      <c r="D6">
        <v>0.95699999999999996</v>
      </c>
      <c r="F6" s="1" t="s">
        <v>6</v>
      </c>
      <c r="G6" s="1" t="s">
        <v>11</v>
      </c>
      <c r="H6" s="1" t="s">
        <v>9</v>
      </c>
      <c r="I6" s="1">
        <v>2.9700000000000001E-2</v>
      </c>
      <c r="J6" s="1">
        <v>36.6</v>
      </c>
      <c r="K6" s="1">
        <v>0.96499999999999997</v>
      </c>
      <c r="L6" t="s">
        <v>20</v>
      </c>
      <c r="M6">
        <v>1.78653795934385E-2</v>
      </c>
      <c r="N6">
        <v>35.295339768727601</v>
      </c>
      <c r="O6">
        <v>3.9300000000000002E-2</v>
      </c>
      <c r="P6">
        <v>0.97660000000000002</v>
      </c>
      <c r="R6" s="2"/>
      <c r="S6" s="2">
        <v>6.6727918999999997E-2</v>
      </c>
      <c r="T6" s="2">
        <v>35.57</v>
      </c>
      <c r="U6" s="2">
        <v>0.95650000000000002</v>
      </c>
      <c r="W6" s="1" t="s">
        <v>34</v>
      </c>
      <c r="X6" s="1">
        <v>1.2101446759259258E-2</v>
      </c>
      <c r="Y6" s="1">
        <v>31.594946</v>
      </c>
      <c r="Z6" s="1">
        <v>0.97409599999999996</v>
      </c>
      <c r="AB6" t="s">
        <v>34</v>
      </c>
      <c r="AC6">
        <v>6.7163966049382708E-3</v>
      </c>
      <c r="AD6" s="1">
        <v>32.049393000000002</v>
      </c>
      <c r="AE6" s="1">
        <v>0.97709100000000004</v>
      </c>
      <c r="AF6" s="1"/>
      <c r="AH6" s="1"/>
      <c r="AI6" s="1"/>
    </row>
    <row r="7" spans="1:35" x14ac:dyDescent="0.25">
      <c r="B7">
        <v>5.0900000000000001E-2</v>
      </c>
      <c r="C7">
        <v>38.94</v>
      </c>
      <c r="D7">
        <v>0.98670000000000002</v>
      </c>
      <c r="F7" s="1" t="s">
        <v>6</v>
      </c>
      <c r="G7" s="1" t="s">
        <v>11</v>
      </c>
      <c r="H7" s="1" t="s">
        <v>10</v>
      </c>
      <c r="I7" s="1">
        <v>5.7500000000000002E-2</v>
      </c>
      <c r="J7" s="1">
        <v>38.28</v>
      </c>
      <c r="K7" s="1">
        <v>0.97660000000000002</v>
      </c>
      <c r="M7">
        <v>2.6352955531639299E-2</v>
      </c>
      <c r="N7">
        <v>36.547827173868797</v>
      </c>
      <c r="O7">
        <v>6.5299999999999997E-2</v>
      </c>
      <c r="P7">
        <v>0.98319999999999996</v>
      </c>
      <c r="R7" s="2"/>
      <c r="S7" s="2">
        <v>7.5851337000000005E-2</v>
      </c>
      <c r="T7" s="2">
        <v>35.840000000000003</v>
      </c>
      <c r="U7" s="2">
        <v>0.95620000000000005</v>
      </c>
      <c r="W7" s="1" t="s">
        <v>35</v>
      </c>
      <c r="X7" s="1">
        <v>7.4787229938271605E-3</v>
      </c>
      <c r="Y7" s="1">
        <v>30.191659999999999</v>
      </c>
      <c r="Z7" s="1">
        <v>0.96431100000000003</v>
      </c>
      <c r="AB7" t="s">
        <v>35</v>
      </c>
      <c r="AC7">
        <v>3.3725308641975311E-3</v>
      </c>
      <c r="AD7" s="1">
        <v>30.766693</v>
      </c>
      <c r="AE7" s="1">
        <v>0.96861900000000001</v>
      </c>
      <c r="AF7" s="1"/>
      <c r="AH7" s="1"/>
      <c r="AI7" s="1"/>
    </row>
    <row r="8" spans="1:35" x14ac:dyDescent="0.25">
      <c r="A8" s="1" t="s">
        <v>12</v>
      </c>
      <c r="B8">
        <v>1.04E-2</v>
      </c>
      <c r="C8">
        <v>38.950000000000003</v>
      </c>
      <c r="D8">
        <v>0.98350000000000004</v>
      </c>
      <c r="F8" s="1" t="s">
        <v>6</v>
      </c>
      <c r="G8" s="1" t="s">
        <v>12</v>
      </c>
      <c r="H8" s="1" t="s">
        <v>8</v>
      </c>
      <c r="I8" s="1">
        <v>1.21E-2</v>
      </c>
      <c r="J8" s="1">
        <v>39.03</v>
      </c>
      <c r="K8" s="1">
        <v>0.9839</v>
      </c>
      <c r="M8">
        <v>3.9126439014035702E-2</v>
      </c>
      <c r="N8">
        <v>37.843004570007302</v>
      </c>
      <c r="O8">
        <v>0.11509999999999999</v>
      </c>
      <c r="P8">
        <v>0.98850000000000005</v>
      </c>
      <c r="R8" s="2"/>
      <c r="S8" s="2">
        <v>0.12729886700000001</v>
      </c>
      <c r="T8" s="2">
        <v>36.590000000000003</v>
      </c>
      <c r="U8" s="2">
        <v>0.96220000000000006</v>
      </c>
      <c r="V8" s="2"/>
      <c r="W8" s="1" t="s">
        <v>36</v>
      </c>
      <c r="X8" s="1">
        <v>5.3668595679012346E-3</v>
      </c>
      <c r="Y8" s="1">
        <v>28.720013000000002</v>
      </c>
      <c r="Z8" s="1">
        <v>0.95190399999999997</v>
      </c>
      <c r="AB8" t="s">
        <v>36</v>
      </c>
      <c r="AC8">
        <v>1.8932870370370369E-3</v>
      </c>
      <c r="AD8" s="1">
        <v>29.480131</v>
      </c>
      <c r="AE8" s="1">
        <v>0.95852499999999996</v>
      </c>
      <c r="AF8" s="1"/>
      <c r="AH8" s="1"/>
      <c r="AI8" s="1"/>
    </row>
    <row r="9" spans="1:35" x14ac:dyDescent="0.25">
      <c r="B9">
        <v>2.6100000000000002E-2</v>
      </c>
      <c r="C9">
        <v>39.479999999999997</v>
      </c>
      <c r="D9">
        <v>0.9839</v>
      </c>
      <c r="F9" s="1" t="s">
        <v>6</v>
      </c>
      <c r="G9" s="1" t="s">
        <v>12</v>
      </c>
      <c r="H9" s="1" t="s">
        <v>9</v>
      </c>
      <c r="I9" s="1">
        <v>2.9700000000000001E-2</v>
      </c>
      <c r="J9" s="1">
        <v>39.49</v>
      </c>
      <c r="K9" s="1">
        <v>0.98509999999999998</v>
      </c>
      <c r="M9">
        <v>6.0324113364020902E-2</v>
      </c>
      <c r="N9">
        <v>39.194623622894198</v>
      </c>
      <c r="O9">
        <v>0.18970000000000001</v>
      </c>
      <c r="P9">
        <v>0.99170000000000003</v>
      </c>
      <c r="R9" s="2"/>
      <c r="S9" s="2">
        <v>0.14612660199999999</v>
      </c>
      <c r="T9" s="2">
        <v>36.869999999999997</v>
      </c>
      <c r="U9" s="2">
        <v>0.96379999999999999</v>
      </c>
      <c r="V9" s="2"/>
      <c r="W9" s="1" t="s">
        <v>37</v>
      </c>
      <c r="X9" s="1">
        <v>0.20128398919753085</v>
      </c>
      <c r="Y9" s="1">
        <v>37.847304999999999</v>
      </c>
      <c r="Z9" s="1">
        <v>0.99260199999999998</v>
      </c>
      <c r="AB9" t="s">
        <v>37</v>
      </c>
      <c r="AC9">
        <v>0.19577368827160493</v>
      </c>
      <c r="AD9" s="1">
        <v>38.301817</v>
      </c>
      <c r="AE9" s="1">
        <v>0.99346699999999999</v>
      </c>
      <c r="AF9" s="1"/>
      <c r="AH9" s="1"/>
      <c r="AI9" s="1"/>
    </row>
    <row r="10" spans="1:35" x14ac:dyDescent="0.25">
      <c r="B10">
        <v>5.1499999999999997E-2</v>
      </c>
      <c r="C10">
        <v>39.96</v>
      </c>
      <c r="D10">
        <v>0.98509999999999998</v>
      </c>
      <c r="F10" s="1" t="s">
        <v>6</v>
      </c>
      <c r="G10" s="1" t="s">
        <v>12</v>
      </c>
      <c r="H10" s="1" t="s">
        <v>10</v>
      </c>
      <c r="I10" s="1">
        <v>5.7500000000000002E-2</v>
      </c>
      <c r="J10" s="1">
        <v>39.56</v>
      </c>
      <c r="K10" s="1">
        <v>0.98519999999999996</v>
      </c>
      <c r="L10" t="s">
        <v>21</v>
      </c>
      <c r="M10">
        <v>1.38234751900502E-2</v>
      </c>
      <c r="N10">
        <v>34.214060573577797</v>
      </c>
      <c r="O10">
        <v>2.4199999999999999E-2</v>
      </c>
      <c r="P10">
        <v>0.9708</v>
      </c>
      <c r="R10" s="2"/>
      <c r="S10" s="2">
        <v>0.24968839000000001</v>
      </c>
      <c r="T10" s="2">
        <v>37.86</v>
      </c>
      <c r="U10" s="2">
        <v>0.96919999999999995</v>
      </c>
      <c r="V10" s="2"/>
      <c r="W10" s="1" t="s">
        <v>38</v>
      </c>
      <c r="X10" s="1">
        <v>6.3129726080246917E-2</v>
      </c>
      <c r="Y10" s="1">
        <v>36.564354000000002</v>
      </c>
      <c r="Z10" s="1">
        <v>0.99060099999999995</v>
      </c>
      <c r="AB10" t="s">
        <v>38</v>
      </c>
      <c r="AC10">
        <v>5.0357079475308646E-2</v>
      </c>
      <c r="AD10" s="1">
        <v>37.078749999999999</v>
      </c>
      <c r="AE10" s="1">
        <v>0.99176200000000003</v>
      </c>
      <c r="AF10" s="1"/>
      <c r="AH10" s="1"/>
      <c r="AI10" s="1"/>
    </row>
    <row r="11" spans="1:35" x14ac:dyDescent="0.25">
      <c r="A11" s="1"/>
      <c r="F11" s="1" t="s">
        <v>6</v>
      </c>
      <c r="G11" s="1" t="s">
        <v>13</v>
      </c>
      <c r="H11" s="1" t="s">
        <v>8</v>
      </c>
      <c r="I11" s="1">
        <v>1.21E-2</v>
      </c>
      <c r="J11" s="1">
        <v>32.29</v>
      </c>
      <c r="K11" s="1">
        <v>0.89149999999999996</v>
      </c>
      <c r="M11">
        <v>2.0857940471938001E-2</v>
      </c>
      <c r="N11">
        <v>35.481570167541499</v>
      </c>
      <c r="O11">
        <v>5.3400000000000003E-2</v>
      </c>
      <c r="P11">
        <v>0.97750000000000004</v>
      </c>
      <c r="S11" s="2"/>
      <c r="T11" s="2"/>
      <c r="U11" s="2"/>
      <c r="V11" s="2"/>
      <c r="W11" s="1" t="s">
        <v>39</v>
      </c>
      <c r="X11" s="1">
        <v>3.3386284722222222E-2</v>
      </c>
      <c r="Y11" s="1">
        <v>35.015366</v>
      </c>
      <c r="Z11" s="1">
        <v>0.98795500000000003</v>
      </c>
      <c r="AB11" t="s">
        <v>39</v>
      </c>
      <c r="AC11">
        <v>2.3912114197530861E-2</v>
      </c>
      <c r="AD11" s="1">
        <v>35.506785999999998</v>
      </c>
      <c r="AE11" s="1">
        <v>0.98951599999999995</v>
      </c>
      <c r="AF11" s="1"/>
      <c r="AH11" s="1"/>
      <c r="AI11" s="1"/>
    </row>
    <row r="12" spans="1:35" x14ac:dyDescent="0.25">
      <c r="A12" s="1" t="s">
        <v>15</v>
      </c>
      <c r="B12">
        <v>2.53E-2</v>
      </c>
      <c r="C12">
        <v>34.64</v>
      </c>
      <c r="F12" s="1" t="s">
        <v>6</v>
      </c>
      <c r="G12" s="1" t="s">
        <v>13</v>
      </c>
      <c r="H12" s="1" t="s">
        <v>9</v>
      </c>
      <c r="I12" s="1">
        <v>2.9700000000000001E-2</v>
      </c>
      <c r="J12" s="1">
        <v>34.96</v>
      </c>
      <c r="K12" s="1">
        <v>0.93220000000000003</v>
      </c>
      <c r="M12">
        <v>3.1878294264587201E-2</v>
      </c>
      <c r="N12">
        <v>36.4260280736287</v>
      </c>
      <c r="O12">
        <v>0.13270000000000001</v>
      </c>
      <c r="P12">
        <v>0.98299999999999998</v>
      </c>
      <c r="S12" s="2"/>
      <c r="T12" s="2"/>
      <c r="U12" s="2"/>
      <c r="V12" s="2"/>
      <c r="W12" s="1" t="s">
        <v>40</v>
      </c>
      <c r="X12" s="1">
        <v>2.1410725308641975E-2</v>
      </c>
      <c r="Y12" s="1">
        <v>33.200215999999998</v>
      </c>
      <c r="Z12" s="1">
        <v>0.98263100000000003</v>
      </c>
      <c r="AB12" t="s">
        <v>40</v>
      </c>
      <c r="AC12">
        <v>1.4350868055555554E-2</v>
      </c>
      <c r="AD12" s="1">
        <v>33.603637999999997</v>
      </c>
      <c r="AE12" s="1">
        <v>0.98515600000000003</v>
      </c>
      <c r="AF12" s="1"/>
      <c r="AH12" s="1"/>
      <c r="AI12" s="1"/>
    </row>
    <row r="13" spans="1:35" x14ac:dyDescent="0.25">
      <c r="B13">
        <v>4.9399999999999999E-2</v>
      </c>
      <c r="C13">
        <v>35.51</v>
      </c>
      <c r="F13" s="1" t="s">
        <v>6</v>
      </c>
      <c r="G13" s="1" t="s">
        <v>13</v>
      </c>
      <c r="H13" s="1" t="s">
        <v>10</v>
      </c>
      <c r="I13" s="1">
        <v>5.7500000000000002E-2</v>
      </c>
      <c r="J13" s="1">
        <v>36.86</v>
      </c>
      <c r="K13" s="1">
        <v>0.95960000000000001</v>
      </c>
      <c r="M13">
        <v>4.6390779606376997E-2</v>
      </c>
      <c r="N13">
        <v>37.309548447926801</v>
      </c>
      <c r="O13">
        <v>0.24490000000000001</v>
      </c>
      <c r="P13">
        <v>0.98740000000000006</v>
      </c>
      <c r="S13" s="2"/>
      <c r="T13" s="2"/>
      <c r="U13" s="2"/>
      <c r="V13" s="2"/>
      <c r="W13" s="1" t="s">
        <v>41</v>
      </c>
      <c r="X13" s="1">
        <v>1.4563271604938271E-2</v>
      </c>
      <c r="Y13" s="1">
        <v>31.203496999999999</v>
      </c>
      <c r="Z13" s="1">
        <v>0.97281300000000004</v>
      </c>
      <c r="AB13" t="s">
        <v>41</v>
      </c>
      <c r="AC13">
        <v>9.260358796296296E-3</v>
      </c>
      <c r="AD13" s="1">
        <v>31.699928</v>
      </c>
      <c r="AE13" s="1">
        <v>0.97697800000000001</v>
      </c>
      <c r="AF13" s="1"/>
      <c r="AH13" s="1"/>
      <c r="AI13" s="1"/>
    </row>
    <row r="14" spans="1:35" x14ac:dyDescent="0.25">
      <c r="B14">
        <v>9.9699999999999997E-2</v>
      </c>
      <c r="C14">
        <v>36.96</v>
      </c>
      <c r="F14" s="1" t="s">
        <v>6</v>
      </c>
      <c r="G14" s="1" t="s">
        <v>14</v>
      </c>
      <c r="H14" s="1" t="s">
        <v>8</v>
      </c>
      <c r="I14" s="1">
        <v>1.21E-2</v>
      </c>
      <c r="J14" s="1">
        <v>26.13</v>
      </c>
      <c r="K14" s="1">
        <v>0.86609999999999998</v>
      </c>
      <c r="L14" t="s">
        <v>22</v>
      </c>
      <c r="M14">
        <v>2.5813791707882401E-2</v>
      </c>
      <c r="N14">
        <v>35.812143077850301</v>
      </c>
      <c r="O14">
        <v>6.2E-2</v>
      </c>
      <c r="P14">
        <v>0.96860000000000002</v>
      </c>
      <c r="S14" s="2"/>
      <c r="T14" s="2"/>
      <c r="U14" s="2"/>
      <c r="V14" s="2"/>
      <c r="W14" s="1" t="s">
        <v>42</v>
      </c>
      <c r="X14" s="1">
        <v>9.9637152777777779E-3</v>
      </c>
      <c r="Y14" s="1">
        <v>29.090477</v>
      </c>
      <c r="Z14" s="1">
        <v>0.95511000000000001</v>
      </c>
      <c r="AB14" t="s">
        <v>42</v>
      </c>
      <c r="AC14">
        <v>5.8711805555555548E-3</v>
      </c>
      <c r="AD14" s="1">
        <v>29.534227000000001</v>
      </c>
      <c r="AE14" s="1">
        <v>0.96228499999999995</v>
      </c>
      <c r="AF14" s="1"/>
      <c r="AH14" s="1"/>
      <c r="AI14" s="1"/>
    </row>
    <row r="15" spans="1:35" x14ac:dyDescent="0.25">
      <c r="A15" s="1"/>
      <c r="F15" s="1" t="s">
        <v>6</v>
      </c>
      <c r="G15" s="1" t="s">
        <v>14</v>
      </c>
      <c r="H15" s="1" t="s">
        <v>9</v>
      </c>
      <c r="I15" s="1">
        <v>2.9700000000000001E-2</v>
      </c>
      <c r="J15" s="1">
        <v>29.12</v>
      </c>
      <c r="K15" s="1">
        <v>0.92230000000000001</v>
      </c>
      <c r="M15">
        <v>3.4959184573135398E-2</v>
      </c>
      <c r="N15">
        <v>36.873996181488003</v>
      </c>
      <c r="O15">
        <v>0.1079</v>
      </c>
      <c r="P15">
        <v>0.97499999999999998</v>
      </c>
      <c r="S15" s="2"/>
      <c r="T15" s="2"/>
      <c r="U15" s="2"/>
      <c r="V15" s="2"/>
      <c r="W15" s="1" t="s">
        <v>43</v>
      </c>
      <c r="X15" s="1">
        <v>7.2235725308641974E-3</v>
      </c>
      <c r="Y15" s="1">
        <v>26.811847</v>
      </c>
      <c r="Z15" s="1">
        <v>0.92573700000000003</v>
      </c>
      <c r="AB15" t="s">
        <v>43</v>
      </c>
      <c r="AC15">
        <v>3.3744598765432098E-3</v>
      </c>
      <c r="AD15" s="1">
        <v>26.906088</v>
      </c>
      <c r="AE15" s="1">
        <v>0.93715400000000004</v>
      </c>
      <c r="AF15" s="1"/>
      <c r="AH15" s="1"/>
      <c r="AI15" s="1"/>
    </row>
    <row r="16" spans="1:35" x14ac:dyDescent="0.25">
      <c r="F16" s="1" t="s">
        <v>6</v>
      </c>
      <c r="G16" s="1" t="s">
        <v>14</v>
      </c>
      <c r="H16" s="1" t="s">
        <v>10</v>
      </c>
      <c r="I16" s="1">
        <v>5.7500000000000002E-2</v>
      </c>
      <c r="J16" s="1">
        <v>31.45</v>
      </c>
      <c r="K16" s="1">
        <v>0.9516</v>
      </c>
      <c r="M16">
        <v>4.8097565168721802E-2</v>
      </c>
      <c r="N16">
        <v>37.796495997111002</v>
      </c>
      <c r="O16">
        <v>0.2102</v>
      </c>
      <c r="P16">
        <v>0.98109999999999997</v>
      </c>
      <c r="S16" s="2"/>
      <c r="T16" s="2"/>
      <c r="U16" s="2"/>
      <c r="V16" s="2"/>
      <c r="W16" s="1" t="s">
        <v>44</v>
      </c>
      <c r="X16" s="1">
        <v>0.208384587191358</v>
      </c>
      <c r="Y16" s="1">
        <v>39.835079999999998</v>
      </c>
      <c r="Z16" s="1">
        <v>0.98942099999999999</v>
      </c>
      <c r="AB16" t="s">
        <v>44</v>
      </c>
      <c r="AC16">
        <v>0.19907364969135802</v>
      </c>
      <c r="AD16" s="1">
        <v>40.646389999999997</v>
      </c>
      <c r="AE16" s="1">
        <v>0.99067499999999997</v>
      </c>
      <c r="AF16" s="1"/>
      <c r="AH16" s="1"/>
      <c r="AI16" s="1"/>
    </row>
    <row r="17" spans="1:35" x14ac:dyDescent="0.25">
      <c r="F17" s="1" t="s">
        <v>6</v>
      </c>
      <c r="G17" s="1" t="s">
        <v>15</v>
      </c>
      <c r="H17" s="1" t="s">
        <v>8</v>
      </c>
      <c r="I17" s="1">
        <v>2.4299999999999999E-2</v>
      </c>
      <c r="J17" s="1">
        <v>34.64</v>
      </c>
      <c r="K17" s="1">
        <v>0.94569999999999999</v>
      </c>
      <c r="M17">
        <v>7.65024147017134E-2</v>
      </c>
      <c r="N17">
        <v>38.534925098419102</v>
      </c>
      <c r="O17">
        <v>0.37040000000000001</v>
      </c>
      <c r="P17">
        <v>0.98640000000000005</v>
      </c>
      <c r="S17" s="2"/>
      <c r="T17" s="2"/>
      <c r="U17" s="2"/>
      <c r="V17" s="2"/>
      <c r="W17" s="1" t="s">
        <v>45</v>
      </c>
      <c r="X17" s="1">
        <v>8.8131790123456802E-2</v>
      </c>
      <c r="Y17" s="1">
        <v>37.952646999999999</v>
      </c>
      <c r="Z17" s="1">
        <v>0.98509400000000003</v>
      </c>
      <c r="AB17" t="s">
        <v>45</v>
      </c>
      <c r="AC17">
        <v>8.6617804783950619E-2</v>
      </c>
      <c r="AD17" s="1">
        <v>38.808858000000001</v>
      </c>
      <c r="AE17" s="1">
        <v>0.98707999999999996</v>
      </c>
      <c r="AF17" s="1"/>
      <c r="AH17" s="1"/>
      <c r="AI17" s="1"/>
    </row>
    <row r="18" spans="1:35" x14ac:dyDescent="0.25">
      <c r="A18" t="s">
        <v>93</v>
      </c>
      <c r="B18">
        <v>1.34E-2</v>
      </c>
      <c r="C18">
        <v>28.23</v>
      </c>
      <c r="D18">
        <v>0.96489999999999998</v>
      </c>
      <c r="F18" s="1" t="s">
        <v>6</v>
      </c>
      <c r="G18" s="1" t="s">
        <v>15</v>
      </c>
      <c r="H18" s="1" t="s">
        <v>9</v>
      </c>
      <c r="I18" s="1">
        <v>5.9299999999999999E-2</v>
      </c>
      <c r="J18" s="1">
        <v>35.21</v>
      </c>
      <c r="K18" s="1">
        <v>0.95420000000000005</v>
      </c>
      <c r="L18" t="s">
        <v>23</v>
      </c>
      <c r="M18">
        <v>3.9632568597276097E-2</v>
      </c>
      <c r="N18">
        <v>33.709756158192903</v>
      </c>
      <c r="O18">
        <v>4.7399999999999998E-2</v>
      </c>
      <c r="P18">
        <v>0.97940000000000005</v>
      </c>
      <c r="W18" s="1" t="s">
        <v>46</v>
      </c>
      <c r="X18" s="1">
        <v>4.2370466820987655E-2</v>
      </c>
      <c r="Y18" s="1">
        <v>35.863765000000001</v>
      </c>
      <c r="Z18" s="1">
        <v>0.97813899999999998</v>
      </c>
      <c r="AB18" t="s">
        <v>46</v>
      </c>
      <c r="AC18">
        <v>3.9467361111111113E-2</v>
      </c>
      <c r="AD18" s="1">
        <v>36.807977000000001</v>
      </c>
      <c r="AE18" s="1">
        <v>0.98144900000000002</v>
      </c>
      <c r="AF18" s="1"/>
      <c r="AH18" s="1"/>
      <c r="AI18" s="1"/>
    </row>
    <row r="19" spans="1:35" x14ac:dyDescent="0.25">
      <c r="B19">
        <v>2.9700000000000001E-2</v>
      </c>
      <c r="C19">
        <v>32.65</v>
      </c>
      <c r="D19">
        <v>0.96709999999999996</v>
      </c>
      <c r="F19" s="1" t="s">
        <v>6</v>
      </c>
      <c r="G19" s="1" t="s">
        <v>15</v>
      </c>
      <c r="H19" s="1" t="s">
        <v>10</v>
      </c>
      <c r="I19" s="1">
        <v>0.11509999999999999</v>
      </c>
      <c r="J19" s="1">
        <v>36.67</v>
      </c>
      <c r="K19" s="1">
        <v>0.97019999999999995</v>
      </c>
      <c r="M19">
        <v>5.3723756827000098E-2</v>
      </c>
      <c r="N19">
        <v>35.2104333686828</v>
      </c>
      <c r="O19">
        <v>7.3200000000000001E-2</v>
      </c>
      <c r="P19">
        <v>0.98519999999999996</v>
      </c>
      <c r="W19" s="1" t="s">
        <v>47</v>
      </c>
      <c r="X19" s="1">
        <v>2.2522839506172839E-2</v>
      </c>
      <c r="Y19" s="1">
        <v>33.821862000000003</v>
      </c>
      <c r="Z19" s="1">
        <v>0.96768200000000004</v>
      </c>
      <c r="AB19" t="s">
        <v>47</v>
      </c>
      <c r="AC19">
        <v>1.8539197530864197E-2</v>
      </c>
      <c r="AD19" s="1">
        <v>34.699100000000001</v>
      </c>
      <c r="AE19" s="1">
        <v>0.97229600000000005</v>
      </c>
      <c r="AF19" s="1"/>
      <c r="AH19" s="1"/>
      <c r="AI19" s="1"/>
    </row>
    <row r="20" spans="1:35" x14ac:dyDescent="0.25">
      <c r="B20">
        <v>4.9700000000000001E-2</v>
      </c>
      <c r="C20">
        <v>33.1</v>
      </c>
      <c r="D20">
        <v>0.96779999999999999</v>
      </c>
      <c r="F20" s="1" t="s">
        <v>6</v>
      </c>
      <c r="G20" s="1" t="s">
        <v>16</v>
      </c>
      <c r="H20" s="1" t="s">
        <v>8</v>
      </c>
      <c r="I20" s="1">
        <v>1.21E-2</v>
      </c>
      <c r="J20" s="1">
        <v>29.18</v>
      </c>
      <c r="K20" s="1">
        <v>0.88980000000000004</v>
      </c>
      <c r="M20">
        <v>7.3003514875347397E-2</v>
      </c>
      <c r="N20">
        <v>36.756053860982199</v>
      </c>
      <c r="O20">
        <v>0.1195</v>
      </c>
      <c r="P20">
        <v>0.98950000000000005</v>
      </c>
      <c r="S20" s="2"/>
      <c r="T20" s="2"/>
      <c r="U20" s="2"/>
      <c r="V20" s="2"/>
      <c r="W20" s="1" t="s">
        <v>48</v>
      </c>
      <c r="X20" s="1">
        <v>1.3078144290123456E-2</v>
      </c>
      <c r="Y20" s="1">
        <v>31.743489</v>
      </c>
      <c r="Z20" s="1">
        <v>0.95083799999999996</v>
      </c>
      <c r="AB20" t="s">
        <v>48</v>
      </c>
      <c r="AC20">
        <v>8.9317708333333332E-3</v>
      </c>
      <c r="AD20" s="1">
        <v>32.602136000000002</v>
      </c>
      <c r="AE20" s="1">
        <v>0.95797100000000002</v>
      </c>
      <c r="AF20" s="1"/>
      <c r="AH20" s="1"/>
      <c r="AI20" s="1"/>
    </row>
    <row r="21" spans="1:35" x14ac:dyDescent="0.25">
      <c r="A21" s="1"/>
      <c r="F21" s="1" t="s">
        <v>6</v>
      </c>
      <c r="G21" s="1" t="s">
        <v>16</v>
      </c>
      <c r="H21" s="1" t="s">
        <v>9</v>
      </c>
      <c r="I21" s="1">
        <v>2.9700000000000001E-2</v>
      </c>
      <c r="J21" s="1">
        <v>31.25</v>
      </c>
      <c r="K21" s="1">
        <v>0.92479999999999996</v>
      </c>
      <c r="M21">
        <v>0.108873660771383</v>
      </c>
      <c r="N21">
        <v>38.156036434173501</v>
      </c>
      <c r="O21">
        <v>0.18790000000000001</v>
      </c>
      <c r="P21">
        <v>0.99229999999999996</v>
      </c>
      <c r="S21" s="2"/>
      <c r="T21" s="2"/>
      <c r="U21" s="2"/>
      <c r="V21" s="2"/>
      <c r="W21" s="1" t="s">
        <v>49</v>
      </c>
      <c r="X21" s="1">
        <v>7.7938850308641979E-3</v>
      </c>
      <c r="Y21" s="1">
        <v>29.536881000000001</v>
      </c>
      <c r="Z21" s="1">
        <v>0.92281800000000003</v>
      </c>
      <c r="AB21" t="s">
        <v>49</v>
      </c>
      <c r="AC21">
        <v>4.4001929012345677E-3</v>
      </c>
      <c r="AD21" s="1">
        <v>30.525476000000001</v>
      </c>
      <c r="AE21" s="1">
        <v>0.93649899999999997</v>
      </c>
      <c r="AF21" s="1"/>
      <c r="AH21" s="1"/>
      <c r="AI21" s="1"/>
    </row>
    <row r="22" spans="1:35" x14ac:dyDescent="0.25">
      <c r="A22" s="1" t="s">
        <v>94</v>
      </c>
      <c r="B22">
        <v>1.4E-2</v>
      </c>
      <c r="C22">
        <v>31.31</v>
      </c>
      <c r="D22">
        <v>0.96499999999999997</v>
      </c>
      <c r="F22" s="1" t="s">
        <v>6</v>
      </c>
      <c r="G22" s="1" t="s">
        <v>16</v>
      </c>
      <c r="H22" s="1" t="s">
        <v>10</v>
      </c>
      <c r="I22" s="1">
        <v>5.7500000000000002E-2</v>
      </c>
      <c r="J22" s="1">
        <v>33.049999999999997</v>
      </c>
      <c r="K22" s="1">
        <v>0.94789999999999996</v>
      </c>
      <c r="L22" t="s">
        <v>24</v>
      </c>
      <c r="M22">
        <v>3.5525139136550303E-2</v>
      </c>
      <c r="N22">
        <v>33.154957249959303</v>
      </c>
      <c r="O22">
        <v>8.4400000000000003E-2</v>
      </c>
      <c r="P22">
        <v>0.96289999999999998</v>
      </c>
      <c r="S22" s="2"/>
      <c r="T22" s="2"/>
      <c r="U22" s="2"/>
      <c r="V22" s="2"/>
      <c r="W22" s="1" t="s">
        <v>50</v>
      </c>
      <c r="X22" s="1">
        <v>4.9867862654320982E-3</v>
      </c>
      <c r="Y22" s="1">
        <v>27.561893999999999</v>
      </c>
      <c r="Z22" s="1">
        <v>0.88317100000000004</v>
      </c>
      <c r="AB22" t="s">
        <v>50</v>
      </c>
      <c r="AC22">
        <v>2.2468942901234567E-3</v>
      </c>
      <c r="AD22" s="1">
        <v>28.604908000000002</v>
      </c>
      <c r="AE22" s="1">
        <v>0.90633399999999997</v>
      </c>
      <c r="AF22" s="1"/>
      <c r="AH22" s="1"/>
      <c r="AI22" s="1"/>
    </row>
    <row r="23" spans="1:35" x14ac:dyDescent="0.25">
      <c r="B23">
        <v>2.6800000000000001E-2</v>
      </c>
      <c r="C23">
        <v>32.44</v>
      </c>
      <c r="D23">
        <v>0.97140000000000004</v>
      </c>
      <c r="H23" t="s">
        <v>27</v>
      </c>
      <c r="I23">
        <f>AVERAGE(I2,I5,I8,I11,I14,I17,I20)</f>
        <v>1.3842857142857143E-2</v>
      </c>
      <c r="J23">
        <f>AVERAGE(J2,J5,J8,J11,J14,J17,J20)</f>
        <v>32.767142857142858</v>
      </c>
      <c r="K23">
        <f>AVERAGE(K2,K5,K8,K11,K14,K17,K20)</f>
        <v>0.91655714285714285</v>
      </c>
      <c r="M23">
        <v>5.7279670606677699E-2</v>
      </c>
      <c r="N23">
        <v>34.398802897135397</v>
      </c>
      <c r="O23">
        <v>0.1477</v>
      </c>
      <c r="P23">
        <v>0.97350000000000003</v>
      </c>
      <c r="S23" s="2"/>
      <c r="T23" s="2"/>
      <c r="U23" s="2"/>
      <c r="V23" s="2"/>
      <c r="W23" s="1" t="s">
        <v>51</v>
      </c>
      <c r="X23" s="1">
        <v>0.22308858024691358</v>
      </c>
      <c r="Y23" s="1">
        <v>38.624198</v>
      </c>
      <c r="Z23" s="1">
        <v>0.98479799999999995</v>
      </c>
      <c r="AB23" t="s">
        <v>51</v>
      </c>
      <c r="AC23">
        <v>0.19339500385802466</v>
      </c>
      <c r="AD23" s="1">
        <v>39.144798000000002</v>
      </c>
      <c r="AE23" s="1">
        <v>0.98582700000000001</v>
      </c>
      <c r="AF23" s="1"/>
      <c r="AH23" s="1"/>
      <c r="AI23" s="1"/>
    </row>
    <row r="24" spans="1:35" x14ac:dyDescent="0.25">
      <c r="B24">
        <v>5.8200000000000002E-2</v>
      </c>
      <c r="C24">
        <v>33.340000000000003</v>
      </c>
      <c r="D24">
        <v>0.9758</v>
      </c>
      <c r="F24" s="1"/>
      <c r="G24" s="1"/>
      <c r="I24">
        <f t="shared" ref="I24:K25" si="0">AVERAGE(I3,I6,I9,I12,I15,I18,I21)</f>
        <v>3.3928571428571426E-2</v>
      </c>
      <c r="J24">
        <f t="shared" si="0"/>
        <v>34.392857142857146</v>
      </c>
      <c r="K24">
        <f t="shared" si="0"/>
        <v>0.94087142857142858</v>
      </c>
      <c r="M24">
        <v>9.1716111287888494E-2</v>
      </c>
      <c r="N24">
        <v>35.576513544718402</v>
      </c>
      <c r="O24">
        <v>0.26640000000000003</v>
      </c>
      <c r="P24">
        <v>0.98170000000000002</v>
      </c>
      <c r="T24" s="2"/>
      <c r="U24" s="2"/>
      <c r="V24" s="2"/>
      <c r="W24" s="1" t="s">
        <v>52</v>
      </c>
      <c r="X24" s="1">
        <v>8.6824845679012358E-2</v>
      </c>
      <c r="Y24" s="1">
        <v>37.239629000000001</v>
      </c>
      <c r="Z24" s="1">
        <v>0.98090999999999995</v>
      </c>
      <c r="AB24" t="s">
        <v>52</v>
      </c>
      <c r="AC24">
        <v>6.7046759259259264E-2</v>
      </c>
      <c r="AD24" s="1">
        <v>37.882804</v>
      </c>
      <c r="AE24" s="1">
        <v>0.98248899999999995</v>
      </c>
      <c r="AF24" s="1"/>
      <c r="AH24" s="1"/>
      <c r="AI24" s="1"/>
    </row>
    <row r="25" spans="1:35" x14ac:dyDescent="0.25">
      <c r="I25">
        <f t="shared" si="0"/>
        <v>6.5728571428571428E-2</v>
      </c>
      <c r="J25">
        <f t="shared" si="0"/>
        <v>35.74285714285714</v>
      </c>
      <c r="K25">
        <f t="shared" si="0"/>
        <v>0.95682857142857147</v>
      </c>
      <c r="M25">
        <v>0.14503376362679701</v>
      </c>
      <c r="N25">
        <v>36.6545385106404</v>
      </c>
      <c r="O25">
        <v>0.40679999999999999</v>
      </c>
      <c r="P25">
        <v>0.98750000000000004</v>
      </c>
      <c r="T25" s="2"/>
      <c r="U25" s="2"/>
      <c r="V25" s="2"/>
      <c r="W25" s="1" t="s">
        <v>53</v>
      </c>
      <c r="X25" s="1">
        <v>4.611537422839506E-2</v>
      </c>
      <c r="Y25" s="1">
        <v>35.637987000000003</v>
      </c>
      <c r="Z25" s="1">
        <v>0.97568900000000003</v>
      </c>
      <c r="AB25" t="s">
        <v>53</v>
      </c>
      <c r="AC25">
        <v>3.3113753858024689E-2</v>
      </c>
      <c r="AD25" s="1">
        <v>36.418911000000001</v>
      </c>
      <c r="AE25" s="1">
        <v>0.97831900000000005</v>
      </c>
      <c r="AF25" s="1"/>
      <c r="AH25" s="1"/>
      <c r="AI25" s="1"/>
    </row>
    <row r="26" spans="1:35" x14ac:dyDescent="0.25">
      <c r="A26" t="s">
        <v>95</v>
      </c>
      <c r="B26">
        <v>1.49E-2</v>
      </c>
      <c r="C26">
        <v>32.659999999999997</v>
      </c>
      <c r="D26">
        <v>0.90869999999999995</v>
      </c>
      <c r="L26" t="s">
        <v>25</v>
      </c>
      <c r="M26">
        <v>4.5481223388471499E-2</v>
      </c>
      <c r="N26">
        <v>33.624808667500801</v>
      </c>
      <c r="O26">
        <v>7.1300000000000002E-2</v>
      </c>
      <c r="P26">
        <v>0.97760000000000002</v>
      </c>
      <c r="T26" s="2"/>
      <c r="U26" s="2"/>
      <c r="V26" s="2"/>
      <c r="W26" s="1" t="s">
        <v>54</v>
      </c>
      <c r="X26" s="1">
        <v>2.9139293981481476E-2</v>
      </c>
      <c r="Y26" s="1">
        <v>33.853265</v>
      </c>
      <c r="Z26" s="1">
        <v>0.96690600000000004</v>
      </c>
      <c r="AB26" t="s">
        <v>54</v>
      </c>
      <c r="AC26">
        <v>1.8258487654320987E-2</v>
      </c>
      <c r="AD26">
        <v>34.573667999999998</v>
      </c>
      <c r="AE26" s="1">
        <v>0.97080100000000003</v>
      </c>
      <c r="AF26" s="1"/>
      <c r="AH26" s="1"/>
      <c r="AI26" s="1"/>
    </row>
    <row r="27" spans="1:35" x14ac:dyDescent="0.25">
      <c r="B27">
        <v>2.93E-2</v>
      </c>
      <c r="C27">
        <v>34.54</v>
      </c>
      <c r="D27">
        <v>0.93</v>
      </c>
      <c r="M27">
        <v>6.8074576993369398E-2</v>
      </c>
      <c r="N27">
        <v>35.259363918304402</v>
      </c>
      <c r="O27">
        <v>0.1072</v>
      </c>
      <c r="P27">
        <v>0.98419999999999996</v>
      </c>
      <c r="T27" s="2"/>
      <c r="U27" s="2"/>
      <c r="V27" s="2"/>
      <c r="W27" s="1" t="s">
        <v>55</v>
      </c>
      <c r="X27" s="1">
        <v>1.9955497685185185E-2</v>
      </c>
      <c r="Y27" s="1">
        <v>31.769556000000001</v>
      </c>
      <c r="Z27" s="1">
        <v>0.94894199999999995</v>
      </c>
      <c r="AB27" t="s">
        <v>55</v>
      </c>
      <c r="AC27">
        <v>1.0471566358024691E-2</v>
      </c>
      <c r="AD27">
        <v>32.515526000000001</v>
      </c>
      <c r="AE27" s="1">
        <v>0.95896499999999996</v>
      </c>
      <c r="AF27" s="1"/>
      <c r="AH27" s="1"/>
      <c r="AI27" s="1"/>
    </row>
    <row r="28" spans="1:35" x14ac:dyDescent="0.25">
      <c r="B28">
        <v>5.2200000000000003E-2</v>
      </c>
      <c r="C28">
        <v>35.4</v>
      </c>
      <c r="D28">
        <v>0.94220000000000004</v>
      </c>
      <c r="M28">
        <v>0.101002394419991</v>
      </c>
      <c r="N28">
        <v>36.933303146362299</v>
      </c>
      <c r="O28">
        <v>0.16980000000000001</v>
      </c>
      <c r="P28">
        <v>0.98919999999999997</v>
      </c>
      <c r="T28" s="2"/>
      <c r="U28" s="2"/>
      <c r="V28" s="2"/>
      <c r="W28" s="1" t="s">
        <v>56</v>
      </c>
      <c r="X28" s="1">
        <v>1.4214332561728393E-2</v>
      </c>
      <c r="Y28" s="1">
        <v>29.380153</v>
      </c>
      <c r="Z28" s="1">
        <v>0.91581800000000002</v>
      </c>
      <c r="AB28" t="s">
        <v>56</v>
      </c>
      <c r="AC28">
        <v>5.9099729938271598E-3</v>
      </c>
      <c r="AD28">
        <v>30.161867999999998</v>
      </c>
      <c r="AE28" s="1">
        <v>0.93969999999999998</v>
      </c>
      <c r="AF28" s="1"/>
      <c r="AH28" s="1"/>
      <c r="AI28" s="1"/>
    </row>
    <row r="29" spans="1:35" x14ac:dyDescent="0.25">
      <c r="M29">
        <v>0.14741506099121399</v>
      </c>
      <c r="N29">
        <v>38.423621565500802</v>
      </c>
      <c r="O29">
        <v>0.25690000000000002</v>
      </c>
      <c r="P29">
        <v>0.99229999999999996</v>
      </c>
      <c r="T29" s="2"/>
      <c r="U29" s="2"/>
      <c r="V29" s="2"/>
      <c r="W29" s="1" t="s">
        <v>57</v>
      </c>
      <c r="X29" s="1">
        <v>1.1324093364197532E-2</v>
      </c>
      <c r="Y29" s="1">
        <v>27.246849999999998</v>
      </c>
      <c r="Z29" s="1">
        <v>0.88820399999999999</v>
      </c>
      <c r="AB29" t="s">
        <v>57</v>
      </c>
      <c r="AC29">
        <v>3.4200424382716051E-3</v>
      </c>
      <c r="AD29">
        <v>27.687505999999999</v>
      </c>
      <c r="AE29" s="1">
        <v>0.90707400000000005</v>
      </c>
      <c r="AF29" s="1"/>
      <c r="AH29" s="1"/>
      <c r="AI29" s="1"/>
    </row>
    <row r="30" spans="1:35" x14ac:dyDescent="0.25">
      <c r="L30" t="s">
        <v>28</v>
      </c>
      <c r="M30">
        <f>AVERAGE(M2,M6,M10,M14,M18,M22,M26)</f>
        <v>2.7761906126902072E-2</v>
      </c>
      <c r="N30">
        <f>AVERAGE(N2,N6,N10,N14,N18,N22,N26)</f>
        <v>34.196232436952094</v>
      </c>
      <c r="O30">
        <f t="shared" ref="O30:P30" si="1">AVERAGE(O2,O6,O10,O14,O18,O22,O26)</f>
        <v>6.3457142857142865E-2</v>
      </c>
      <c r="P30">
        <f t="shared" si="1"/>
        <v>0.96557142857142864</v>
      </c>
      <c r="T30" s="2"/>
      <c r="U30" s="2"/>
      <c r="V30" s="2"/>
      <c r="W30" s="1" t="s">
        <v>58</v>
      </c>
      <c r="X30" s="1">
        <v>0.22448273533950619</v>
      </c>
      <c r="Y30" s="1">
        <v>37.973548000000001</v>
      </c>
      <c r="Z30" s="1">
        <v>0.99005299999999996</v>
      </c>
      <c r="AB30" t="s">
        <v>58</v>
      </c>
      <c r="AC30">
        <v>0.20493780864197528</v>
      </c>
      <c r="AD30">
        <v>39.017549000000002</v>
      </c>
      <c r="AE30" s="1">
        <v>0.99186700000000005</v>
      </c>
      <c r="AF30" s="1"/>
      <c r="AH30" s="1"/>
      <c r="AI30" s="1"/>
    </row>
    <row r="31" spans="1:35" x14ac:dyDescent="0.25">
      <c r="M31">
        <f t="shared" ref="M31:P33" si="2">AVERAGE(M3,M7,M11,M15,M19,M23,M27)</f>
        <v>4.0943503267619537E-2</v>
      </c>
      <c r="N31">
        <f t="shared" si="2"/>
        <v>35.381385288238498</v>
      </c>
      <c r="O31">
        <f t="shared" si="2"/>
        <v>0.1156142857142857</v>
      </c>
      <c r="P31">
        <f t="shared" si="2"/>
        <v>0.97460000000000002</v>
      </c>
      <c r="T31" s="2"/>
      <c r="U31" s="2"/>
      <c r="V31" s="2"/>
      <c r="W31" s="1" t="s">
        <v>59</v>
      </c>
      <c r="X31" s="1">
        <v>0.11008574459876544</v>
      </c>
      <c r="Y31" s="1">
        <v>35.800170999999999</v>
      </c>
      <c r="Z31" s="1">
        <v>0.98443000000000003</v>
      </c>
      <c r="AB31" t="s">
        <v>59</v>
      </c>
      <c r="AC31">
        <v>0.10428788580246914</v>
      </c>
      <c r="AD31">
        <v>36.987462000000001</v>
      </c>
      <c r="AE31" s="1">
        <v>0.98784400000000006</v>
      </c>
      <c r="AF31" s="1"/>
      <c r="AH31" s="1"/>
      <c r="AI31" s="1"/>
    </row>
    <row r="32" spans="1:35" x14ac:dyDescent="0.25">
      <c r="M32">
        <f t="shared" si="2"/>
        <v>6.221623296774028E-2</v>
      </c>
      <c r="N32">
        <f t="shared" si="2"/>
        <v>36.504295128413588</v>
      </c>
      <c r="O32">
        <f t="shared" si="2"/>
        <v>0.21187142857142854</v>
      </c>
      <c r="P32">
        <f t="shared" si="2"/>
        <v>0.98178571428571437</v>
      </c>
      <c r="T32" s="2"/>
      <c r="U32" s="2"/>
      <c r="V32" s="2"/>
      <c r="W32" s="1" t="s">
        <v>60</v>
      </c>
      <c r="X32" s="1">
        <v>6.2656635802469135E-2</v>
      </c>
      <c r="Y32" s="1">
        <v>33.603622000000001</v>
      </c>
      <c r="Z32" s="1">
        <v>0.97587900000000005</v>
      </c>
      <c r="AB32" t="s">
        <v>60</v>
      </c>
      <c r="AC32">
        <v>5.7534374999999999E-2</v>
      </c>
      <c r="AD32">
        <v>34.738132999999998</v>
      </c>
      <c r="AE32" s="1">
        <v>0.98077400000000003</v>
      </c>
      <c r="AF32" s="1"/>
      <c r="AH32" s="1"/>
      <c r="AI32" s="1"/>
    </row>
    <row r="33" spans="1:35" x14ac:dyDescent="0.25">
      <c r="M33">
        <f t="shared" si="2"/>
        <v>0.10144193862907804</v>
      </c>
      <c r="N33">
        <f t="shared" si="2"/>
        <v>37.564560547783188</v>
      </c>
      <c r="O33">
        <f t="shared" si="2"/>
        <v>0.33655714285714289</v>
      </c>
      <c r="P33">
        <f t="shared" si="2"/>
        <v>0.9870714285714286</v>
      </c>
      <c r="T33" s="2"/>
      <c r="U33" s="2"/>
      <c r="V33" s="2"/>
      <c r="W33" s="1" t="s">
        <v>61</v>
      </c>
      <c r="X33" s="1">
        <v>3.8194425154320984E-2</v>
      </c>
      <c r="Y33" s="1">
        <v>31.368168000000001</v>
      </c>
      <c r="Z33" s="1">
        <v>0.96248599999999995</v>
      </c>
      <c r="AB33" t="s">
        <v>61</v>
      </c>
      <c r="AC33">
        <v>3.2374749228395061E-2</v>
      </c>
      <c r="AD33">
        <v>32.305028</v>
      </c>
      <c r="AE33" s="1">
        <v>0.96843800000000002</v>
      </c>
      <c r="AF33" s="1"/>
      <c r="AH33" s="1"/>
      <c r="AI33" s="1"/>
    </row>
    <row r="34" spans="1:35" x14ac:dyDescent="0.25">
      <c r="S34" s="2"/>
      <c r="T34" s="2"/>
      <c r="U34" s="2"/>
      <c r="V34" s="2"/>
      <c r="W34" s="1" t="s">
        <v>62</v>
      </c>
      <c r="X34" s="1">
        <v>2.4314660493827162E-2</v>
      </c>
      <c r="Y34" s="1">
        <v>29.038578000000001</v>
      </c>
      <c r="Z34" s="1">
        <v>0.942245</v>
      </c>
      <c r="AB34" t="s">
        <v>62</v>
      </c>
      <c r="AC34">
        <v>1.8088136574074074E-2</v>
      </c>
      <c r="AD34">
        <v>29.884777</v>
      </c>
      <c r="AE34" s="1">
        <v>0.95041299999999995</v>
      </c>
      <c r="AF34" s="1"/>
      <c r="AH34" s="1"/>
      <c r="AI34" s="1"/>
    </row>
    <row r="35" spans="1:35" x14ac:dyDescent="0.25">
      <c r="A35" s="1" t="s">
        <v>26</v>
      </c>
      <c r="B35">
        <f>AVERAGE(B2,B5,B8,B12,B18,B22,B26)</f>
        <v>1.4657142857142856E-2</v>
      </c>
      <c r="C35">
        <f t="shared" ref="C35:D35" si="3">AVERAGE(C2,C5,C8,C12,C18,C22,C26)</f>
        <v>33.462857142857146</v>
      </c>
      <c r="D35">
        <f>AVERAGE(D2,D5,D8,D18,D22,D26)</f>
        <v>0.94874999999999998</v>
      </c>
      <c r="S35" s="2"/>
      <c r="T35" s="2"/>
      <c r="U35" s="2"/>
      <c r="V35" s="2"/>
      <c r="W35" s="1" t="s">
        <v>63</v>
      </c>
      <c r="X35" s="1">
        <v>1.5933989197530866E-2</v>
      </c>
      <c r="Y35" s="1">
        <v>26.614806999999999</v>
      </c>
      <c r="Z35" s="1">
        <v>0.913045</v>
      </c>
      <c r="AB35" t="s">
        <v>63</v>
      </c>
      <c r="AC35">
        <v>9.6226273148148148E-3</v>
      </c>
      <c r="AD35">
        <v>27.298582</v>
      </c>
      <c r="AE35" s="1">
        <v>0.92288499999999996</v>
      </c>
      <c r="AF35" s="1"/>
      <c r="AH35" s="1"/>
      <c r="AI35" s="1"/>
    </row>
    <row r="36" spans="1:35" x14ac:dyDescent="0.25">
      <c r="B36">
        <f t="shared" ref="B36:D37" si="4">AVERAGE(B3,B6,B9,B13,B19,B23,B27)</f>
        <v>3.1114285714285712E-2</v>
      </c>
      <c r="C36">
        <f t="shared" si="4"/>
        <v>34.912857142857142</v>
      </c>
      <c r="D36">
        <f t="shared" ref="D36:D37" si="5">AVERAGE(D3,D6,D9,D19,D23,D27)</f>
        <v>0.95233333333333325</v>
      </c>
      <c r="W36" s="1" t="s">
        <v>64</v>
      </c>
      <c r="X36" s="1">
        <v>1.1654668209876545E-2</v>
      </c>
      <c r="Y36" s="1">
        <v>24.683584</v>
      </c>
      <c r="Z36" s="1">
        <v>0.87855799999999995</v>
      </c>
      <c r="AB36" t="s">
        <v>64</v>
      </c>
      <c r="AC36">
        <v>5.3765046296296304E-3</v>
      </c>
      <c r="AD36">
        <v>24.918775</v>
      </c>
      <c r="AE36" s="1">
        <v>0.88293100000000002</v>
      </c>
      <c r="AF36" s="1"/>
      <c r="AH36" s="1"/>
      <c r="AI36" s="1"/>
    </row>
    <row r="37" spans="1:35" x14ac:dyDescent="0.25">
      <c r="B37">
        <f t="shared" si="4"/>
        <v>5.9085714285714297E-2</v>
      </c>
      <c r="C37">
        <f t="shared" si="4"/>
        <v>36.005714285714291</v>
      </c>
      <c r="D37">
        <f t="shared" si="5"/>
        <v>0.96085000000000009</v>
      </c>
      <c r="W37" s="1" t="s">
        <v>65</v>
      </c>
      <c r="X37" s="1">
        <v>0.31357989969135802</v>
      </c>
      <c r="Y37" s="1">
        <v>36.363791999999997</v>
      </c>
      <c r="Z37" s="1">
        <v>0.98205399999999998</v>
      </c>
      <c r="AB37" t="s">
        <v>65</v>
      </c>
      <c r="AC37">
        <v>0.30002270447530865</v>
      </c>
      <c r="AD37">
        <v>36.876781000000001</v>
      </c>
      <c r="AE37" s="1">
        <v>0.98346</v>
      </c>
      <c r="AF37" s="1"/>
      <c r="AH37" s="1"/>
      <c r="AI37" s="1"/>
    </row>
    <row r="38" spans="1:35" x14ac:dyDescent="0.25">
      <c r="W38" s="1" t="s">
        <v>66</v>
      </c>
      <c r="X38" s="1">
        <v>0.15125200617283951</v>
      </c>
      <c r="Y38" s="1">
        <v>34.433357000000001</v>
      </c>
      <c r="Z38" s="1">
        <v>0.97230799999999995</v>
      </c>
      <c r="AB38" t="s">
        <v>66</v>
      </c>
      <c r="AC38">
        <v>0.14560277777777778</v>
      </c>
      <c r="AD38">
        <v>35.047528</v>
      </c>
      <c r="AE38" s="1">
        <v>0.97523899999999997</v>
      </c>
      <c r="AF38" s="1"/>
      <c r="AH38" s="1"/>
      <c r="AI38" s="1"/>
    </row>
    <row r="39" spans="1:35" x14ac:dyDescent="0.25">
      <c r="W39" s="1" t="s">
        <v>67</v>
      </c>
      <c r="X39" s="1">
        <v>7.271961805555556E-2</v>
      </c>
      <c r="Y39" s="1">
        <v>32.407854</v>
      </c>
      <c r="Z39" s="1">
        <v>0.95651299999999995</v>
      </c>
      <c r="AB39" t="s">
        <v>67</v>
      </c>
      <c r="AC39">
        <v>6.977766203703703E-2</v>
      </c>
      <c r="AD39">
        <v>33.109665999999997</v>
      </c>
      <c r="AE39" s="1">
        <v>0.96202500000000002</v>
      </c>
      <c r="AF39" s="1"/>
      <c r="AH39" s="1"/>
      <c r="AI39" s="1"/>
    </row>
    <row r="40" spans="1:35" x14ac:dyDescent="0.25">
      <c r="W40" s="1" t="s">
        <v>68</v>
      </c>
      <c r="X40" s="1">
        <v>3.300434027777778E-2</v>
      </c>
      <c r="Y40" s="1">
        <v>30.356825000000001</v>
      </c>
      <c r="Z40" s="1">
        <v>0.93259899999999996</v>
      </c>
      <c r="AB40" t="s">
        <v>68</v>
      </c>
      <c r="AC40">
        <v>3.011059027777778E-2</v>
      </c>
      <c r="AD40">
        <v>31.049272999999999</v>
      </c>
      <c r="AE40" s="1">
        <v>0.94147199999999998</v>
      </c>
      <c r="AF40" s="1"/>
      <c r="AH40" s="1"/>
      <c r="AI40" s="1"/>
    </row>
    <row r="41" spans="1:35" x14ac:dyDescent="0.25">
      <c r="A41" s="1"/>
      <c r="W41" s="1" t="s">
        <v>69</v>
      </c>
      <c r="X41" s="1">
        <v>1.6032773919753086E-2</v>
      </c>
      <c r="Y41" s="1">
        <v>28.464886</v>
      </c>
      <c r="Z41" s="1">
        <v>0.90171000000000001</v>
      </c>
      <c r="AB41" t="s">
        <v>69</v>
      </c>
      <c r="AC41">
        <v>1.184868827160494E-2</v>
      </c>
      <c r="AD41">
        <v>29.053284000000001</v>
      </c>
      <c r="AE41" s="1">
        <v>0.91261199999999998</v>
      </c>
      <c r="AF41" s="1"/>
      <c r="AH41" s="1"/>
      <c r="AI41" s="1"/>
    </row>
    <row r="42" spans="1:35" x14ac:dyDescent="0.25">
      <c r="W42" s="1" t="s">
        <v>70</v>
      </c>
      <c r="X42" s="1">
        <v>8.922800925925926E-3</v>
      </c>
      <c r="Y42" s="1">
        <v>26.656174</v>
      </c>
      <c r="Z42" s="1">
        <v>0.86336299999999999</v>
      </c>
      <c r="AB42" t="s">
        <v>70</v>
      </c>
      <c r="AC42">
        <v>5.1957561728395059E-3</v>
      </c>
      <c r="AD42" s="1">
        <v>27.228670999999999</v>
      </c>
      <c r="AE42" s="1">
        <v>0.87744100000000003</v>
      </c>
      <c r="AF42" s="1"/>
      <c r="AH42" s="1"/>
      <c r="AI42" s="1"/>
    </row>
    <row r="43" spans="1:35" x14ac:dyDescent="0.25">
      <c r="W43" s="1" t="s">
        <v>71</v>
      </c>
      <c r="X43" s="1">
        <v>5.9248649691358022E-3</v>
      </c>
      <c r="Y43" s="1">
        <v>25.202110999999999</v>
      </c>
      <c r="Z43" s="1">
        <v>0.82174499999999995</v>
      </c>
      <c r="AB43" t="s">
        <v>71</v>
      </c>
      <c r="AC43">
        <v>2.6524884259259258E-3</v>
      </c>
      <c r="AD43" s="1">
        <v>25.543766999999999</v>
      </c>
      <c r="AE43" s="1">
        <v>0.83292600000000006</v>
      </c>
      <c r="AF43" s="1"/>
      <c r="AH43" s="1"/>
      <c r="AI43" s="1"/>
    </row>
    <row r="44" spans="1:35" x14ac:dyDescent="0.25">
      <c r="A44" s="1"/>
      <c r="W44" s="1" t="s">
        <v>72</v>
      </c>
      <c r="X44" s="1">
        <v>0.28953898533950612</v>
      </c>
      <c r="Y44" s="1">
        <v>38.250619999999998</v>
      </c>
      <c r="Z44" s="1">
        <v>0.98598399999999997</v>
      </c>
      <c r="AB44" t="s">
        <v>72</v>
      </c>
      <c r="AC44">
        <v>0.27724891975308646</v>
      </c>
      <c r="AD44" s="1">
        <v>39.331668999999998</v>
      </c>
      <c r="AE44" s="1">
        <v>0.98788900000000002</v>
      </c>
      <c r="AF44" s="1"/>
      <c r="AH44" s="1"/>
      <c r="AI44" s="1"/>
    </row>
    <row r="45" spans="1:35" x14ac:dyDescent="0.25">
      <c r="W45" s="1" t="s">
        <v>73</v>
      </c>
      <c r="X45" s="1">
        <v>0.14544035493827159</v>
      </c>
      <c r="Y45" s="1">
        <v>35.952348999999998</v>
      </c>
      <c r="Z45" s="1">
        <v>0.980549</v>
      </c>
      <c r="AB45" t="s">
        <v>73</v>
      </c>
      <c r="AC45">
        <v>0.14575885416666665</v>
      </c>
      <c r="AD45" s="1">
        <v>37.067095000000002</v>
      </c>
      <c r="AE45" s="1">
        <v>0.98293799999999998</v>
      </c>
      <c r="AF45" s="1"/>
      <c r="AH45" s="1"/>
      <c r="AI45" s="1"/>
    </row>
    <row r="46" spans="1:35" x14ac:dyDescent="0.25">
      <c r="W46" s="1" t="s">
        <v>74</v>
      </c>
      <c r="X46" s="1">
        <v>7.5350771604938277E-2</v>
      </c>
      <c r="Y46" s="1">
        <v>33.502729000000002</v>
      </c>
      <c r="Z46" s="1">
        <v>0.97202100000000002</v>
      </c>
      <c r="AB46" t="s">
        <v>74</v>
      </c>
      <c r="AC46">
        <v>7.4977951388888894E-2</v>
      </c>
      <c r="AD46" s="1">
        <v>34.693584000000001</v>
      </c>
      <c r="AE46" s="1">
        <v>0.97523599999999999</v>
      </c>
      <c r="AF46" s="1"/>
      <c r="AH46" s="1"/>
      <c r="AI46" s="1"/>
    </row>
    <row r="47" spans="1:35" x14ac:dyDescent="0.25">
      <c r="W47" s="1" t="s">
        <v>75</v>
      </c>
      <c r="X47" s="1">
        <v>3.9698128858024692E-2</v>
      </c>
      <c r="Y47" s="1">
        <v>31.045387999999999</v>
      </c>
      <c r="Z47" s="1">
        <v>0.95854200000000001</v>
      </c>
      <c r="AB47" t="s">
        <v>75</v>
      </c>
      <c r="AC47">
        <v>3.6530594135802473E-2</v>
      </c>
      <c r="AD47" s="1">
        <v>32.166142999999998</v>
      </c>
      <c r="AE47" s="1">
        <v>0.96223499999999995</v>
      </c>
      <c r="AF47" s="1"/>
      <c r="AH47" s="1"/>
      <c r="AI47" s="1"/>
    </row>
    <row r="48" spans="1:35" x14ac:dyDescent="0.25">
      <c r="W48" s="1" t="s">
        <v>76</v>
      </c>
      <c r="X48" s="1">
        <v>2.1429899691358029E-2</v>
      </c>
      <c r="Y48" s="1">
        <v>28.685815000000002</v>
      </c>
      <c r="Z48" s="1">
        <v>0.937998</v>
      </c>
      <c r="AB48" t="s">
        <v>76</v>
      </c>
      <c r="AC48">
        <v>1.6380150462962963E-2</v>
      </c>
      <c r="AD48" s="1">
        <v>29.665585</v>
      </c>
      <c r="AE48" s="1">
        <v>0.94356099999999998</v>
      </c>
      <c r="AF48" s="1"/>
      <c r="AH48" s="1"/>
      <c r="AI48" s="1"/>
    </row>
    <row r="49" spans="1:35" x14ac:dyDescent="0.25">
      <c r="A49" s="1"/>
      <c r="W49" s="1" t="s">
        <v>77</v>
      </c>
      <c r="X49" s="1">
        <v>1.203099922839506E-2</v>
      </c>
      <c r="Y49" s="1">
        <v>26.488038</v>
      </c>
      <c r="Z49" s="1">
        <v>0.90746199999999999</v>
      </c>
      <c r="AB49" t="s">
        <v>77</v>
      </c>
      <c r="AC49">
        <v>6.8810378086419741E-3</v>
      </c>
      <c r="AD49" s="1">
        <v>27.176098</v>
      </c>
      <c r="AE49" s="1">
        <v>0.91594399999999998</v>
      </c>
      <c r="AF49" s="1"/>
      <c r="AH49" s="1"/>
      <c r="AI49" s="1"/>
    </row>
    <row r="50" spans="1:35" x14ac:dyDescent="0.25">
      <c r="W50" s="1" t="s">
        <v>78</v>
      </c>
      <c r="X50" s="1">
        <v>8.1977044753086415E-3</v>
      </c>
      <c r="Y50" s="1">
        <v>25.045794000000001</v>
      </c>
      <c r="Z50" s="1">
        <v>0.87265300000000001</v>
      </c>
      <c r="AB50" t="s">
        <v>78</v>
      </c>
      <c r="AC50">
        <v>3.3329668209876543E-3</v>
      </c>
      <c r="AD50">
        <v>25.188198</v>
      </c>
      <c r="AE50" s="1">
        <v>0.87449100000000002</v>
      </c>
    </row>
    <row r="51" spans="1:35" x14ac:dyDescent="0.25">
      <c r="W51" t="s">
        <v>28</v>
      </c>
      <c r="X51">
        <f>AVERAGE(X2,X9,X16,X23,X30,X37,X44)</f>
        <v>0.30813712246472669</v>
      </c>
      <c r="Y51">
        <f t="shared" ref="Y51:Z51" si="6">AVERAGE(Y2,Y9,Y16,Y23,Y30,Y37,Y44)</f>
        <v>37.831827142857144</v>
      </c>
      <c r="Z51">
        <f t="shared" si="6"/>
        <v>0.98812371428571422</v>
      </c>
      <c r="AB51" t="s">
        <v>28</v>
      </c>
      <c r="AC51">
        <f>AVERAGE(AC2,AC9,AC16,AC23,AC30,AC37,AC44)</f>
        <v>0.28395125661375664</v>
      </c>
      <c r="AD51">
        <f>AVERAGE(AD2,AD9,AD16,AD23,AD30,AD37,AD44)</f>
        <v>38.438298142857143</v>
      </c>
      <c r="AE51">
        <f>AVERAGE(AE2,AE9,AE16,AE23,AE30,AE37,AE44)</f>
        <v>0.9893305714285715</v>
      </c>
    </row>
    <row r="52" spans="1:35" x14ac:dyDescent="0.25">
      <c r="X52">
        <f t="shared" ref="X52:Z52" si="7">AVERAGE(X3,X10,X17,X24,X31,X38,X45)</f>
        <v>0.11156695877425045</v>
      </c>
      <c r="Y52">
        <f t="shared" si="7"/>
        <v>35.988795428571429</v>
      </c>
      <c r="Z52">
        <f t="shared" si="7"/>
        <v>0.98304042857142859</v>
      </c>
      <c r="AC52">
        <f t="shared" ref="AC52:AE52" si="8">AVERAGE(AC3,AC10,AC17,AC24,AC31,AC38,AC45)</f>
        <v>0.10394671241181659</v>
      </c>
      <c r="AD52">
        <f t="shared" si="8"/>
        <v>36.709564</v>
      </c>
      <c r="AE52">
        <f t="shared" si="8"/>
        <v>0.98509228571428575</v>
      </c>
    </row>
    <row r="53" spans="1:35" x14ac:dyDescent="0.25">
      <c r="X53">
        <f t="shared" ref="X53:Z53" si="9">AVERAGE(X4,X11,X18,X25,X32,X39,X46)</f>
        <v>5.3688897156084651E-2</v>
      </c>
      <c r="Y53">
        <f t="shared" si="9"/>
        <v>34.193920285714285</v>
      </c>
      <c r="Z53">
        <f t="shared" si="9"/>
        <v>0.97575628571428574</v>
      </c>
      <c r="AC53">
        <f t="shared" ref="AC53:AE53" si="10">AVERAGE(AC4,AC11,AC18,AC25,AC32,AC39,AC46)</f>
        <v>4.724088955026455E-2</v>
      </c>
      <c r="AD53">
        <f t="shared" si="10"/>
        <v>34.967294857142861</v>
      </c>
      <c r="AE53">
        <f t="shared" si="10"/>
        <v>0.97899771428571414</v>
      </c>
    </row>
    <row r="54" spans="1:35" x14ac:dyDescent="0.25">
      <c r="X54">
        <f t="shared" ref="X54:Z54" si="11">AVERAGE(X5,X12,X19,X26,X33,X40,X47)</f>
        <v>2.9272519841269846E-2</v>
      </c>
      <c r="Y54">
        <f t="shared" si="11"/>
        <v>32.336851142857142</v>
      </c>
      <c r="Z54">
        <f t="shared" si="11"/>
        <v>0.96445671428571422</v>
      </c>
      <c r="AC54">
        <f t="shared" ref="AC54:AE54" si="12">AVERAGE(AC5,AC12,AC19,AC26,AC33,AC40,AC47)</f>
        <v>2.3439032186948854E-2</v>
      </c>
      <c r="AD54">
        <f t="shared" si="12"/>
        <v>33.054868571428571</v>
      </c>
      <c r="AE54">
        <f t="shared" si="12"/>
        <v>0.96896328571428569</v>
      </c>
    </row>
    <row r="55" spans="1:35" x14ac:dyDescent="0.25">
      <c r="X55">
        <f t="shared" ref="X55:Z55" si="13">AVERAGE(X6,X13,X20,X27,X34,X41,X48)</f>
        <v>1.7353670634920635E-2</v>
      </c>
      <c r="Y55">
        <f t="shared" si="13"/>
        <v>30.357252428571428</v>
      </c>
      <c r="Z55">
        <f t="shared" si="13"/>
        <v>0.94694885714285704</v>
      </c>
      <c r="AC55">
        <f t="shared" ref="AC55:AE55" si="14">AVERAGE(AC6,AC13,AC20,AC27,AC34,AC41,AC48)</f>
        <v>1.1671009700176368E-2</v>
      </c>
      <c r="AD55">
        <f t="shared" si="14"/>
        <v>31.067232714285712</v>
      </c>
      <c r="AE55">
        <f t="shared" si="14"/>
        <v>0.9539415714285715</v>
      </c>
    </row>
    <row r="56" spans="1:35" x14ac:dyDescent="0.25">
      <c r="X56">
        <f t="shared" ref="X56:Z56" si="15">AVERAGE(X7,X14,X21,X28,X35,X42,X49)</f>
        <v>1.090549217372134E-2</v>
      </c>
      <c r="Y56">
        <f t="shared" si="15"/>
        <v>28.27974142857143</v>
      </c>
      <c r="Z56">
        <f t="shared" si="15"/>
        <v>0.92027528571428563</v>
      </c>
      <c r="AC56">
        <f t="shared" ref="AC56:AE56" si="16">AVERAGE(AC7,AC14,AC21,AC28,AC35,AC42,AC49)</f>
        <v>5.8933283730158723E-3</v>
      </c>
      <c r="AD56">
        <f t="shared" si="16"/>
        <v>28.955944999999996</v>
      </c>
      <c r="AE56">
        <f t="shared" si="16"/>
        <v>0.93191042857142847</v>
      </c>
    </row>
    <row r="57" spans="1:35" x14ac:dyDescent="0.25">
      <c r="X57">
        <f t="shared" ref="X57:AE57" si="17">AVERAGE(X8,X15,X22,X29,X36,X43,X50)</f>
        <v>7.8112213403880078E-3</v>
      </c>
      <c r="Y57">
        <f t="shared" si="17"/>
        <v>26.467441857142859</v>
      </c>
      <c r="Z57">
        <f t="shared" si="17"/>
        <v>0.88885314285714279</v>
      </c>
      <c r="AC57">
        <f t="shared" si="17"/>
        <v>3.1852347883597884E-3</v>
      </c>
      <c r="AD57">
        <f t="shared" si="17"/>
        <v>26.904196142857142</v>
      </c>
      <c r="AE57">
        <f t="shared" si="17"/>
        <v>0.8999192857142857</v>
      </c>
    </row>
    <row r="66" spans="25:25" x14ac:dyDescent="0.25">
      <c r="Y66" s="1"/>
    </row>
    <row r="67" spans="25:25" x14ac:dyDescent="0.25">
      <c r="Y67" s="1"/>
    </row>
    <row r="68" spans="25:25" x14ac:dyDescent="0.25">
      <c r="Y68" s="1"/>
    </row>
    <row r="69" spans="25:25" x14ac:dyDescent="0.25">
      <c r="Y69" s="1"/>
    </row>
    <row r="70" spans="25:25" x14ac:dyDescent="0.25">
      <c r="Y70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W2" sqref="W2:W8"/>
    </sheetView>
  </sheetViews>
  <sheetFormatPr defaultRowHeight="14.4" x14ac:dyDescent="0.25"/>
  <sheetData>
    <row r="1" spans="1:25" x14ac:dyDescent="0.25">
      <c r="A1" t="s">
        <v>89</v>
      </c>
      <c r="B1" t="s">
        <v>90</v>
      </c>
      <c r="C1" t="s">
        <v>91</v>
      </c>
      <c r="D1" t="s">
        <v>106</v>
      </c>
      <c r="F1" t="s">
        <v>88</v>
      </c>
      <c r="G1" t="s">
        <v>90</v>
      </c>
      <c r="H1" t="s">
        <v>91</v>
      </c>
      <c r="I1" t="s">
        <v>102</v>
      </c>
      <c r="K1" t="s">
        <v>92</v>
      </c>
      <c r="L1" t="s">
        <v>90</v>
      </c>
      <c r="M1" t="s">
        <v>91</v>
      </c>
      <c r="N1" t="s">
        <v>104</v>
      </c>
      <c r="O1" t="s">
        <v>102</v>
      </c>
      <c r="Q1" s="1" t="s">
        <v>79</v>
      </c>
      <c r="R1" t="s">
        <v>90</v>
      </c>
      <c r="S1" t="s">
        <v>91</v>
      </c>
      <c r="T1" t="s">
        <v>102</v>
      </c>
      <c r="V1" s="1" t="s">
        <v>87</v>
      </c>
      <c r="W1" t="s">
        <v>90</v>
      </c>
      <c r="X1" t="s">
        <v>91</v>
      </c>
      <c r="Y1" t="s">
        <v>102</v>
      </c>
    </row>
    <row r="2" spans="1:25" x14ac:dyDescent="0.25">
      <c r="B2">
        <v>1.8200000000000001E-2</v>
      </c>
      <c r="C2">
        <v>30.76</v>
      </c>
      <c r="G2">
        <v>5.21E-2</v>
      </c>
      <c r="H2">
        <v>32.729999999999997</v>
      </c>
      <c r="I2">
        <v>0.95469999999999999</v>
      </c>
      <c r="L2">
        <v>1.8022793246611799E-2</v>
      </c>
      <c r="M2">
        <v>35.357289574363001</v>
      </c>
      <c r="N2">
        <v>3.3944000000000002E-2</v>
      </c>
      <c r="O2">
        <v>0.98029999999999995</v>
      </c>
      <c r="Q2" s="1" t="s">
        <v>80</v>
      </c>
      <c r="R2" s="1">
        <v>0.26395973899147723</v>
      </c>
      <c r="S2" s="1">
        <v>44.048501999999999</v>
      </c>
      <c r="T2" s="1">
        <v>0.99849399999999999</v>
      </c>
      <c r="U2" s="1"/>
      <c r="V2" s="1" t="s">
        <v>80</v>
      </c>
      <c r="W2" s="1">
        <v>0.31034682765151517</v>
      </c>
      <c r="X2" s="1">
        <v>43.803204999999998</v>
      </c>
      <c r="Y2" s="1">
        <v>0.99841999999999997</v>
      </c>
    </row>
    <row r="3" spans="1:25" x14ac:dyDescent="0.25">
      <c r="B3">
        <v>0.10100000000000001</v>
      </c>
      <c r="C3">
        <v>37.11</v>
      </c>
      <c r="G3">
        <v>0.1512</v>
      </c>
      <c r="H3">
        <v>36.590000000000003</v>
      </c>
      <c r="I3">
        <v>0.98209999999999997</v>
      </c>
      <c r="L3">
        <v>2.6413760135759301E-2</v>
      </c>
      <c r="M3">
        <v>36.964329083760497</v>
      </c>
      <c r="N3">
        <v>5.3437999999999999E-2</v>
      </c>
      <c r="O3">
        <v>0.98750000000000004</v>
      </c>
      <c r="Q3" s="1" t="s">
        <v>81</v>
      </c>
      <c r="R3" s="1">
        <v>0.1626367927320076</v>
      </c>
      <c r="S3" s="1">
        <v>41.783200999999998</v>
      </c>
      <c r="T3" s="1">
        <v>0.99752799999999997</v>
      </c>
      <c r="U3" s="1"/>
      <c r="V3" s="1" t="s">
        <v>81</v>
      </c>
      <c r="W3" s="1">
        <v>0.17542798591382575</v>
      </c>
      <c r="X3" s="1">
        <v>41.419749000000003</v>
      </c>
      <c r="Y3" s="1">
        <v>0.997336</v>
      </c>
    </row>
    <row r="4" spans="1:25" x14ac:dyDescent="0.25">
      <c r="B4">
        <v>0.24759999999999999</v>
      </c>
      <c r="C4">
        <v>39.51</v>
      </c>
      <c r="G4">
        <v>0.3745</v>
      </c>
      <c r="H4">
        <v>39.78</v>
      </c>
      <c r="I4">
        <v>0.99180000000000001</v>
      </c>
      <c r="L4">
        <v>3.9359887282486301E-2</v>
      </c>
      <c r="M4">
        <v>38.602302146680401</v>
      </c>
      <c r="N4">
        <v>8.5050000000000001E-2</v>
      </c>
      <c r="O4">
        <v>0.99229999999999996</v>
      </c>
      <c r="Q4" s="1" t="s">
        <v>82</v>
      </c>
      <c r="R4" s="1">
        <v>0.10299567945075759</v>
      </c>
      <c r="S4" s="1">
        <v>38.879151</v>
      </c>
      <c r="T4" s="1">
        <v>0.99531700000000001</v>
      </c>
      <c r="U4" s="1"/>
      <c r="V4" s="1" t="s">
        <v>82</v>
      </c>
      <c r="W4" s="1">
        <v>9.8741861979166665E-2</v>
      </c>
      <c r="X4" s="1">
        <v>38.602398999999998</v>
      </c>
      <c r="Y4" s="1">
        <v>0.99502900000000005</v>
      </c>
    </row>
    <row r="5" spans="1:25" x14ac:dyDescent="0.25">
      <c r="G5">
        <v>0.71870000000000001</v>
      </c>
      <c r="H5">
        <v>41.77</v>
      </c>
      <c r="I5">
        <v>0.995</v>
      </c>
      <c r="L5">
        <v>5.7476072928708301E-2</v>
      </c>
      <c r="M5">
        <v>40.117893045598798</v>
      </c>
      <c r="N5">
        <v>0.1222</v>
      </c>
      <c r="O5">
        <v>0.99490000000000001</v>
      </c>
      <c r="Q5" s="1" t="s">
        <v>83</v>
      </c>
      <c r="R5" s="1">
        <v>6.338415897253788E-2</v>
      </c>
      <c r="S5" s="1">
        <v>35.613995000000003</v>
      </c>
      <c r="T5" s="1">
        <v>0.990205</v>
      </c>
      <c r="U5" s="1"/>
      <c r="V5" s="1" t="s">
        <v>83</v>
      </c>
      <c r="W5" s="1">
        <v>5.3487733783143941E-2</v>
      </c>
      <c r="X5" s="1">
        <v>35.882247999999997</v>
      </c>
      <c r="Y5" s="1">
        <v>0.99090400000000001</v>
      </c>
    </row>
    <row r="6" spans="1:25" x14ac:dyDescent="0.25">
      <c r="A6" t="s">
        <v>99</v>
      </c>
      <c r="B6">
        <v>2.1899999999999999E-2</v>
      </c>
      <c r="C6">
        <v>35.729999999999997</v>
      </c>
      <c r="D6">
        <v>0.98440000000000005</v>
      </c>
      <c r="Q6" s="1" t="s">
        <v>84</v>
      </c>
      <c r="R6" s="1">
        <v>3.9055989583333332E-2</v>
      </c>
      <c r="S6" s="1">
        <v>32.712383000000003</v>
      </c>
      <c r="T6" s="1">
        <v>0.98115799999999997</v>
      </c>
      <c r="U6" s="1"/>
      <c r="V6" s="1" t="s">
        <v>84</v>
      </c>
      <c r="W6" s="1">
        <v>2.9436109138257574E-2</v>
      </c>
      <c r="X6" s="1">
        <v>33.340333999999999</v>
      </c>
      <c r="Y6" s="1">
        <v>0.984128</v>
      </c>
    </row>
    <row r="7" spans="1:25" x14ac:dyDescent="0.25">
      <c r="A7" t="s">
        <v>98</v>
      </c>
      <c r="B7">
        <v>4.1599999999999998E-2</v>
      </c>
      <c r="C7">
        <v>37.71</v>
      </c>
      <c r="D7">
        <v>0.98629999999999995</v>
      </c>
      <c r="Q7" s="1" t="s">
        <v>85</v>
      </c>
      <c r="R7" s="1">
        <v>2.4309377959280301E-2</v>
      </c>
      <c r="S7" s="1">
        <v>29.951554999999999</v>
      </c>
      <c r="T7" s="1">
        <v>0.96476600000000001</v>
      </c>
      <c r="U7" s="1"/>
      <c r="V7" s="1" t="s">
        <v>85</v>
      </c>
      <c r="W7" s="1">
        <v>1.6452340790719697E-2</v>
      </c>
      <c r="X7" s="1">
        <v>30.746604999999999</v>
      </c>
      <c r="Y7" s="1">
        <v>0.97195600000000004</v>
      </c>
    </row>
    <row r="8" spans="1:25" x14ac:dyDescent="0.25">
      <c r="A8" t="s">
        <v>96</v>
      </c>
      <c r="B8">
        <v>8.0600000000000005E-2</v>
      </c>
      <c r="C8">
        <v>38.71</v>
      </c>
      <c r="D8">
        <v>0.99129999999999996</v>
      </c>
      <c r="Q8" s="1" t="s">
        <v>86</v>
      </c>
      <c r="R8" s="1">
        <v>1.5565222537878788E-2</v>
      </c>
      <c r="S8" s="1">
        <v>27.393453000000001</v>
      </c>
      <c r="T8" s="1">
        <v>0.93841300000000005</v>
      </c>
      <c r="U8" s="1"/>
      <c r="V8" s="1" t="s">
        <v>86</v>
      </c>
      <c r="W8" s="1">
        <v>8.839000355113636E-3</v>
      </c>
      <c r="X8" s="1">
        <v>28.128080000000001</v>
      </c>
      <c r="Y8" s="1">
        <v>0.95045900000000005</v>
      </c>
    </row>
    <row r="9" spans="1:25" x14ac:dyDescent="0.25">
      <c r="A9" t="s">
        <v>97</v>
      </c>
      <c r="B9">
        <v>0.12640000000000001</v>
      </c>
      <c r="C9">
        <v>37.950000000000003</v>
      </c>
      <c r="D9">
        <v>0.98719999999999997</v>
      </c>
      <c r="Q9" s="1"/>
      <c r="R9" s="1"/>
      <c r="S9" s="1"/>
      <c r="T9" s="1"/>
      <c r="U9" s="1"/>
    </row>
    <row r="10" spans="1:25" x14ac:dyDescent="0.25">
      <c r="A10" t="s">
        <v>101</v>
      </c>
      <c r="B10">
        <v>0.25690000000000002</v>
      </c>
      <c r="C10">
        <v>40.94</v>
      </c>
      <c r="D10">
        <v>0.99419999999999997</v>
      </c>
      <c r="Q10" s="1"/>
      <c r="R10" s="1"/>
      <c r="S10" s="1"/>
      <c r="T10" s="1"/>
      <c r="U10" s="1"/>
    </row>
    <row r="11" spans="1:25" x14ac:dyDescent="0.25">
      <c r="A11" t="s">
        <v>100</v>
      </c>
      <c r="B11">
        <v>0.49380000000000002</v>
      </c>
      <c r="C11">
        <v>40.99</v>
      </c>
      <c r="D11">
        <v>0.99429999999999996</v>
      </c>
      <c r="Q11" s="1"/>
      <c r="R11" s="1"/>
      <c r="S11" s="1"/>
      <c r="T11" s="1"/>
      <c r="U11" s="1"/>
    </row>
    <row r="12" spans="1:25" x14ac:dyDescent="0.25">
      <c r="Q12" s="1"/>
      <c r="R12" s="1"/>
      <c r="S12" s="1"/>
      <c r="T12" s="1"/>
      <c r="U12" s="1"/>
    </row>
    <row r="13" spans="1:25" x14ac:dyDescent="0.25">
      <c r="Q13" s="1"/>
      <c r="R13" s="1"/>
      <c r="S13" s="1"/>
      <c r="T13" s="1"/>
      <c r="U13" s="1"/>
    </row>
    <row r="14" spans="1:25" x14ac:dyDescent="0.25">
      <c r="Q14" s="1"/>
      <c r="R14" s="1"/>
      <c r="S14" s="1"/>
      <c r="T14" s="1"/>
      <c r="U14" s="1"/>
    </row>
    <row r="15" spans="1:25" x14ac:dyDescent="0.25">
      <c r="T15" s="1"/>
      <c r="U15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UVG</vt:lpstr>
      <vt:lpstr>Bunny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2024-01-17T15:14:24Z</dcterms:modified>
</cp:coreProperties>
</file>