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7340"/>
  </bookViews>
  <sheets>
    <sheet name="理诚墨西哥" sheetId="1" r:id="rId1"/>
  </sheets>
  <calcPr calcId="145621"/>
</workbook>
</file>

<file path=xl/calcChain.xml><?xml version="1.0" encoding="utf-8"?>
<calcChain xmlns="http://schemas.openxmlformats.org/spreadsheetml/2006/main">
  <c r="K29" i="1" l="1"/>
  <c r="A30" i="1"/>
  <c r="G30" i="1"/>
  <c r="E30" i="1"/>
  <c r="K30" i="1"/>
</calcChain>
</file>

<file path=xl/sharedStrings.xml><?xml version="1.0" encoding="utf-8"?>
<sst xmlns="http://schemas.openxmlformats.org/spreadsheetml/2006/main" count="58" uniqueCount="51">
  <si>
    <t>pcs</t>
  </si>
  <si>
    <t>KG</t>
  </si>
  <si>
    <t>材质</t>
    <phoneticPr fontId="4" type="noConversion"/>
  </si>
  <si>
    <t>箱数</t>
    <phoneticPr fontId="4" type="noConversion"/>
  </si>
  <si>
    <t>20170303_HK_LC_YD003</t>
  </si>
  <si>
    <t>cartons</t>
    <phoneticPr fontId="4" type="noConversion"/>
  </si>
  <si>
    <t>AMZ Operadora para Comercio de Mexico</t>
  </si>
  <si>
    <t>Carretera Mexico Queretaro km 41.5</t>
  </si>
  <si>
    <t>Cuautitlan Izcalli, Estado de Mexico 54715</t>
  </si>
  <si>
    <t>12/F.,SAN TOI BUILDING,</t>
    <phoneticPr fontId="1" type="noConversion"/>
  </si>
  <si>
    <t>发票号码：</t>
  </si>
  <si>
    <t>137-139 CONNAUGHT  ROAD CENTRAL,HONG KONG</t>
  </si>
  <si>
    <t>INVOICE NO.</t>
  </si>
  <si>
    <t>Hongkong</t>
    <phoneticPr fontId="1" type="noConversion"/>
  </si>
  <si>
    <t>发票日期：</t>
  </si>
  <si>
    <t>2017-03-03</t>
  </si>
  <si>
    <t>INVOICE DATE</t>
  </si>
  <si>
    <t>BUYER :</t>
    <phoneticPr fontId="1" type="noConversion"/>
  </si>
  <si>
    <t>SHIP BY:</t>
    <phoneticPr fontId="1" type="noConversion"/>
  </si>
  <si>
    <t xml:space="preserve">INATECK IDEA ,SA DE CV
</t>
    <phoneticPr fontId="1" type="noConversion"/>
  </si>
  <si>
    <t>INATECK TECHNOLOGY CO., LIMITED</t>
    <phoneticPr fontId="1" type="noConversion"/>
  </si>
  <si>
    <t>合约编号：</t>
    <phoneticPr fontId="1" type="noConversion"/>
  </si>
  <si>
    <t xml:space="preserve">BAYONETA,12, LOMAS DEL CHAMIZAL 2A SECCION, </t>
    <phoneticPr fontId="1" type="noConversion"/>
  </si>
  <si>
    <t>CONTRACT NO.</t>
    <phoneticPr fontId="1" type="noConversion"/>
  </si>
  <si>
    <t>CUAJIMALPA DE MORELOS,CIUDAD DE MEXICO</t>
    <phoneticPr fontId="1" type="noConversion"/>
  </si>
  <si>
    <t>MEXICO</t>
    <phoneticPr fontId="1" type="noConversion"/>
  </si>
  <si>
    <t>贸易条款：</t>
    <phoneticPr fontId="1" type="noConversion"/>
  </si>
  <si>
    <t>CFR</t>
    <phoneticPr fontId="1" type="noConversion"/>
  </si>
  <si>
    <t>Attn:Ana</t>
    <phoneticPr fontId="1" type="noConversion"/>
  </si>
  <si>
    <t>INCOTERMS</t>
    <phoneticPr fontId="1" type="noConversion"/>
  </si>
  <si>
    <t>Email: glogistic@inateck.com</t>
  </si>
  <si>
    <t>'TAX ID:IID161130F78</t>
  </si>
  <si>
    <t>UPS Account NO.:INATECK</t>
    <phoneticPr fontId="1" type="noConversion"/>
  </si>
  <si>
    <t>F&amp;amp;M Technology LLC</t>
    <phoneticPr fontId="1" type="noConversion"/>
  </si>
  <si>
    <t>Mexico</t>
    <phoneticPr fontId="1" type="noConversion"/>
  </si>
  <si>
    <t>Email:logistics.usa@inateck.com</t>
    <phoneticPr fontId="1" type="noConversion"/>
  </si>
  <si>
    <t>POST CODE:05129</t>
    <phoneticPr fontId="1" type="noConversion"/>
  </si>
  <si>
    <r>
      <t>Tel:</t>
    </r>
    <r>
      <rPr>
        <u/>
        <sz val="10"/>
        <color theme="1"/>
        <rFont val="宋体"/>
        <family val="3"/>
        <charset val="134"/>
      </rPr>
      <t>（</t>
    </r>
    <r>
      <rPr>
        <u/>
        <sz val="10"/>
        <color theme="1"/>
        <rFont val="Arial"/>
        <family val="2"/>
      </rPr>
      <t>044</t>
    </r>
    <r>
      <rPr>
        <u/>
        <sz val="10"/>
        <color theme="1"/>
        <rFont val="宋体"/>
        <family val="3"/>
        <charset val="134"/>
      </rPr>
      <t>）</t>
    </r>
    <r>
      <rPr>
        <u/>
        <sz val="10"/>
        <color theme="1"/>
        <rFont val="Arial"/>
        <family val="2"/>
      </rPr>
      <t>5585348176 / +15580897737</t>
    </r>
  </si>
  <si>
    <r>
      <rPr>
        <sz val="10"/>
        <color theme="1"/>
        <rFont val="宋体"/>
        <family val="3"/>
        <charset val="134"/>
      </rPr>
      <t>品牌</t>
    </r>
    <r>
      <rPr>
        <sz val="10"/>
        <color theme="1"/>
        <rFont val="Arial"/>
        <family val="2"/>
      </rPr>
      <t xml:space="preserve">                           Brand</t>
    </r>
    <phoneticPr fontId="4" type="noConversion"/>
  </si>
  <si>
    <r>
      <rPr>
        <sz val="10"/>
        <color theme="1"/>
        <rFont val="宋体"/>
        <family val="3"/>
        <charset val="134"/>
      </rPr>
      <t xml:space="preserve">品类
</t>
    </r>
    <r>
      <rPr>
        <sz val="10"/>
        <color theme="1"/>
        <rFont val="Arial"/>
        <family val="2"/>
      </rPr>
      <t>Description</t>
    </r>
    <phoneticPr fontId="4" type="noConversion"/>
  </si>
  <si>
    <r>
      <rPr>
        <sz val="10"/>
        <color theme="1"/>
        <rFont val="宋体"/>
        <family val="3"/>
        <charset val="134"/>
      </rPr>
      <t xml:space="preserve">净重
</t>
    </r>
    <r>
      <rPr>
        <sz val="10"/>
        <color theme="1"/>
        <rFont val="Arial"/>
        <family val="2"/>
      </rPr>
      <t>N.W (KGS)</t>
    </r>
    <phoneticPr fontId="4" type="noConversion"/>
  </si>
  <si>
    <r>
      <t xml:space="preserve">PACKING LIST </t>
    </r>
    <r>
      <rPr>
        <b/>
        <sz val="24"/>
        <color theme="1"/>
        <rFont val="宋体"/>
        <family val="3"/>
        <charset val="134"/>
      </rPr>
      <t>装箱单</t>
    </r>
    <phoneticPr fontId="1" type="noConversion"/>
  </si>
  <si>
    <r>
      <t>TEL/FAX</t>
    </r>
    <r>
      <rPr>
        <sz val="10"/>
        <color theme="1"/>
        <rFont val="宋体"/>
        <family val="3"/>
        <charset val="134"/>
      </rPr>
      <t>：（</t>
    </r>
    <r>
      <rPr>
        <sz val="10"/>
        <color theme="1"/>
        <rFont val="Avenir LT Std 35 Light"/>
        <family val="2"/>
      </rPr>
      <t>00852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venir LT Std 35 Light"/>
        <family val="2"/>
      </rPr>
      <t>2139 3077 /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venir LT Std 35 Light"/>
        <family val="2"/>
      </rPr>
      <t>00852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venir LT Std 35 Light"/>
        <family val="2"/>
      </rPr>
      <t>2139 3217</t>
    </r>
    <phoneticPr fontId="1" type="noConversion"/>
  </si>
  <si>
    <r>
      <t>Ship To Address</t>
    </r>
    <r>
      <rPr>
        <b/>
        <sz val="10"/>
        <color theme="1"/>
        <rFont val="宋体"/>
        <family val="3"/>
        <charset val="134"/>
      </rPr>
      <t>派送地址</t>
    </r>
    <r>
      <rPr>
        <b/>
        <sz val="10"/>
        <color theme="1"/>
        <rFont val="Arial"/>
        <family val="2"/>
      </rPr>
      <t>:</t>
    </r>
    <phoneticPr fontId="1" type="noConversion"/>
  </si>
  <si>
    <r>
      <rPr>
        <sz val="10"/>
        <color theme="1"/>
        <rFont val="宋体"/>
        <family val="3"/>
        <charset val="134"/>
      </rPr>
      <t xml:space="preserve">箱号
</t>
    </r>
    <r>
      <rPr>
        <sz val="10"/>
        <color theme="1"/>
        <rFont val="Arial"/>
        <family val="2"/>
      </rPr>
      <t>Carton No.</t>
    </r>
    <phoneticPr fontId="4" type="noConversion"/>
  </si>
  <si>
    <r>
      <rPr>
        <sz val="10"/>
        <color theme="1"/>
        <rFont val="宋体"/>
        <family val="3"/>
        <charset val="134"/>
      </rPr>
      <t xml:space="preserve">产品型号
</t>
    </r>
    <r>
      <rPr>
        <sz val="10"/>
        <color theme="1"/>
        <rFont val="Arial"/>
        <family val="2"/>
      </rPr>
      <t>Item No.</t>
    </r>
    <phoneticPr fontId="4" type="noConversion"/>
  </si>
  <si>
    <r>
      <rPr>
        <sz val="10"/>
        <color theme="1"/>
        <rFont val="宋体"/>
        <family val="3"/>
        <charset val="134"/>
      </rPr>
      <t xml:space="preserve">数量（件）
</t>
    </r>
    <r>
      <rPr>
        <sz val="10"/>
        <color theme="1"/>
        <rFont val="Arial"/>
        <family val="2"/>
      </rPr>
      <t>Quantity (PCS)</t>
    </r>
    <phoneticPr fontId="4" type="noConversion"/>
  </si>
  <si>
    <r>
      <rPr>
        <sz val="10"/>
        <color theme="1"/>
        <rFont val="宋体"/>
        <family val="3"/>
        <charset val="134"/>
      </rPr>
      <t xml:space="preserve">毛重
</t>
    </r>
    <r>
      <rPr>
        <sz val="10"/>
        <color theme="1"/>
        <rFont val="Arial"/>
        <family val="2"/>
      </rPr>
      <t>G.W (KGS)</t>
    </r>
    <phoneticPr fontId="4" type="noConversion"/>
  </si>
  <si>
    <r>
      <rPr>
        <sz val="10"/>
        <color theme="1"/>
        <rFont val="宋体"/>
        <family val="3"/>
        <charset val="134"/>
      </rPr>
      <t xml:space="preserve">外箱尺寸
</t>
    </r>
    <r>
      <rPr>
        <sz val="10"/>
        <color theme="1"/>
        <rFont val="Arial"/>
        <family val="2"/>
      </rPr>
      <t>Carton size(CM)</t>
    </r>
    <phoneticPr fontId="4" type="noConversion"/>
  </si>
  <si>
    <r>
      <rPr>
        <sz val="10"/>
        <color theme="1"/>
        <rFont val="宋体"/>
        <family val="3"/>
        <charset val="134"/>
      </rPr>
      <t xml:space="preserve">体积
</t>
    </r>
    <r>
      <rPr>
        <sz val="10"/>
        <color theme="1"/>
        <rFont val="Arial"/>
        <family val="2"/>
      </rPr>
      <t>Carton CBM</t>
    </r>
    <phoneticPr fontId="4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</si>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</sst>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17">
    <font>
      <sz val="10"/>
      <color rgb="FF000000"/>
      <name val="Arial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24"/>
      <color theme="1"/>
      <name val="Arial"/>
      <family val="2"/>
    </font>
    <font>
      <b/>
      <sz val="24"/>
      <color theme="1"/>
      <name val="宋体"/>
      <family val="3"/>
      <charset val="134"/>
    </font>
    <font>
      <sz val="10"/>
      <color theme="1"/>
      <name val="Avenir LT Std 35 Light"/>
      <family val="2"/>
    </font>
    <font>
      <b/>
      <sz val="10"/>
      <color theme="1"/>
      <name val="Arial"/>
      <family val="2"/>
    </font>
    <font>
      <b/>
      <sz val="10"/>
      <color theme="1"/>
      <name val="Avenir LT Std 65 Medium"/>
      <family val="2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Avenir LT Std 35 Light"/>
      <family val="2"/>
    </font>
    <font>
      <u/>
      <sz val="10"/>
      <color theme="1"/>
      <name val="Arial"/>
      <family val="2"/>
    </font>
    <font>
      <u/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6" fillId="0" borderId="0" xfId="0" applyFont="1" applyAlignment="1"/>
    <xf numFmtId="0" fontId="9" fillId="2" borderId="0" xfId="0" applyFont="1" applyFill="1" applyAlignment="1"/>
    <xf numFmtId="0" fontId="6" fillId="2" borderId="0" xfId="0" applyFont="1" applyFill="1" applyAlignment="1"/>
    <xf numFmtId="14" fontId="6" fillId="2" borderId="0" xfId="0" applyNumberFormat="1" applyFont="1" applyFill="1" applyAlignment="1">
      <alignment horizontal="right"/>
    </xf>
    <xf numFmtId="0" fontId="10" fillId="2" borderId="0" xfId="0" applyFont="1" applyFill="1" applyAlignment="1"/>
    <xf numFmtId="0" fontId="6" fillId="2" borderId="0" xfId="0" applyFont="1" applyFill="1" applyAlignment="1">
      <alignment horizontal="right"/>
    </xf>
    <xf numFmtId="176" fontId="6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0" fontId="12" fillId="2" borderId="0" xfId="0" applyFont="1" applyFill="1" applyAlignment="1"/>
    <xf numFmtId="0" fontId="14" fillId="2" borderId="0" xfId="0" applyFont="1" applyFill="1" applyAlignment="1"/>
    <xf numFmtId="0" fontId="15" fillId="0" borderId="0" xfId="3" applyFont="1" applyFill="1" applyAlignment="1"/>
    <xf numFmtId="0" fontId="6" fillId="0" borderId="0" xfId="0" applyFont="1" applyFill="1" applyAlignment="1"/>
    <xf numFmtId="0" fontId="10" fillId="0" borderId="0" xfId="0" applyFont="1" applyFill="1" applyAlignment="1"/>
    <xf numFmtId="0" fontId="6" fillId="2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/>
    </xf>
    <xf numFmtId="0" fontId="6" fillId="2" borderId="0" xfId="0" quotePrefix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5" fillId="2" borderId="0" xfId="3" applyFont="1" applyFill="1" applyAlignment="1"/>
    <xf numFmtId="0" fontId="6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178" fontId="6" fillId="2" borderId="1" xfId="0" applyNumberFormat="1" applyFont="1" applyFill="1" applyBorder="1" applyAlignment="1">
      <alignment horizontal="left" vertical="center" wrapText="1"/>
    </xf>
    <xf numFmtId="180" fontId="6" fillId="2" borderId="1" xfId="0" applyNumberFormat="1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79" fontId="10" fillId="2" borderId="0" xfId="0" applyNumberFormat="1" applyFont="1" applyFill="1" applyAlignment="1">
      <alignment horizontal="left" vertical="center"/>
    </xf>
    <xf numFmtId="178" fontId="10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177" fontId="6" fillId="2" borderId="2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219075</xdr:colOff>
      <xdr:row>2</xdr:row>
      <xdr:rowOff>400049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C13" workbookViewId="0">
      <selection activeCell="L32" sqref="L32"/>
    </sheetView>
  </sheetViews>
  <sheetFormatPr defaultColWidth="14.453125" defaultRowHeight="15.75" customHeight="1"/>
  <cols>
    <col min="1" max="1" width="11.36328125" style="1" customWidth="1" collapsed="1"/>
    <col min="2" max="2" width="10.54296875" style="1" customWidth="1" collapsed="1"/>
    <col min="3" max="3" width="19.26953125" style="1" customWidth="1"/>
    <col min="4" max="4" width="28.1796875" style="1" customWidth="1" collapsed="1"/>
    <col min="5" max="7" width="11.1796875" style="1" customWidth="1" collapsed="1"/>
    <col min="8" max="8" width="11.7265625" style="1" customWidth="1" collapsed="1"/>
    <col min="9" max="9" width="10.7265625" style="1" customWidth="1" collapsed="1"/>
    <col min="10" max="10" width="22.453125" style="1" customWidth="1" collapsed="1"/>
    <col min="11" max="11" width="11.81640625" style="1" customWidth="1" collapsed="1"/>
    <col min="12" max="13" width="14.453125" style="1" customWidth="1"/>
    <col min="14" max="16384" width="14.453125" style="1"/>
  </cols>
  <sheetData>
    <row r="1" spans="1:11" ht="50.25" customHeight="1">
      <c r="A1" s="30"/>
      <c r="B1" s="30"/>
      <c r="C1" s="31"/>
      <c r="D1" s="31"/>
      <c r="E1" s="31"/>
      <c r="F1" s="33" t="s">
        <v>41</v>
      </c>
      <c r="G1" s="33"/>
      <c r="H1" s="33"/>
      <c r="I1" s="33"/>
      <c r="J1" s="33"/>
      <c r="K1" s="33"/>
    </row>
    <row r="2" spans="1:11" ht="15.75" customHeight="1">
      <c r="A2" s="31"/>
      <c r="B2" s="31"/>
      <c r="C2" s="31"/>
      <c r="D2" s="31"/>
      <c r="E2" s="31"/>
    </row>
    <row r="3" spans="1:11" ht="54" customHeight="1">
      <c r="A3" s="31"/>
      <c r="B3" s="31"/>
      <c r="C3" s="31"/>
      <c r="D3" s="31"/>
      <c r="E3" s="31"/>
    </row>
    <row r="4" spans="1:11" s="3" customFormat="1" ht="15.75" customHeight="1">
      <c r="A4" s="2" t="s">
        <v>9</v>
      </c>
      <c r="B4" s="2"/>
      <c r="C4" s="2"/>
      <c r="I4" s="3" t="s">
        <v>10</v>
      </c>
      <c r="J4" s="4" t="s">
        <v>4</v>
      </c>
    </row>
    <row r="5" spans="1:11" s="3" customFormat="1" ht="15.75" customHeight="1">
      <c r="A5" s="2" t="s">
        <v>11</v>
      </c>
      <c r="B5" s="2"/>
      <c r="C5" s="2"/>
      <c r="I5" s="5" t="s">
        <v>12</v>
      </c>
      <c r="J5" s="5"/>
      <c r="K5" s="6"/>
    </row>
    <row r="6" spans="1:11" s="3" customFormat="1" ht="15.75" customHeight="1">
      <c r="A6" s="2" t="s">
        <v>13</v>
      </c>
      <c r="B6" s="2"/>
      <c r="C6" s="2"/>
      <c r="I6" s="5"/>
      <c r="J6" s="5"/>
      <c r="K6" s="6"/>
    </row>
    <row r="7" spans="1:11" s="3" customFormat="1" ht="15.75" customHeight="1">
      <c r="A7" s="2" t="s">
        <v>13</v>
      </c>
      <c r="B7" s="2"/>
      <c r="C7" s="2"/>
      <c r="I7" s="5" t="s">
        <v>14</v>
      </c>
      <c r="J7" s="7" t="s">
        <v>15</v>
      </c>
    </row>
    <row r="8" spans="1:11" s="3" customFormat="1" ht="15.75" customHeight="1">
      <c r="I8" s="5" t="s">
        <v>16</v>
      </c>
      <c r="J8" s="5"/>
      <c r="K8" s="6"/>
    </row>
    <row r="9" spans="1:11" s="3" customFormat="1" ht="15.75" customHeight="1">
      <c r="A9" s="8" t="s">
        <v>17</v>
      </c>
      <c r="D9" s="8" t="s">
        <v>18</v>
      </c>
      <c r="E9" s="2"/>
      <c r="F9" s="2"/>
      <c r="I9" s="5"/>
      <c r="J9" s="5"/>
      <c r="K9" s="6"/>
    </row>
    <row r="10" spans="1:11" s="3" customFormat="1" ht="15.75" customHeight="1">
      <c r="A10" s="2" t="s">
        <v>19</v>
      </c>
      <c r="D10" s="2" t="s">
        <v>20</v>
      </c>
      <c r="E10" s="2"/>
      <c r="F10" s="2"/>
      <c r="I10" s="9" t="s">
        <v>21</v>
      </c>
      <c r="J10" s="4" t="s">
        <v>4</v>
      </c>
      <c r="K10" s="6"/>
    </row>
    <row r="11" spans="1:11" s="3" customFormat="1" ht="15.75" customHeight="1">
      <c r="A11" s="3" t="s">
        <v>22</v>
      </c>
      <c r="D11" s="2" t="s">
        <v>9</v>
      </c>
      <c r="E11" s="2"/>
      <c r="F11" s="2"/>
      <c r="I11" s="5" t="s">
        <v>23</v>
      </c>
      <c r="J11" s="5"/>
      <c r="K11" s="6"/>
    </row>
    <row r="12" spans="1:11" s="3" customFormat="1" ht="15.75" customHeight="1">
      <c r="A12" s="3" t="s">
        <v>24</v>
      </c>
      <c r="D12" s="2" t="s">
        <v>11</v>
      </c>
      <c r="E12" s="2"/>
      <c r="F12" s="2"/>
      <c r="I12" s="5"/>
      <c r="J12" s="5"/>
      <c r="K12" s="6"/>
    </row>
    <row r="13" spans="1:11" s="3" customFormat="1" ht="15.75" customHeight="1">
      <c r="A13" s="35" t="s">
        <v>25</v>
      </c>
      <c r="B13" s="35"/>
      <c r="C13" s="35"/>
      <c r="D13" s="2" t="s">
        <v>13</v>
      </c>
      <c r="E13" s="2"/>
      <c r="F13" s="2"/>
      <c r="I13" s="9" t="s">
        <v>26</v>
      </c>
      <c r="J13" s="6" t="s">
        <v>27</v>
      </c>
      <c r="K13" s="6"/>
    </row>
    <row r="14" spans="1:11" s="3" customFormat="1" ht="15.75" customHeight="1">
      <c r="A14" s="3" t="s">
        <v>28</v>
      </c>
      <c r="D14" s="34" t="s">
        <v>42</v>
      </c>
      <c r="E14" s="34"/>
      <c r="F14" s="34"/>
      <c r="I14" s="10" t="s">
        <v>29</v>
      </c>
      <c r="J14" s="6"/>
      <c r="K14" s="6"/>
    </row>
    <row r="15" spans="1:11" s="3" customFormat="1" ht="15.75" customHeight="1">
      <c r="A15" s="3" t="s">
        <v>30</v>
      </c>
      <c r="G15" s="9"/>
      <c r="H15" s="6"/>
      <c r="I15" s="6"/>
      <c r="J15" s="6"/>
      <c r="K15" s="6"/>
    </row>
    <row r="16" spans="1:11" s="3" customFormat="1" ht="15.75" customHeight="1">
      <c r="A16" s="11" t="s">
        <v>37</v>
      </c>
      <c r="B16" s="12"/>
      <c r="C16" s="12"/>
      <c r="G16" s="9"/>
      <c r="H16" s="6"/>
      <c r="I16" s="6"/>
      <c r="J16" s="6"/>
      <c r="K16" s="6"/>
    </row>
    <row r="17" spans="1:13" s="3" customFormat="1" ht="15.75" customHeight="1">
      <c r="A17" s="3" t="s">
        <v>31</v>
      </c>
      <c r="B17" s="5"/>
      <c r="C17" s="5"/>
      <c r="G17" s="9"/>
      <c r="H17" s="6"/>
      <c r="I17" s="6"/>
      <c r="J17" s="6"/>
      <c r="K17" s="6"/>
    </row>
    <row r="18" spans="1:13" s="3" customFormat="1" ht="15.75" customHeight="1">
      <c r="A18" s="12" t="s">
        <v>32</v>
      </c>
      <c r="B18" s="12"/>
      <c r="C18" s="12"/>
      <c r="G18" s="9"/>
      <c r="H18" s="6"/>
      <c r="I18" s="6"/>
      <c r="J18" s="6"/>
      <c r="K18" s="6"/>
    </row>
    <row r="19" spans="1:13" s="3" customFormat="1" ht="15.75" customHeight="1">
      <c r="A19" s="13" t="s">
        <v>43</v>
      </c>
      <c r="B19" s="12"/>
      <c r="C19" s="12"/>
      <c r="G19" s="9"/>
      <c r="H19" s="6"/>
      <c r="I19" s="6"/>
      <c r="J19" s="6"/>
      <c r="K19" s="6"/>
    </row>
    <row r="20" spans="1:13" s="3" customFormat="1" ht="15.75" customHeight="1">
      <c r="A20" s="36" t="s">
        <v>33</v>
      </c>
      <c r="B20" s="36"/>
      <c r="C20" s="36"/>
      <c r="G20" s="9"/>
      <c r="H20" s="6"/>
      <c r="I20" s="6"/>
      <c r="J20" s="6"/>
      <c r="K20" s="6"/>
    </row>
    <row r="21" spans="1:13" s="3" customFormat="1" ht="15.75" customHeight="1">
      <c r="A21" s="12" t="s">
        <v>6</v>
      </c>
      <c r="B21" s="12"/>
      <c r="C21" s="12"/>
      <c r="G21" s="9"/>
      <c r="H21" s="6"/>
      <c r="I21" s="6"/>
      <c r="J21" s="6"/>
      <c r="K21" s="6"/>
    </row>
    <row r="22" spans="1:13" s="3" customFormat="1" ht="15.75" customHeight="1">
      <c r="A22" s="12" t="s">
        <v>7</v>
      </c>
      <c r="B22" s="12"/>
      <c r="C22" s="12"/>
      <c r="D22" s="14"/>
      <c r="E22" s="14"/>
      <c r="F22" s="14"/>
      <c r="G22" s="9"/>
      <c r="H22" s="6"/>
      <c r="I22" s="6"/>
      <c r="J22" s="6"/>
      <c r="K22" s="6"/>
    </row>
    <row r="23" spans="1:13" s="3" customFormat="1" ht="17.25" customHeight="1">
      <c r="A23" s="12" t="s">
        <v>8</v>
      </c>
      <c r="B23" s="12"/>
      <c r="C23" s="12"/>
      <c r="G23" s="9"/>
      <c r="H23" s="6"/>
      <c r="I23" s="6"/>
      <c r="J23" s="6"/>
      <c r="K23" s="6"/>
    </row>
    <row r="24" spans="1:13" s="3" customFormat="1" ht="14.25" customHeight="1">
      <c r="A24" s="15" t="s">
        <v>34</v>
      </c>
      <c r="B24" s="12"/>
      <c r="C24" s="12"/>
      <c r="G24" s="9"/>
      <c r="H24" s="6"/>
      <c r="I24" s="6"/>
      <c r="J24" s="6"/>
      <c r="K24" s="6"/>
    </row>
    <row r="25" spans="1:13" s="3" customFormat="1" ht="15.75" customHeight="1">
      <c r="A25" s="12" t="s">
        <v>28</v>
      </c>
      <c r="B25" s="12" t="s">
        <v>35</v>
      </c>
      <c r="C25" s="12"/>
      <c r="G25" s="9"/>
      <c r="H25" s="6"/>
      <c r="I25" s="6"/>
      <c r="J25" s="6"/>
      <c r="K25" s="6"/>
    </row>
    <row r="26" spans="1:13" s="3" customFormat="1" ht="15.75" customHeight="1">
      <c r="A26" s="11" t="s">
        <v>37</v>
      </c>
      <c r="B26" s="16" t="s">
        <v>36</v>
      </c>
      <c r="C26" s="17"/>
      <c r="D26" s="17"/>
    </row>
    <row r="27" spans="1:13" s="3" customFormat="1" ht="15.75" customHeight="1">
      <c r="A27" s="11"/>
      <c r="B27" s="16"/>
      <c r="D27" s="18"/>
    </row>
    <row r="28" spans="1:13" ht="22.5" customHeight="1">
      <c r="A28" s="19" t="s">
        <v>44</v>
      </c>
      <c r="B28" s="19" t="s">
        <v>38</v>
      </c>
      <c r="C28" s="19" t="s">
        <v>45</v>
      </c>
      <c r="D28" s="19" t="s">
        <v>39</v>
      </c>
      <c r="E28" s="19" t="s">
        <v>46</v>
      </c>
      <c r="F28" s="19" t="s">
        <v>40</v>
      </c>
      <c r="G28" s="19" t="s">
        <v>47</v>
      </c>
      <c r="H28" s="32" t="s">
        <v>48</v>
      </c>
      <c r="I28" s="32"/>
      <c r="J28" s="32"/>
      <c r="K28" s="19" t="s">
        <v>49</v>
      </c>
      <c r="L28" s="20" t="s">
        <v>2</v>
      </c>
      <c r="M28" s="20" t="s">
        <v>3</v>
      </c>
    </row>
    <row r="29" spans="1:13" ht="15.75" customHeight="1">
      <c r="A29" s="21" t="s">
        <v>50</v>
      </c>
      <c r="B29" s="21"/>
      <c r="C29" s="22"/>
      <c r="D29" s="22"/>
      <c r="E29" s="22"/>
      <c r="F29" s="23"/>
      <c r="G29" s="23"/>
      <c r="H29" s="23"/>
      <c r="I29" s="23"/>
      <c r="J29" s="23"/>
      <c r="K29" s="23">
        <f ca="1">ROUND(INDIRECT("H"&amp;(ROW()))*INDIRECT("I"&amp;(ROW()))*INDIRECT("J"&amp;(ROW()))*0.000001,2)*INDIRECT("E"&amp;(ROW()))/INDIRECT("M"&amp;(ROW()))</f>
        <v>0</v>
      </c>
      <c r="L29" s="23"/>
      <c r="M29" s="24">
        <v>1</v>
      </c>
    </row>
    <row r="30" spans="1:13" ht="15.75" customHeight="1">
      <c r="A30" s="25" t="str">
        <f ca="1">IF(ISNUMBER(FIND("-",INDIRECT("A"&amp;(ROW()-1)))),RIGHT(INDIRECT("A"&amp;(ROW()-1)),LEN(INDIRECT("A"&amp;(ROW()-1)))-FIND("-",INDIRECT("A"&amp;(ROW()-1)),1)),INDIRECT("A"&amp;(ROW()-1)))</f>
        <v>3</v>
      </c>
      <c r="B30" s="25" t="s">
        <v>5</v>
      </c>
      <c r="C30" s="25"/>
      <c r="D30" s="26"/>
      <c r="E30" s="27">
        <f ca="1">SUM(INDIRECT("E29:E"&amp;(ROW()-1)))</f>
        <v>0</v>
      </c>
      <c r="F30" s="25" t="s">
        <v>0</v>
      </c>
      <c r="G30" s="28">
        <f ca="1">SUM(INDIRECT("G29:G"&amp;(ROW()-1)))</f>
        <v>0</v>
      </c>
      <c r="H30" s="25" t="s">
        <v>1</v>
      </c>
      <c r="I30" s="25"/>
      <c r="J30" s="25"/>
      <c r="K30" s="28">
        <f ca="1">SUM(INDIRECT("K29:K"&amp;(ROW()-1)))</f>
        <v>0</v>
      </c>
      <c r="L30" s="29"/>
      <c r="M30" s="29"/>
    </row>
  </sheetData>
  <mergeCells count="6">
    <mergeCell ref="A1:E3"/>
    <mergeCell ref="H28:J28"/>
    <mergeCell ref="F1:K1"/>
    <mergeCell ref="D14:F14"/>
    <mergeCell ref="A13:C13"/>
    <mergeCell ref="A20:C20"/>
  </mergeCells>
  <phoneticPr fontId="1" type="noConversion"/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理诚墨西哥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2017-08-23T06:49:50Z</dcterms:modified>
</cp:coreProperties>
</file>