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ime\Desktop\Cyclistic_12_month_data\cyclistic_excel\"/>
    </mc:Choice>
  </mc:AlternateContent>
  <xr:revisionPtr revIDLastSave="0" documentId="13_ncr:1_{90D7814F-87D1-4FB8-933B-0F9BF030A91F}" xr6:coauthVersionLast="47" xr6:coauthVersionMax="47" xr10:uidLastSave="{00000000-0000-0000-0000-000000000000}"/>
  <bookViews>
    <workbookView xWindow="28680" yWindow="1050" windowWidth="29040" windowHeight="15840" xr2:uid="{00000000-000D-0000-FFFF-FFFF00000000}"/>
  </bookViews>
  <sheets>
    <sheet name="Month stats" sheetId="1" r:id="rId1"/>
    <sheet name="Sheet13" sheetId="22" r:id="rId2"/>
    <sheet name="202306" sheetId="3" r:id="rId3"/>
    <sheet name="202307" sheetId="6" r:id="rId4"/>
    <sheet name="202308" sheetId="7" r:id="rId5"/>
    <sheet name="202309" sheetId="8" r:id="rId6"/>
    <sheet name="202310" sheetId="13" r:id="rId7"/>
    <sheet name="202311" sheetId="14" r:id="rId8"/>
    <sheet name="202312" sheetId="15" r:id="rId9"/>
    <sheet name="202401" sheetId="16" r:id="rId10"/>
    <sheet name="202402" sheetId="17" r:id="rId11"/>
    <sheet name="202403" sheetId="18" r:id="rId12"/>
    <sheet name="202404" sheetId="19" r:id="rId13"/>
    <sheet name="202405" sheetId="20" r:id="rId14"/>
  </sheets>
  <definedNames>
    <definedName name="ExternalData_1" localSheetId="2" hidden="1">'202306'!$A$1:$B$18</definedName>
    <definedName name="ExternalData_1" localSheetId="3" hidden="1">'202307'!$A$1:$B$18</definedName>
    <definedName name="ExternalData_1" localSheetId="4" hidden="1">'202308'!$A$1:$B$18</definedName>
    <definedName name="ExternalData_1" localSheetId="5" hidden="1">'202309'!$A$1:$B$18</definedName>
    <definedName name="ExternalData_1" localSheetId="6" hidden="1">'202310'!$D$1:$E$18</definedName>
    <definedName name="ExternalData_1" localSheetId="7" hidden="1">'202311'!$A$1:$B$18</definedName>
    <definedName name="ExternalData_1" localSheetId="8" hidden="1">'202312'!$A$1:$B$18</definedName>
    <definedName name="ExternalData_1" localSheetId="9" hidden="1">'202401'!$A$1:$B$18</definedName>
    <definedName name="ExternalData_1" localSheetId="10" hidden="1">'202402'!$A$1:$B$19</definedName>
    <definedName name="ExternalData_1" localSheetId="11" hidden="1">'202403'!$A$1:$B$18</definedName>
    <definedName name="ExternalData_1" localSheetId="12" hidden="1">'202404'!$A$1:$B$18</definedName>
    <definedName name="ExternalData_1" localSheetId="13" hidden="1">'202405'!$A$1:$B$18</definedName>
    <definedName name="ExternalData_2" localSheetId="2" hidden="1">'202306'!$D$1:$E$18</definedName>
    <definedName name="ExternalData_2" localSheetId="3" hidden="1">'202307'!$D$1:$E$18</definedName>
    <definedName name="ExternalData_2" localSheetId="4" hidden="1">'202308'!$D$1:$E$18</definedName>
    <definedName name="ExternalData_2" localSheetId="5" hidden="1">'202309'!$D$1:$E$18</definedName>
    <definedName name="ExternalData_2" localSheetId="6" hidden="1">'202310'!$A$1:$B$18</definedName>
    <definedName name="ExternalData_2" localSheetId="7" hidden="1">'202311'!$D$1:$E$18</definedName>
    <definedName name="ExternalData_2" localSheetId="8" hidden="1">'202312'!$D$1:$E$18</definedName>
    <definedName name="ExternalData_2" localSheetId="9" hidden="1">'202401'!$D$1:$E$18</definedName>
    <definedName name="ExternalData_2" localSheetId="10" hidden="1">'202402'!$D$1:$E$18</definedName>
    <definedName name="ExternalData_2" localSheetId="11" hidden="1">'202403'!$D$1:$E$18</definedName>
    <definedName name="ExternalData_2" localSheetId="12" hidden="1">'202404'!$D$1:$E$18</definedName>
    <definedName name="ExternalData_2" localSheetId="13" hidden="1">'202405'!$D$1:$E$18</definedName>
    <definedName name="ExternalData_3" localSheetId="2" hidden="1">'202306'!$G$1:$H$9</definedName>
    <definedName name="ExternalData_3" localSheetId="3" hidden="1">'202307'!$G$1:$H$9</definedName>
    <definedName name="ExternalData_3" localSheetId="4" hidden="1">'202308'!$G$1:$H$9</definedName>
    <definedName name="ExternalData_3" localSheetId="5" hidden="1">'202309'!$G$1:$H$8</definedName>
    <definedName name="ExternalData_3" localSheetId="6" hidden="1">'202310'!$G$1:$H$8</definedName>
    <definedName name="ExternalData_3" localSheetId="7" hidden="1">'202311'!$G$1:$H$8</definedName>
    <definedName name="ExternalData_3" localSheetId="8" hidden="1">'202312'!$G$1:$H$8</definedName>
    <definedName name="ExternalData_3" localSheetId="9" hidden="1">'202401'!$G$1:$H$8</definedName>
    <definedName name="ExternalData_3" localSheetId="10" hidden="1">'202402'!$G$1:$H$8</definedName>
    <definedName name="ExternalData_3" localSheetId="11" hidden="1">'202403'!$G$1:$H$8</definedName>
    <definedName name="ExternalData_3" localSheetId="13" hidden="1">'202405'!$G$1:$H$8</definedName>
    <definedName name="ExternalData_4" localSheetId="12" hidden="1">'202404'!$G$1:$H$8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3_b9c63662-74d8-41c8-bd87-27204ae2522e" name="Sheet3" connection="Query - Sheet3"/>
          <x15:modelTable id="Sheet4_f0c63e93-9d14-4cdb-85a4-8715fddf8115" name="Sheet4" connection="Query - Sheet4"/>
          <x15:modelTable id="Sheet1_0d0ff0d6-cb5b-4167-80fe-6f6fd3de3879" name="Sheet1" connection="Query - Sheet1"/>
          <x15:modelTable id="Sheet2  2_4583d856-eb2c-4d57-b444-6274e55a7533" name="Sheet2  2" connection="Query - Sheet2 (2)"/>
          <x15:modelTable id="Sheet3  2_b86f06a5-4dea-4a54-8989-19bad1f02eef" name="Sheet3  2" connection="Query - Sheet3 (2)"/>
          <x15:modelTable id="Sheet1  3_a0c9f35b-7a62-46a4-a39c-798b0bdee823" name="Sheet1  3" connection="Query - Sheet1 (3)"/>
          <x15:modelTable id="Sheet2  3_91575d45-3674-4dc0-8daf-4ddd1897acd0" name="Sheet2  3" connection="Query - Sheet2 (3)"/>
          <x15:modelTable id="Sheet3  3_ff112be4-4f70-4a06-b60f-51c0dfd4079c" name="Sheet3  3" connection="Query - Sheet3 (3)"/>
          <x15:modelTable id="Sheet1  4_6d308322-abf3-4856-bd5c-fae96a0ccb19" name="Sheet1  4" connection="Query - Sheet1 (4)"/>
          <x15:modelTable id="Sheet2  4_fa5c3cee-e370-41b3-b2d5-6c12f6729831" name="Sheet2  4" connection="Query - Sheet2 (4)"/>
          <x15:modelTable id="Sheet3  4_b0bcf445-5ff4-4b7a-9aa4-69e00558c6ec" name="Sheet3  4" connection="Query - Sheet3 (4)"/>
          <x15:modelTable id="Sheet1  5_46cf4cc0-36ac-4a8c-a0ea-4e7a73c67acf" name="Sheet1  5" connection="Query - Sheet1 (5)"/>
          <x15:modelTable id="Sheet2  5_349fe9b9-166b-4fa2-be3a-17a765ee50fc" name="Sheet2  5" connection="Query - Sheet2 (5)"/>
          <x15:modelTable id="Sheet3  5_90da1b5d-19cf-48fd-b3ed-4582d2df6d8b" name="Sheet3  5" connection="Query - Sheet3 (5)"/>
          <x15:modelTable id="Sheet1  6_3add443b-027a-4aa4-9a8b-2f2786a73445" name="Sheet1  6" connection="Query - Sheet1 (6)"/>
          <x15:modelTable id="Sheet2  6_6f856bc0-1b9c-47a0-8d67-1b1a86bbe7b8" name="Sheet2  6" connection="Query - Sheet2 (6)"/>
          <x15:modelTable id="Sheet3  6_ffaf5703-56da-44f7-a4aa-370d112be35d" name="Sheet3  6" connection="Query - Sheet3 (6)"/>
          <x15:modelTable id="Sheet1  7_4f44f163-1d17-4336-ae55-1545343fff4c" name="Sheet1  7" connection="Query - Sheet1 (7)"/>
          <x15:modelTable id="Sheet2  7_2e419566-223d-4883-a0d0-8d220828e2ed" name="Sheet2  7" connection="Query - Sheet2 (7)"/>
          <x15:modelTable id="Sheet3  7_7cc19801-1011-44b6-a2bd-0596b77dcdab" name="Sheet3  7" connection="Query - Sheet3 (7)"/>
          <x15:modelTable id="Sheet1  8_a9dae8e0-3ea1-4b16-a975-ed095eaac4b8" name="Sheet1  8" connection="Query - Sheet1 (8)"/>
          <x15:modelTable id="Sheet2  8_274b53f4-d2b0-4fda-8501-4e7fe652f251" name="Sheet2  8" connection="Query - Sheet2 (8)"/>
          <x15:modelTable id="Sheet3  8_a913a5d4-9862-4b9f-a734-a091e880115e" name="Sheet3  8" connection="Query - Sheet3 (8)"/>
          <x15:modelTable id="Sheet2  9_6f9ea6f0-28df-4118-9406-9cdb55d6fb35" name="Sheet2  9" connection="Query - Sheet2 (9)"/>
          <x15:modelTable id="Sheet3  9_d3224c00-3459-4b70-9eb1-debaa33d30ce" name="Sheet3  9" connection="Query - Sheet3 (9)"/>
          <x15:modelTable id="Sheet4  2_d347fb1f-b805-4e9a-a247-f34c87a1536d" name="Sheet4  2" connection="Query - Sheet4 (2)"/>
          <x15:modelTable id="Sheet1  9_e0bdd613-b615-4423-86c1-ceefc66c3a2b" name="Sheet1  9" connection="Query - Sheet1 (9)"/>
          <x15:modelTable id="Sheet2  10_88e90483-2e3a-4453-b7fa-a68119243e86" name="Sheet2  10" connection="Query - Sheet2 (10)"/>
          <x15:modelTable id="Sheet3  10_b9b763d7-3fe4-4d65-9a54-8d427441c64a" name="Sheet3  10" connection="Query - Sheet3 (10)"/>
          <x15:modelTable id="Sheet1  10_b01d7c6b-07a2-43dd-a479-36ef8fee6e15" name="Sheet1  10" connection="Query - Sheet1 (10)"/>
          <x15:modelTable id="Sheet2  11_684e9374-d080-4640-a9c9-059552f9f1e1" name="Sheet2  11" connection="Query - Sheet2 (11)"/>
          <x15:modelTable id="Sheet1  11_9256f88e-9cdf-42d8-beb7-f8e402724c31" name="Sheet1  11" connection="Query - Sheet1 (11)"/>
          <x15:modelTable id="Sheet2  12_9fec036a-9503-4dbf-b158-4407626085fd" name="Sheet2  12" connection="Query - Sheet2 (12)"/>
          <x15:modelTable id="Sheet3  11_03e7b63f-708b-4495-8787-7468d3323aec" name="Sheet3  11" connection="Query - Sheet3 (11)"/>
        </x15:modelTables>
      </x15:dataModel>
    </ext>
  </extLst>
</workbook>
</file>

<file path=xl/calcChain.xml><?xml version="1.0" encoding="utf-8"?>
<calcChain xmlns="http://schemas.openxmlformats.org/spreadsheetml/2006/main">
  <c r="D58" i="1" l="1"/>
  <c r="D47" i="1"/>
  <c r="D48" i="1"/>
  <c r="D49" i="1"/>
  <c r="D50" i="1"/>
  <c r="D51" i="1"/>
  <c r="D52" i="1"/>
  <c r="D53" i="1"/>
  <c r="D54" i="1"/>
  <c r="D55" i="1"/>
  <c r="D56" i="1"/>
  <c r="D57" i="1"/>
  <c r="D46" i="1"/>
  <c r="C58" i="1"/>
  <c r="B58" i="1"/>
  <c r="C6" i="22"/>
  <c r="C5" i="22"/>
  <c r="C4" i="22"/>
  <c r="C3" i="22"/>
  <c r="C15" i="22"/>
  <c r="D15" i="22"/>
  <c r="E15" i="22"/>
  <c r="F15" i="22"/>
  <c r="B15" i="22"/>
  <c r="C38" i="1"/>
  <c r="B3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F14" i="22"/>
  <c r="F13" i="22"/>
  <c r="F12" i="22"/>
  <c r="F11" i="22"/>
  <c r="F10" i="22"/>
  <c r="E14" i="22"/>
  <c r="E13" i="22"/>
  <c r="E12" i="22"/>
  <c r="E11" i="22"/>
  <c r="E10" i="22"/>
  <c r="D11" i="22"/>
  <c r="D12" i="22"/>
  <c r="D13" i="22"/>
  <c r="D14" i="22"/>
  <c r="F9" i="22"/>
  <c r="E9" i="22"/>
  <c r="F8" i="22"/>
  <c r="E8" i="22"/>
  <c r="D10" i="22"/>
  <c r="D9" i="22"/>
  <c r="D8" i="22"/>
  <c r="B14" i="22"/>
  <c r="B13" i="22"/>
  <c r="B12" i="22"/>
  <c r="B11" i="22"/>
  <c r="B10" i="22"/>
  <c r="B9" i="22"/>
  <c r="F7" i="22"/>
  <c r="E7" i="22"/>
  <c r="D7" i="22"/>
  <c r="B7" i="22"/>
  <c r="B8" i="22"/>
  <c r="F6" i="22"/>
  <c r="E6" i="22"/>
  <c r="D6" i="22"/>
  <c r="B5" i="22"/>
  <c r="B6" i="22"/>
  <c r="F5" i="22"/>
  <c r="E5" i="22"/>
  <c r="D5" i="22"/>
  <c r="F4" i="22"/>
  <c r="E4" i="22"/>
  <c r="D4" i="22"/>
  <c r="B4" i="22"/>
  <c r="F3" i="22"/>
  <c r="E3" i="22"/>
  <c r="D3" i="22"/>
  <c r="B3" i="22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DA1A54-979A-485C-BF6D-7E54391B1F9D}" keepAlive="1" name="ModelConnection_ExternalData_1" description="Data Model" type="5" refreshedVersion="8" minRefreshableVersion="5" saveData="1">
    <dbPr connection="Data Model Connection" command="Sheet1 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028A531-E883-479A-8D0C-D053D9D477D2}" keepAlive="1" name="ModelConnection_ExternalData_11" description="Data Model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1E32A60-DADD-45B5-B214-F9E511F5317F}" keepAlive="1" name="ModelConnection_ExternalData_110" description="Data Model" type="5" refreshedVersion="8" minRefreshableVersion="5" saveData="1">
    <dbPr connection="Data Model Connection" command="Sheet1  1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47B00B0-B6DA-4BB9-B006-C79F8E80C060}" keepAlive="1" name="ModelConnection_ExternalData_12" description="Data Model" type="5" refreshedVersion="8" minRefreshableVersion="5" saveData="1">
    <dbPr connection="Data Model Connection" command="Sheet1  5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4D738C2-BC6C-465A-83C6-3B00857F137B}" keepAlive="1" name="ModelConnection_ExternalData_13" description="Data Model" type="5" refreshedVersion="8" minRefreshableVersion="5" saveData="1">
    <dbPr connection="Data Model Connection" command="Sheet1 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369266B-489A-4A7B-98CB-02E8E312FBAD}" keepAlive="1" name="ModelConnection_ExternalData_14" description="Data Model" type="5" refreshedVersion="8" minRefreshableVersion="5" saveData="1">
    <dbPr connection="Data Model Connection" command="Sheet1  6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BA64B58E-873A-4101-9C3B-EC8F9A0EECAB}" keepAlive="1" name="ModelConnection_ExternalData_15" description="Data Model" type="5" refreshedVersion="8" minRefreshableVersion="5" saveData="1">
    <dbPr connection="Data Model Connection" command="Sheet1  7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6DFA2EB8-F609-4405-BB81-A24E03D275D5}" keepAlive="1" name="ModelConnection_ExternalData_16" description="Data Model" type="5" refreshedVersion="8" minRefreshableVersion="5" saveData="1">
    <dbPr connection="Data Model Connection" command="Sheet1  8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1BD7EB36-AB18-4718-93D3-D0EA5AA68EA7}" keepAlive="1" name="ModelConnection_ExternalData_17" description="Data Model" type="5" refreshedVersion="8" minRefreshableVersion="5" saveData="1">
    <dbPr connection="Data Model Connection" command="Sheet2  9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87A63A54-56E4-4ABC-916C-7A789ADACBCD}" keepAlive="1" name="ModelConnection_ExternalData_18" description="Data Model" type="5" refreshedVersion="8" minRefreshableVersion="5" saveData="1">
    <dbPr connection="Data Model Connection" command="Sheet1  9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58C892A6-8FBE-4979-A772-AF64A13783B6}" keepAlive="1" name="ModelConnection_ExternalData_19" description="Data Model" type="5" refreshedVersion="8" minRefreshableVersion="5" saveData="1">
    <dbPr connection="Data Model Connection" command="Sheet1  10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6A7FAFF5-4988-41EC-8587-87A58C0771BA}" keepAlive="1" name="ModelConnection_ExternalData_2" description="Data Model" type="5" refreshedVersion="8" minRefreshableVersion="5" saveData="1">
    <dbPr connection="Data Model Connection" command="Sheet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C19BE537-B783-4CCE-8572-A3F3BAF4F8D5}" keepAlive="1" name="ModelConnection_ExternalData_21" description="Data Model" type="5" refreshedVersion="8" minRefreshableVersion="5" saveData="1">
    <dbPr connection="Data Model Connection" command="Sheet2  3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FF6E633C-2646-40F8-BE60-05C775C569AA}" keepAlive="1" name="ModelConnection_ExternalData_210" description="Data Model" type="5" refreshedVersion="8" minRefreshableVersion="5" saveData="1">
    <dbPr connection="Data Model Connection" command="Sheet2  11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89F33E45-0E9F-428C-870C-154F3A75B7A7}" keepAlive="1" name="ModelConnection_ExternalData_211" description="Data Model" type="5" refreshedVersion="8" minRefreshableVersion="5" saveData="1">
    <dbPr connection="Data Model Connection" command="Sheet2  12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D1017F92-146B-479E-AB2C-9E57A5ED0FDA}" keepAlive="1" name="ModelConnection_ExternalData_22" description="Data Model" type="5" refreshedVersion="8" minRefreshableVersion="5" saveData="1">
    <dbPr connection="Data Model Connection" command="Sheet2  2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B3AF4071-31ED-40BC-8329-2DE2D75CF097}" keepAlive="1" name="ModelConnection_ExternalData_23" description="Data Model" type="5" refreshedVersion="8" minRefreshableVersion="5" saveData="1">
    <dbPr connection="Data Model Connection" command="Sheet2  5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D862E4B3-0B59-41C4-9335-48480B37DE7C}" keepAlive="1" name="ModelConnection_ExternalData_24" description="Data Model" type="5" refreshedVersion="8" minRefreshableVersion="5" saveData="1">
    <dbPr connection="Data Model Connection" command="Sheet2  4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611B8A00-0126-4E22-892C-BC33DD25B41D}" keepAlive="1" name="ModelConnection_ExternalData_25" description="Data Model" type="5" refreshedVersion="8" minRefreshableVersion="5" saveData="1">
    <dbPr connection="Data Model Connection" command="Sheet2  6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D695FADA-D6E3-4FCB-BAF9-45FB95797F2C}" keepAlive="1" name="ModelConnection_ExternalData_26" description="Data Model" type="5" refreshedVersion="8" minRefreshableVersion="5" saveData="1">
    <dbPr connection="Data Model Connection" command="Sheet2  7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A0CB3CC1-046C-4B07-AF6C-3DDD4DE4EF02}" keepAlive="1" name="ModelConnection_ExternalData_27" description="Data Model" type="5" refreshedVersion="8" minRefreshableVersion="5" saveData="1">
    <dbPr connection="Data Model Connection" command="Sheet2  8" commandType="3"/>
    <extLst>
      <ext xmlns:x15="http://schemas.microsoft.com/office/spreadsheetml/2010/11/main" uri="{DE250136-89BD-433C-8126-D09CA5730AF9}">
        <x15:connection id="" model="1"/>
      </ext>
    </extLst>
  </connection>
  <connection id="22" xr16:uid="{780E8C21-6173-49FD-83C5-0301229D351B}" keepAlive="1" name="ModelConnection_ExternalData_28" description="Data Model" type="5" refreshedVersion="8" minRefreshableVersion="5" saveData="1">
    <dbPr connection="Data Model Connection" command="Sheet3  9" commandType="3"/>
    <extLst>
      <ext xmlns:x15="http://schemas.microsoft.com/office/spreadsheetml/2010/11/main" uri="{DE250136-89BD-433C-8126-D09CA5730AF9}">
        <x15:connection id="" model="1"/>
      </ext>
    </extLst>
  </connection>
  <connection id="23" xr16:uid="{F1C99EC9-2ED6-430A-9092-A25E9126E9DA}" keepAlive="1" name="ModelConnection_ExternalData_29" description="Data Model" type="5" refreshedVersion="8" minRefreshableVersion="5" saveData="1">
    <dbPr connection="Data Model Connection" command="Sheet2  10" commandType="3"/>
    <extLst>
      <ext xmlns:x15="http://schemas.microsoft.com/office/spreadsheetml/2010/11/main" uri="{DE250136-89BD-433C-8126-D09CA5730AF9}">
        <x15:connection id="" model="1"/>
      </ext>
    </extLst>
  </connection>
  <connection id="24" xr16:uid="{F17E6597-492C-47CE-AE12-286254308FE2}" keepAlive="1" name="ModelConnection_ExternalData_3" description="Data Model" type="5" refreshedVersion="8" minRefreshableVersion="5" saveData="1">
    <dbPr connection="Data Model Connection" command="Sheet4" commandType="3"/>
    <extLst>
      <ext xmlns:x15="http://schemas.microsoft.com/office/spreadsheetml/2010/11/main" uri="{DE250136-89BD-433C-8126-D09CA5730AF9}">
        <x15:connection id="" model="1"/>
      </ext>
    </extLst>
  </connection>
  <connection id="25" xr16:uid="{482ABD43-8A36-47B4-B3C5-381FDA4A5301}" keepAlive="1" name="ModelConnection_ExternalData_31" description="Data Model" type="5" refreshedVersion="8" minRefreshableVersion="5" saveData="1">
    <dbPr connection="Data Model Connection" command="Sheet3  2" commandType="3"/>
    <extLst>
      <ext xmlns:x15="http://schemas.microsoft.com/office/spreadsheetml/2010/11/main" uri="{DE250136-89BD-433C-8126-D09CA5730AF9}">
        <x15:connection id="" model="1"/>
      </ext>
    </extLst>
  </connection>
  <connection id="26" xr16:uid="{140868D8-0AF5-4A62-8D7C-96B5D48F57E8}" keepAlive="1" name="ModelConnection_ExternalData_310" description="Data Model" type="5" refreshedVersion="8" minRefreshableVersion="5" saveData="1">
    <dbPr connection="Data Model Connection" command="Sheet3  11" commandType="3"/>
    <extLst>
      <ext xmlns:x15="http://schemas.microsoft.com/office/spreadsheetml/2010/11/main" uri="{DE250136-89BD-433C-8126-D09CA5730AF9}">
        <x15:connection id="" model="1"/>
      </ext>
    </extLst>
  </connection>
  <connection id="27" xr16:uid="{A51D7CA6-9E44-4AB8-838D-8888E126CAB3}" keepAlive="1" name="ModelConnection_ExternalData_32" description="Data Model" type="5" refreshedVersion="8" minRefreshableVersion="5" saveData="1">
    <dbPr connection="Data Model Connection" command="Sheet3  3" commandType="3"/>
    <extLst>
      <ext xmlns:x15="http://schemas.microsoft.com/office/spreadsheetml/2010/11/main" uri="{DE250136-89BD-433C-8126-D09CA5730AF9}">
        <x15:connection id="" model="1"/>
      </ext>
    </extLst>
  </connection>
  <connection id="28" xr16:uid="{6F74F586-28DC-46A5-8181-F8DBBCAE03C8}" keepAlive="1" name="ModelConnection_ExternalData_33" description="Data Model" type="5" refreshedVersion="8" minRefreshableVersion="5" saveData="1">
    <dbPr connection="Data Model Connection" command="Sheet3  5" commandType="3"/>
    <extLst>
      <ext xmlns:x15="http://schemas.microsoft.com/office/spreadsheetml/2010/11/main" uri="{DE250136-89BD-433C-8126-D09CA5730AF9}">
        <x15:connection id="" model="1"/>
      </ext>
    </extLst>
  </connection>
  <connection id="29" xr16:uid="{B9876BF6-6152-4E02-ABD1-F49AB426CE0E}" keepAlive="1" name="ModelConnection_ExternalData_34" description="Data Model" type="5" refreshedVersion="8" minRefreshableVersion="5" saveData="1">
    <dbPr connection="Data Model Connection" command="Sheet3  4" commandType="3"/>
    <extLst>
      <ext xmlns:x15="http://schemas.microsoft.com/office/spreadsheetml/2010/11/main" uri="{DE250136-89BD-433C-8126-D09CA5730AF9}">
        <x15:connection id="" model="1"/>
      </ext>
    </extLst>
  </connection>
  <connection id="30" xr16:uid="{9C9AE54C-B089-43E0-8BFB-A24E8ECE510C}" keepAlive="1" name="ModelConnection_ExternalData_35" description="Data Model" type="5" refreshedVersion="8" minRefreshableVersion="5" saveData="1">
    <dbPr connection="Data Model Connection" command="Sheet3  6" commandType="3"/>
    <extLst>
      <ext xmlns:x15="http://schemas.microsoft.com/office/spreadsheetml/2010/11/main" uri="{DE250136-89BD-433C-8126-D09CA5730AF9}">
        <x15:connection id="" model="1"/>
      </ext>
    </extLst>
  </connection>
  <connection id="31" xr16:uid="{833787C0-5C07-4F92-AA19-E2CE89B5D005}" keepAlive="1" name="ModelConnection_ExternalData_36" description="Data Model" type="5" refreshedVersion="8" minRefreshableVersion="5" saveData="1">
    <dbPr connection="Data Model Connection" command="Sheet3  7" commandType="3"/>
    <extLst>
      <ext xmlns:x15="http://schemas.microsoft.com/office/spreadsheetml/2010/11/main" uri="{DE250136-89BD-433C-8126-D09CA5730AF9}">
        <x15:connection id="" model="1"/>
      </ext>
    </extLst>
  </connection>
  <connection id="32" xr16:uid="{CC7E2F3F-C271-43BA-92AC-309B19074079}" keepAlive="1" name="ModelConnection_ExternalData_37" description="Data Model" type="5" refreshedVersion="8" minRefreshableVersion="5" saveData="1">
    <dbPr connection="Data Model Connection" command="Sheet3  8" commandType="3"/>
    <extLst>
      <ext xmlns:x15="http://schemas.microsoft.com/office/spreadsheetml/2010/11/main" uri="{DE250136-89BD-433C-8126-D09CA5730AF9}">
        <x15:connection id="" model="1"/>
      </ext>
    </extLst>
  </connection>
  <connection id="33" xr16:uid="{67E1FE0C-2C21-45D6-A10E-2A163F5B68A2}" keepAlive="1" name="ModelConnection_ExternalData_38" description="Data Model" type="5" refreshedVersion="8" minRefreshableVersion="5" saveData="1">
    <dbPr connection="Data Model Connection" command="Sheet4  2" commandType="3"/>
    <extLst>
      <ext xmlns:x15="http://schemas.microsoft.com/office/spreadsheetml/2010/11/main" uri="{DE250136-89BD-433C-8126-D09CA5730AF9}">
        <x15:connection id="" model="1"/>
      </ext>
    </extLst>
  </connection>
  <connection id="34" xr16:uid="{F2F4B1B4-C5AD-4410-89FE-16990B0DE985}" keepAlive="1" name="ModelConnection_ExternalData_39" description="Data Model" type="5" refreshedVersion="8" minRefreshableVersion="5" saveData="1">
    <dbPr connection="Data Model Connection" command="Sheet3  10" commandType="3"/>
    <extLst>
      <ext xmlns:x15="http://schemas.microsoft.com/office/spreadsheetml/2010/11/main" uri="{DE250136-89BD-433C-8126-D09CA5730AF9}">
        <x15:connection id="" model="1"/>
      </ext>
    </extLst>
  </connection>
  <connection id="35" xr16:uid="{CE6A6D49-5337-41F0-88CD-80A141574555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2ac093c7-6492-4cee-926f-2c471d2b5a97"/>
      </ext>
    </extLst>
  </connection>
  <connection id="36" xr16:uid="{F2A6C915-19CD-4C34-9348-F48E6E458E57}" name="Query - Sheet1 (10)" description="Connection to the 'Sheet1 (10)' query in the workbook." type="100" refreshedVersion="8" minRefreshableVersion="5">
    <extLst>
      <ext xmlns:x15="http://schemas.microsoft.com/office/spreadsheetml/2010/11/main" uri="{DE250136-89BD-433C-8126-D09CA5730AF9}">
        <x15:connection id="27479cbd-7c5e-4464-8c14-9e602511f8f4"/>
      </ext>
    </extLst>
  </connection>
  <connection id="37" xr16:uid="{19F57E2C-9DD3-4303-9D22-FDEA037EC272}" name="Query - Sheet1 (11)" description="Connection to the 'Sheet1 (11)' query in the workbook." type="100" refreshedVersion="8" minRefreshableVersion="5">
    <extLst>
      <ext xmlns:x15="http://schemas.microsoft.com/office/spreadsheetml/2010/11/main" uri="{DE250136-89BD-433C-8126-D09CA5730AF9}">
        <x15:connection id="0f62aa57-e37d-4bda-906a-2b3850353e8f"/>
      </ext>
    </extLst>
  </connection>
  <connection id="38" xr16:uid="{8623D9CF-49E4-4BD6-B990-CADF71C3B34D}" keepAlive="1" name="Query - Sheet1 (2)" description="Connection to the 'Sheet1 (2)' query in the workbook." type="5" refreshedVersion="0" background="1">
    <dbPr connection="Provider=Microsoft.Mashup.OleDb.1;Data Source=$Workbook$;Location=&quot;Sheet1 (2)&quot;;Extended Properties=&quot;&quot;" command="SELECT * FROM [Sheet1 (2)]"/>
  </connection>
  <connection id="39" xr16:uid="{F3D47617-DDCA-4C69-A314-BC178171627D}" name="Query - Sheet1 (3)" description="Connection to the 'Sheet1 (3)' query in the workbook." type="100" refreshedVersion="8" minRefreshableVersion="5">
    <extLst>
      <ext xmlns:x15="http://schemas.microsoft.com/office/spreadsheetml/2010/11/main" uri="{DE250136-89BD-433C-8126-D09CA5730AF9}">
        <x15:connection id="d8d42138-734c-4764-bd9e-f0d8f2d9b16f"/>
      </ext>
    </extLst>
  </connection>
  <connection id="40" xr16:uid="{FDC2AFD8-D590-41FA-B6B0-746AE8115D8E}" name="Query - Sheet1 (4)" description="Connection to the 'Sheet1 (4)' query in the workbook." type="100" refreshedVersion="8" minRefreshableVersion="5">
    <extLst>
      <ext xmlns:x15="http://schemas.microsoft.com/office/spreadsheetml/2010/11/main" uri="{DE250136-89BD-433C-8126-D09CA5730AF9}">
        <x15:connection id="b6fd32ef-ef28-4408-a45e-84b4a5313e35"/>
      </ext>
    </extLst>
  </connection>
  <connection id="41" xr16:uid="{F0AAFD83-BC47-4E90-AFD6-F7B53464E542}" name="Query - Sheet1 (5)" description="Connection to the 'Sheet1 (5)' query in the workbook." type="100" refreshedVersion="8" minRefreshableVersion="5">
    <extLst>
      <ext xmlns:x15="http://schemas.microsoft.com/office/spreadsheetml/2010/11/main" uri="{DE250136-89BD-433C-8126-D09CA5730AF9}">
        <x15:connection id="733499e3-848c-4a3d-b3b1-5e6c095070b0"/>
      </ext>
    </extLst>
  </connection>
  <connection id="42" xr16:uid="{71CE4D8B-74AD-4058-B6C2-152335B5B48C}" name="Query - Sheet1 (6)" description="Connection to the 'Sheet1 (6)' query in the workbook." type="100" refreshedVersion="8" minRefreshableVersion="5">
    <extLst>
      <ext xmlns:x15="http://schemas.microsoft.com/office/spreadsheetml/2010/11/main" uri="{DE250136-89BD-433C-8126-D09CA5730AF9}">
        <x15:connection id="3e796b3b-eb38-46c7-84ca-6b36d68ec988"/>
      </ext>
    </extLst>
  </connection>
  <connection id="43" xr16:uid="{99858D26-DD7E-4808-A34B-23A8D41490F9}" name="Query - Sheet1 (7)" description="Connection to the 'Sheet1 (7)' query in the workbook." type="100" refreshedVersion="8" minRefreshableVersion="5">
    <extLst>
      <ext xmlns:x15="http://schemas.microsoft.com/office/spreadsheetml/2010/11/main" uri="{DE250136-89BD-433C-8126-D09CA5730AF9}">
        <x15:connection id="2667eff8-9d05-4538-a527-5cba53482118"/>
      </ext>
    </extLst>
  </connection>
  <connection id="44" xr16:uid="{FF2138E1-C1F5-40E5-BC83-6B2ED6718524}" name="Query - Sheet1 (8)" description="Connection to the 'Sheet1 (8)' query in the workbook." type="100" refreshedVersion="8" minRefreshableVersion="5">
    <extLst>
      <ext xmlns:x15="http://schemas.microsoft.com/office/spreadsheetml/2010/11/main" uri="{DE250136-89BD-433C-8126-D09CA5730AF9}">
        <x15:connection id="b462c8b0-6fc7-499c-be2d-6b5978ff1cea"/>
      </ext>
    </extLst>
  </connection>
  <connection id="45" xr16:uid="{F06927F9-639A-44E2-9817-2F015F1ABAB6}" name="Query - Sheet1 (9)" description="Connection to the 'Sheet1 (9)' query in the workbook." type="100" refreshedVersion="8" minRefreshableVersion="5">
    <extLst>
      <ext xmlns:x15="http://schemas.microsoft.com/office/spreadsheetml/2010/11/main" uri="{DE250136-89BD-433C-8126-D09CA5730AF9}">
        <x15:connection id="bb4dc4ee-6296-4523-8bd4-9e5e9100c717"/>
      </ext>
    </extLst>
  </connection>
  <connection id="46" xr16:uid="{7572C484-82DA-4482-93E5-FEAA2F829716}" keepAlive="1" name="Query - Sheet2" description="Connection to the 'Sheet2' query in the workbook." type="5" refreshedVersion="8" background="1" saveData="1">
    <dbPr connection="Provider=Microsoft.Mashup.OleDb.1;Data Source=$Workbook$;Location=Sheet2;Extended Properties=&quot;&quot;" command="SELECT * FROM [Sheet2]"/>
  </connection>
  <connection id="47" xr16:uid="{B66F4104-3237-4F33-8CDB-B1E9A7602459}" name="Query - Sheet2 (10)" description="Connection to the 'Sheet2 (10)' query in the workbook." type="100" refreshedVersion="8" minRefreshableVersion="5">
    <extLst>
      <ext xmlns:x15="http://schemas.microsoft.com/office/spreadsheetml/2010/11/main" uri="{DE250136-89BD-433C-8126-D09CA5730AF9}">
        <x15:connection id="2942fb06-26fe-48f5-9050-a23fc8ce172f"/>
      </ext>
    </extLst>
  </connection>
  <connection id="48" xr16:uid="{E6191AF4-FC5B-4C55-99F3-86282ABABB98}" name="Query - Sheet2 (11)" description="Connection to the 'Sheet2 (11)' query in the workbook." type="100" refreshedVersion="8" minRefreshableVersion="5">
    <extLst>
      <ext xmlns:x15="http://schemas.microsoft.com/office/spreadsheetml/2010/11/main" uri="{DE250136-89BD-433C-8126-D09CA5730AF9}">
        <x15:connection id="ded3f4dc-d108-491a-a305-cfb42ca44047"/>
      </ext>
    </extLst>
  </connection>
  <connection id="49" xr16:uid="{29BA13C0-09FC-475F-8CAC-9F40E77588D0}" name="Query - Sheet2 (12)" description="Connection to the 'Sheet2 (12)' query in the workbook." type="100" refreshedVersion="8" minRefreshableVersion="5">
    <extLst>
      <ext xmlns:x15="http://schemas.microsoft.com/office/spreadsheetml/2010/11/main" uri="{DE250136-89BD-433C-8126-D09CA5730AF9}">
        <x15:connection id="8cbae88f-da27-42b0-b5ab-c189eed83e68"/>
      </ext>
    </extLst>
  </connection>
  <connection id="50" xr16:uid="{31452446-7246-4CF2-9659-4CB9A7773E4B}" name="Query - Sheet2 (2)" description="Connection to the 'Sheet2 (2)' query in the workbook." type="100" refreshedVersion="8" minRefreshableVersion="5">
    <extLst>
      <ext xmlns:x15="http://schemas.microsoft.com/office/spreadsheetml/2010/11/main" uri="{DE250136-89BD-433C-8126-D09CA5730AF9}">
        <x15:connection id="6c1cb20b-d1dd-4fa5-abd1-99df1d0c26d0"/>
      </ext>
    </extLst>
  </connection>
  <connection id="51" xr16:uid="{65714AA2-B9A0-4D4E-A4BC-4C4CF28FCBBC}" name="Query - Sheet2 (3)" description="Connection to the 'Sheet2 (3)' query in the workbook." type="100" refreshedVersion="8" minRefreshableVersion="5">
    <extLst>
      <ext xmlns:x15="http://schemas.microsoft.com/office/spreadsheetml/2010/11/main" uri="{DE250136-89BD-433C-8126-D09CA5730AF9}">
        <x15:connection id="f15894f5-7828-40f7-be9e-ec9a7db18af1"/>
      </ext>
    </extLst>
  </connection>
  <connection id="52" xr16:uid="{49EEC2AC-A00C-4C7E-B4EA-15CDA0BD5EE8}" name="Query - Sheet2 (4)" description="Connection to the 'Sheet2 (4)' query in the workbook." type="100" refreshedVersion="8" minRefreshableVersion="5">
    <extLst>
      <ext xmlns:x15="http://schemas.microsoft.com/office/spreadsheetml/2010/11/main" uri="{DE250136-89BD-433C-8126-D09CA5730AF9}">
        <x15:connection id="ba9f78d5-2f92-4a0f-948e-cf65309e6d55"/>
      </ext>
    </extLst>
  </connection>
  <connection id="53" xr16:uid="{991E3822-4BF9-4075-9ABC-A073CE85FDA2}" name="Query - Sheet2 (5)" description="Connection to the 'Sheet2 (5)' query in the workbook." type="100" refreshedVersion="8" minRefreshableVersion="5">
    <extLst>
      <ext xmlns:x15="http://schemas.microsoft.com/office/spreadsheetml/2010/11/main" uri="{DE250136-89BD-433C-8126-D09CA5730AF9}">
        <x15:connection id="c62ca738-32c5-4873-a6e0-5a2e4ddb4b74"/>
      </ext>
    </extLst>
  </connection>
  <connection id="54" xr16:uid="{21BE0C9C-D023-4865-94BE-306B02163A08}" name="Query - Sheet2 (6)" description="Connection to the 'Sheet2 (6)' query in the workbook." type="100" refreshedVersion="8" minRefreshableVersion="5">
    <extLst>
      <ext xmlns:x15="http://schemas.microsoft.com/office/spreadsheetml/2010/11/main" uri="{DE250136-89BD-433C-8126-D09CA5730AF9}">
        <x15:connection id="a32bf56c-ba9e-41ad-a6c0-37e277ec0abc"/>
      </ext>
    </extLst>
  </connection>
  <connection id="55" xr16:uid="{09467EDE-ED49-4929-AF27-F2FDC4DB3557}" name="Query - Sheet2 (7)" description="Connection to the 'Sheet2 (7)' query in the workbook." type="100" refreshedVersion="8" minRefreshableVersion="5">
    <extLst>
      <ext xmlns:x15="http://schemas.microsoft.com/office/spreadsheetml/2010/11/main" uri="{DE250136-89BD-433C-8126-D09CA5730AF9}">
        <x15:connection id="f851fff0-60dd-4a6b-96f6-1d2784cbcd7d"/>
      </ext>
    </extLst>
  </connection>
  <connection id="56" xr16:uid="{019836F7-2DD5-4041-9953-63CE69D28894}" name="Query - Sheet2 (8)" description="Connection to the 'Sheet2 (8)' query in the workbook." type="100" refreshedVersion="8" minRefreshableVersion="5">
    <extLst>
      <ext xmlns:x15="http://schemas.microsoft.com/office/spreadsheetml/2010/11/main" uri="{DE250136-89BD-433C-8126-D09CA5730AF9}">
        <x15:connection id="2b349d46-a944-47cb-b385-f5b8c77005cd"/>
      </ext>
    </extLst>
  </connection>
  <connection id="57" xr16:uid="{6BB1920F-37F8-4C38-B09B-C071FCFBF7D0}" name="Query - Sheet2 (9)" description="Connection to the 'Sheet2 (9)' query in the workbook." type="100" refreshedVersion="8" minRefreshableVersion="5">
    <extLst>
      <ext xmlns:x15="http://schemas.microsoft.com/office/spreadsheetml/2010/11/main" uri="{DE250136-89BD-433C-8126-D09CA5730AF9}">
        <x15:connection id="d6b81e9e-7ec0-48c1-b6f9-0e5df2b162c5"/>
      </ext>
    </extLst>
  </connection>
  <connection id="58" xr16:uid="{48B5CA97-5C1B-4228-80EE-2D79FE77EE75}" name="Query - Sheet3" description="Connection to the 'Sheet3' query in the workbook." type="100" refreshedVersion="8" minRefreshableVersion="5">
    <extLst>
      <ext xmlns:x15="http://schemas.microsoft.com/office/spreadsheetml/2010/11/main" uri="{DE250136-89BD-433C-8126-D09CA5730AF9}">
        <x15:connection id="5f536232-3918-464d-a6c6-a30bdb907df4"/>
      </ext>
    </extLst>
  </connection>
  <connection id="59" xr16:uid="{B85A72A8-0007-4B06-B61C-20717856885F}" name="Query - Sheet3 (10)" description="Connection to the 'Sheet3 (10)' query in the workbook." type="100" refreshedVersion="8" minRefreshableVersion="5">
    <extLst>
      <ext xmlns:x15="http://schemas.microsoft.com/office/spreadsheetml/2010/11/main" uri="{DE250136-89BD-433C-8126-D09CA5730AF9}">
        <x15:connection id="f6e2ee95-d253-4b59-a2c8-f086d92027d0"/>
      </ext>
    </extLst>
  </connection>
  <connection id="60" xr16:uid="{85FBF209-C0C1-4D99-816D-68692B5496CE}" name="Query - Sheet3 (11)" description="Connection to the 'Sheet3 (11)' query in the workbook." type="100" refreshedVersion="8" minRefreshableVersion="5">
    <extLst>
      <ext xmlns:x15="http://schemas.microsoft.com/office/spreadsheetml/2010/11/main" uri="{DE250136-89BD-433C-8126-D09CA5730AF9}">
        <x15:connection id="d3b0ce1a-375c-48c8-89bf-c6caa35a1508"/>
      </ext>
    </extLst>
  </connection>
  <connection id="61" xr16:uid="{AF3D1DA8-F6C6-4F29-A803-07A5245318FA}" keepAlive="1" name="Query - Sheet3 (12)" description="Connection to the 'Sheet3 (12)' query in the workbook." type="5" refreshedVersion="8" background="1" saveData="1">
    <dbPr connection="Provider=Microsoft.Mashup.OleDb.1;Data Source=$Workbook$;Location=&quot;Sheet3 (12)&quot;;Extended Properties=&quot;&quot;" command="SELECT * FROM [Sheet3 (12)]"/>
  </connection>
  <connection id="62" xr16:uid="{F5365E82-6F65-41E4-BA87-FB8D537DB986}" keepAlive="1" name="Query - Sheet3 (13)" description="Connection to the 'Sheet3 (13)' query in the workbook." type="5" refreshedVersion="8" background="1" saveData="1">
    <dbPr connection="Provider=Microsoft.Mashup.OleDb.1;Data Source=$Workbook$;Location=&quot;Sheet3 (13)&quot;;Extended Properties=&quot;&quot;" command="SELECT * FROM [Sheet3 (13)]"/>
  </connection>
  <connection id="63" xr16:uid="{9CE5D6EA-5E48-4D93-A24D-2BBC7791A992}" name="Query - Sheet3 (2)" description="Connection to the 'Sheet3 (2)' query in the workbook." type="100" refreshedVersion="8" minRefreshableVersion="5">
    <extLst>
      <ext xmlns:x15="http://schemas.microsoft.com/office/spreadsheetml/2010/11/main" uri="{DE250136-89BD-433C-8126-D09CA5730AF9}">
        <x15:connection id="554dcb71-520c-4609-a987-e0703c11b04a"/>
      </ext>
    </extLst>
  </connection>
  <connection id="64" xr16:uid="{53391417-38C8-452A-9123-E7D2448D2306}" name="Query - Sheet3 (3)" description="Connection to the 'Sheet3 (3)' query in the workbook." type="100" refreshedVersion="8" minRefreshableVersion="5">
    <extLst>
      <ext xmlns:x15="http://schemas.microsoft.com/office/spreadsheetml/2010/11/main" uri="{DE250136-89BD-433C-8126-D09CA5730AF9}">
        <x15:connection id="0dfac76f-5f34-4f44-8fb4-d568c1a613ea"/>
      </ext>
    </extLst>
  </connection>
  <connection id="65" xr16:uid="{E4815EFF-056D-47B3-BE3B-6D162B0A6FFC}" name="Query - Sheet3 (4)" description="Connection to the 'Sheet3 (4)' query in the workbook." type="100" refreshedVersion="8" minRefreshableVersion="5">
    <extLst>
      <ext xmlns:x15="http://schemas.microsoft.com/office/spreadsheetml/2010/11/main" uri="{DE250136-89BD-433C-8126-D09CA5730AF9}">
        <x15:connection id="70b518ac-7038-4d30-93c4-18720008aac0"/>
      </ext>
    </extLst>
  </connection>
  <connection id="66" xr16:uid="{F905245E-8E94-4A95-B7A5-478D7EEA0884}" name="Query - Sheet3 (5)" description="Connection to the 'Sheet3 (5)' query in the workbook." type="100" refreshedVersion="8" minRefreshableVersion="5">
    <extLst>
      <ext xmlns:x15="http://schemas.microsoft.com/office/spreadsheetml/2010/11/main" uri="{DE250136-89BD-433C-8126-D09CA5730AF9}">
        <x15:connection id="f1da065f-b14b-4836-b1e9-0ca90a53af26"/>
      </ext>
    </extLst>
  </connection>
  <connection id="67" xr16:uid="{DD931153-3F9F-416F-AFB8-3D9EDB195DEA}" name="Query - Sheet3 (6)" description="Connection to the 'Sheet3 (6)' query in the workbook." type="100" refreshedVersion="8" minRefreshableVersion="5">
    <extLst>
      <ext xmlns:x15="http://schemas.microsoft.com/office/spreadsheetml/2010/11/main" uri="{DE250136-89BD-433C-8126-D09CA5730AF9}">
        <x15:connection id="93cbd298-a35d-428b-bcd3-3f6c18c1335d"/>
      </ext>
    </extLst>
  </connection>
  <connection id="68" xr16:uid="{B3DD36BA-3B08-4015-975C-2EF193B641AE}" name="Query - Sheet3 (7)" description="Connection to the 'Sheet3 (7)' query in the workbook." type="100" refreshedVersion="8" minRefreshableVersion="5">
    <extLst>
      <ext xmlns:x15="http://schemas.microsoft.com/office/spreadsheetml/2010/11/main" uri="{DE250136-89BD-433C-8126-D09CA5730AF9}">
        <x15:connection id="9e187c73-f72d-43f5-b53d-2afc5e904949"/>
      </ext>
    </extLst>
  </connection>
  <connection id="69" xr16:uid="{D2717989-7763-4A98-A178-8CD940F6A123}" name="Query - Sheet3 (8)" description="Connection to the 'Sheet3 (8)' query in the workbook." type="100" refreshedVersion="8" minRefreshableVersion="5">
    <extLst>
      <ext xmlns:x15="http://schemas.microsoft.com/office/spreadsheetml/2010/11/main" uri="{DE250136-89BD-433C-8126-D09CA5730AF9}">
        <x15:connection id="bfb42381-5e22-48f5-b5fa-2b1b5d993289"/>
      </ext>
    </extLst>
  </connection>
  <connection id="70" xr16:uid="{BB400A06-CC37-4EE1-B1AD-8FCA5E7070FE}" name="Query - Sheet3 (9)" description="Connection to the 'Sheet3 (9)' query in the workbook." type="100" refreshedVersion="8" minRefreshableVersion="5">
    <extLst>
      <ext xmlns:x15="http://schemas.microsoft.com/office/spreadsheetml/2010/11/main" uri="{DE250136-89BD-433C-8126-D09CA5730AF9}">
        <x15:connection id="f7ef197f-4c05-41bd-a81d-fe3aab642bc4"/>
      </ext>
    </extLst>
  </connection>
  <connection id="71" xr16:uid="{9FF030ED-74B7-47CD-96CF-7F9625426893}" name="Query - Sheet4" description="Connection to the 'Sheet4' query in the workbook." type="100" refreshedVersion="8" minRefreshableVersion="5">
    <extLst>
      <ext xmlns:x15="http://schemas.microsoft.com/office/spreadsheetml/2010/11/main" uri="{DE250136-89BD-433C-8126-D09CA5730AF9}">
        <x15:connection id="71253d8c-834d-4531-8019-c722415f3307"/>
      </ext>
    </extLst>
  </connection>
  <connection id="72" xr16:uid="{399FCFF1-F2CD-4077-998C-527ED7FD1D96}" name="Query - Sheet4 (2)" description="Connection to the 'Sheet4 (2)' query in the workbook." type="100" refreshedVersion="8" minRefreshableVersion="5">
    <extLst>
      <ext xmlns:x15="http://schemas.microsoft.com/office/spreadsheetml/2010/11/main" uri="{DE250136-89BD-433C-8126-D09CA5730AF9}">
        <x15:connection id="d9279ece-1db8-4dbf-80ad-8a02f9703a61"/>
      </ext>
    </extLst>
  </connection>
  <connection id="73" xr16:uid="{90056BB0-007A-463B-B7D6-E3A35760A2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<sst xmlns="http://schemas.openxmlformats.org/spreadsheetml/2006/main" count="620" uniqueCount="37">
  <si>
    <t>month</t>
  </si>
  <si>
    <t>mean</t>
  </si>
  <si>
    <t>max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</si>
  <si>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</si>
  <si>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</si>
  <si>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</si>
  <si>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</si>
  <si>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</si>
  <si>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</si>
  <si>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</si>
  <si>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</si>
  <si>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</si>
  <si>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</si>
  <si>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</si>
  <si>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</si>
  <si>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mode</t>
  </si>
  <si>
    <t>Row Labels</t>
  </si>
  <si>
    <t>Average of ride_length</t>
  </si>
  <si>
    <t>casual</t>
  </si>
  <si>
    <t>member</t>
  </si>
  <si>
    <t>Grand Total</t>
  </si>
  <si>
    <t>Count of ride_id</t>
  </si>
  <si>
    <t>1</t>
  </si>
  <si>
    <t>2</t>
  </si>
  <si>
    <t>3</t>
  </si>
  <si>
    <t>4</t>
  </si>
  <si>
    <t>5</t>
  </si>
  <si>
    <t>6</t>
  </si>
  <si>
    <t>7</t>
  </si>
  <si>
    <t>classic_bike</t>
  </si>
  <si>
    <t>docked_bike</t>
  </si>
  <si>
    <t>electric_bike</t>
  </si>
  <si>
    <t>Count of ride_length</t>
  </si>
  <si>
    <t>Casual</t>
  </si>
  <si>
    <t>Member</t>
  </si>
  <si>
    <t>electric_byke</t>
  </si>
  <si>
    <t>Average ride length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</si>
</sst>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" fontId="0" fillId="0" borderId="10" xfId="0" applyNumberFormat="1" applyBorder="1"/>
    <xf numFmtId="2" fontId="0" fillId="0" borderId="0" xfId="0" applyNumberFormat="1"/>
    <xf numFmtId="1" fontId="0" fillId="0" borderId="0" xfId="0" applyNumberFormat="1"/>
    <xf numFmtId="0" fontId="0" fillId="33" borderId="10" xfId="0" applyFill="1" applyBorder="1"/>
    <xf numFmtId="49" fontId="16" fillId="0" borderId="10" xfId="0" applyNumberFormat="1" applyFont="1" applyBorder="1"/>
    <xf numFmtId="49" fontId="0" fillId="33" borderId="10" xfId="0" applyNumberFormat="1" applyFill="1" applyBorder="1"/>
    <xf numFmtId="49" fontId="0" fillId="0" borderId="10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0" formatCode="General"/>
    </dxf>
    <dxf>
      <numFmt numFmtId="164" formatCode="[h]:mm:ss;@"/>
    </dxf>
    <dxf>
      <numFmt numFmtId="164" formatCode="[h]:mm:ss;@"/>
    </dxf>
    <dxf>
      <numFmt numFmtId="0" formatCode="General"/>
    </dxf>
    <dxf>
      <numFmt numFmtId="0" formatCode="General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Averge</a:t>
            </a:r>
            <a:r>
              <a:rPr lang="en-US" baseline="0"/>
              <a:t> Ride Time  per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stats'!$B$1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stats'!$A$2:$A$13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stats'!$B$2:$B$13</c:f>
              <c:numCache>
                <c:formatCode>[h]:mm:ss;@</c:formatCode>
                <c:ptCount val="12"/>
                <c:pt idx="0">
                  <c:v>1.2164000789790028E-2</c:v>
                </c:pt>
                <c:pt idx="1">
                  <c:v>1.2792721318347336E-2</c:v>
                </c:pt>
                <c:pt idx="2">
                  <c:v>1.2312431352717059E-2</c:v>
                </c:pt>
                <c:pt idx="3">
                  <c:v>1.1732656070880735E-2</c:v>
                </c:pt>
                <c:pt idx="4">
                  <c:v>1.0269951244131402E-2</c:v>
                </c:pt>
                <c:pt idx="5">
                  <c:v>8.9211453227868529E-3</c:v>
                </c:pt>
                <c:pt idx="6">
                  <c:v>8.3756332874231829E-3</c:v>
                </c:pt>
                <c:pt idx="7">
                  <c:v>8.4542436230703542E-3</c:v>
                </c:pt>
                <c:pt idx="8">
                  <c:v>9.3149450724909991E-3</c:v>
                </c:pt>
                <c:pt idx="9">
                  <c:v>9.9307360509757157E-3</c:v>
                </c:pt>
                <c:pt idx="10">
                  <c:v>1.1266439664348723E-2</c:v>
                </c:pt>
                <c:pt idx="11">
                  <c:v>1.2801546572343602E-2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8-4061-A28E-BC172471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823656"/>
        <c:axId val="1036820056"/>
      </c:barChart>
      <c:catAx>
        <c:axId val="103682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20056"/>
        <c:crosses val="autoZero"/>
        <c:auto val="1"/>
        <c:lblAlgn val="ctr"/>
        <c:lblOffset val="100"/>
        <c:noMultiLvlLbl val="0"/>
      </c:catAx>
      <c:valAx>
        <c:axId val="10368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Ride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Maximun</a:t>
            </a:r>
            <a:r>
              <a:rPr lang="en-US" baseline="0"/>
              <a:t> Ride length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 stats'!$C$1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 stats'!$A$2:$A$13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stats'!$C$2:$C$13</c:f>
              <c:numCache>
                <c:formatCode>[h]:mm:ss;@</c:formatCode>
                <c:ptCount val="12"/>
                <c:pt idx="0">
                  <c:v>7.744629629625706</c:v>
                </c:pt>
                <c:pt idx="1">
                  <c:v>1.7068402777804295</c:v>
                </c:pt>
                <c:pt idx="2">
                  <c:v>4.7855671296274522</c:v>
                </c:pt>
                <c:pt idx="3">
                  <c:v>1.0402083333319752</c:v>
                </c:pt>
                <c:pt idx="4">
                  <c:v>1.0385879629611736</c:v>
                </c:pt>
                <c:pt idx="5">
                  <c:v>1.0399305555547471</c:v>
                </c:pt>
                <c:pt idx="6">
                  <c:v>1.0378240740683395</c:v>
                </c:pt>
                <c:pt idx="7">
                  <c:v>1.0398032407392748</c:v>
                </c:pt>
                <c:pt idx="8">
                  <c:v>1.0400347222239361</c:v>
                </c:pt>
                <c:pt idx="9">
                  <c:v>1.0481712962937308</c:v>
                </c:pt>
                <c:pt idx="10">
                  <c:v>1.0371874999982538</c:v>
                </c:pt>
                <c:pt idx="11">
                  <c:v>1.0391782407459687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E-4CB7-8A99-FEB28728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87999"/>
        <c:axId val="187285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 stats'!$B$1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'Month stats'!$A$2:$A$13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 stats'!$B$2:$B$13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1.2164000789790028E-2</c:v>
                      </c:pt>
                      <c:pt idx="1">
                        <c:v>1.2792721318347336E-2</c:v>
                      </c:pt>
                      <c:pt idx="2">
                        <c:v>1.2312431352717059E-2</c:v>
                      </c:pt>
                      <c:pt idx="3">
                        <c:v>1.1732656070880735E-2</c:v>
                      </c:pt>
                      <c:pt idx="4">
                        <c:v>1.0269951244131402E-2</c:v>
                      </c:pt>
                      <c:pt idx="5">
                        <c:v>8.9211453227868529E-3</c:v>
                      </c:pt>
                      <c:pt idx="6">
                        <c:v>8.3756332874231829E-3</c:v>
                      </c:pt>
                      <c:pt idx="7">
                        <c:v>8.4542436230703542E-3</c:v>
                      </c:pt>
                      <c:pt idx="8">
                        <c:v>9.3149450724909991E-3</c:v>
                      </c:pt>
                      <c:pt idx="9">
                        <c:v>9.9307360509757157E-3</c:v>
                      </c:pt>
                      <c:pt idx="10">
                        <c:v>1.1266439664348723E-2</c:v>
                      </c:pt>
                      <c:pt idx="11">
                        <c:v>1.2801546572343602E-2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69E-4CB7-8A99-FEB287280A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 stats'!$D$1</c15:sqref>
                        </c15:formulaRef>
                      </c:ext>
                    </c:extLst>
                    <c:strCache>
                      <c:ptCount val="1"/>
                      <c:pt idx="0">
                        <c:v>mode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 stats'!$A$2:$A$13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 stats'!$D$2:$D$13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4.1087962963501923E-3</c:v>
                      </c:pt>
                      <c:pt idx="1">
                        <c:v>4.1087962963501923E-3</c:v>
                      </c:pt>
                      <c:pt idx="2">
                        <c:v>4.2013888887595385E-3</c:v>
                      </c:pt>
                      <c:pt idx="3">
                        <c:v>3.8888888884685002E-3</c:v>
                      </c:pt>
                      <c:pt idx="4">
                        <c:v>3.5185185188311152E-3</c:v>
                      </c:pt>
                      <c:pt idx="5">
                        <c:v>3.2060185185400769E-3</c:v>
                      </c:pt>
                      <c:pt idx="6">
                        <c:v>2.7083333334303461E-3</c:v>
                      </c:pt>
                      <c:pt idx="7">
                        <c:v>3.2060185185400769E-3</c:v>
                      </c:pt>
                      <c:pt idx="8">
                        <c:v>2.6736111103673466E-3</c:v>
                      </c:pt>
                      <c:pt idx="9">
                        <c:v>4.1087962963501923E-3</c:v>
                      </c:pt>
                      <c:pt idx="10">
                        <c:v>3.7037037036498077E-3</c:v>
                      </c:pt>
                      <c:pt idx="11">
                        <c:v>4.1087962963501923E-3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9E-4CB7-8A99-FEB287280AEF}"/>
                  </c:ext>
                </c:extLst>
              </c15:ser>
            </c15:filteredBarSeries>
          </c:ext>
        </c:extLst>
      </c:barChart>
      <c:catAx>
        <c:axId val="1872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5839"/>
        <c:crosses val="autoZero"/>
        <c:auto val="1"/>
        <c:lblAlgn val="ctr"/>
        <c:lblOffset val="100"/>
        <c:noMultiLvlLbl val="0"/>
      </c:catAx>
      <c:valAx>
        <c:axId val="1872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Repeated</a:t>
            </a:r>
            <a:r>
              <a:rPr lang="en-US" baseline="0"/>
              <a:t> Drive lengths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'Month stats'!$D$1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 stats'!$A$2:$A$13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stats'!$D$2:$D$13</c:f>
              <c:numCache>
                <c:formatCode>[h]:mm:ss;@</c:formatCode>
                <c:ptCount val="12"/>
                <c:pt idx="0">
                  <c:v>4.1087962963501923E-3</c:v>
                </c:pt>
                <c:pt idx="1">
                  <c:v>4.1087962963501923E-3</c:v>
                </c:pt>
                <c:pt idx="2">
                  <c:v>4.2013888887595385E-3</c:v>
                </c:pt>
                <c:pt idx="3">
                  <c:v>3.8888888884685002E-3</c:v>
                </c:pt>
                <c:pt idx="4">
                  <c:v>3.5185185188311152E-3</c:v>
                </c:pt>
                <c:pt idx="5">
                  <c:v>3.2060185185400769E-3</c:v>
                </c:pt>
                <c:pt idx="6">
                  <c:v>2.7083333334303461E-3</c:v>
                </c:pt>
                <c:pt idx="7">
                  <c:v>3.2060185185400769E-3</c:v>
                </c:pt>
                <c:pt idx="8">
                  <c:v>2.6736111103673466E-3</c:v>
                </c:pt>
                <c:pt idx="9">
                  <c:v>4.1087962963501923E-3</c:v>
                </c:pt>
                <c:pt idx="10">
                  <c:v>3.7037037036498077E-3</c:v>
                </c:pt>
                <c:pt idx="11">
                  <c:v>4.1087962963501923E-3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4-4FB1-BC14-B350C090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848136"/>
        <c:axId val="10368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 stats'!$B$1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'Month stats'!$A$2:$A$13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 stats'!$B$2:$B$13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1.2164000789790028E-2</c:v>
                      </c:pt>
                      <c:pt idx="1">
                        <c:v>1.2792721318347336E-2</c:v>
                      </c:pt>
                      <c:pt idx="2">
                        <c:v>1.2312431352717059E-2</c:v>
                      </c:pt>
                      <c:pt idx="3">
                        <c:v>1.1732656070880735E-2</c:v>
                      </c:pt>
                      <c:pt idx="4">
                        <c:v>1.0269951244131402E-2</c:v>
                      </c:pt>
                      <c:pt idx="5">
                        <c:v>8.9211453227868529E-3</c:v>
                      </c:pt>
                      <c:pt idx="6">
                        <c:v>8.3756332874231829E-3</c:v>
                      </c:pt>
                      <c:pt idx="7">
                        <c:v>8.4542436230703542E-3</c:v>
                      </c:pt>
                      <c:pt idx="8">
                        <c:v>9.3149450724909991E-3</c:v>
                      </c:pt>
                      <c:pt idx="9">
                        <c:v>9.9307360509757157E-3</c:v>
                      </c:pt>
                      <c:pt idx="10">
                        <c:v>1.1266439664348723E-2</c:v>
                      </c:pt>
                      <c:pt idx="11">
                        <c:v>1.2801546572343602E-2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64-4FB1-BC14-B350C09050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 stats'!$C$1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 stats'!$A$2:$A$13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 stats'!$C$2:$C$13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7.744629629625706</c:v>
                      </c:pt>
                      <c:pt idx="1">
                        <c:v>1.7068402777804295</c:v>
                      </c:pt>
                      <c:pt idx="2">
                        <c:v>4.7855671296274522</c:v>
                      </c:pt>
                      <c:pt idx="3">
                        <c:v>1.0402083333319752</c:v>
                      </c:pt>
                      <c:pt idx="4">
                        <c:v>1.0385879629611736</c:v>
                      </c:pt>
                      <c:pt idx="5">
                        <c:v>1.0399305555547471</c:v>
                      </c:pt>
                      <c:pt idx="6">
                        <c:v>1.0378240740683395</c:v>
                      </c:pt>
                      <c:pt idx="7">
                        <c:v>1.0398032407392748</c:v>
                      </c:pt>
                      <c:pt idx="8">
                        <c:v>1.0400347222239361</c:v>
                      </c:pt>
                      <c:pt idx="9">
                        <c:v>1.0481712962937308</c:v>
                      </c:pt>
                      <c:pt idx="10">
                        <c:v>1.0371874999982538</c:v>
                      </c:pt>
                      <c:pt idx="11">
                        <c:v>1.0391782407459687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64-4FB1-BC14-B350C0905087}"/>
                  </c:ext>
                </c:extLst>
              </c15:ser>
            </c15:filteredBarSeries>
          </c:ext>
        </c:extLst>
      </c:barChart>
      <c:catAx>
        <c:axId val="10368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48496"/>
        <c:crosses val="autoZero"/>
        <c:auto val="1"/>
        <c:lblAlgn val="ctr"/>
        <c:lblOffset val="100"/>
        <c:noMultiLvlLbl val="0"/>
      </c:catAx>
      <c:valAx>
        <c:axId val="1036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Avergage</a:t>
            </a:r>
            <a:r>
              <a:rPr lang="en-US" baseline="0"/>
              <a:t> Ride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stats'!$B$25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stats'!$A$26:$A$37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stats'!$B$26:$B$37</c:f>
              <c:numCache>
                <c:formatCode>[h]:mm:ss;@</c:formatCode>
                <c:ptCount val="12"/>
                <c:pt idx="0">
                  <c:v>1.6713900462963061E-2</c:v>
                </c:pt>
                <c:pt idx="1">
                  <c:v>1.7511304012345574E-2</c:v>
                </c:pt>
                <c:pt idx="2">
                  <c:v>1.6918209876543244E-2</c:v>
                </c:pt>
                <c:pt idx="3">
                  <c:v>1.6342631172839406E-2</c:v>
                </c:pt>
                <c:pt idx="4">
                  <c:v>1.4847530864197545E-2</c:v>
                </c:pt>
                <c:pt idx="5">
                  <c:v>1.2420949074074095E-2</c:v>
                </c:pt>
                <c:pt idx="6">
                  <c:v>1.1481404320987654E-2</c:v>
                </c:pt>
                <c:pt idx="7">
                  <c:v>1.0789236111111045E-2</c:v>
                </c:pt>
                <c:pt idx="8">
                  <c:v>1.3766666666666705E-2</c:v>
                </c:pt>
                <c:pt idx="9">
                  <c:v>1.5297916666666689E-2</c:v>
                </c:pt>
                <c:pt idx="10">
                  <c:v>1.7203472222222294E-2</c:v>
                </c:pt>
                <c:pt idx="11">
                  <c:v>1.7203472222222294E-2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21D-9417-9B228ECFD502}"/>
            </c:ext>
          </c:extLst>
        </c:ser>
        <c:ser>
          <c:idx val="1"/>
          <c:order val="1"/>
          <c:tx>
            <c:strRef>
              <c:f>'Month stats'!$C$25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 stats'!$A$26:$A$37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stats'!$C$26:$C$37</c:f>
              <c:numCache>
                <c:formatCode>[h]:mm:ss;@</c:formatCode>
                <c:ptCount val="12"/>
                <c:pt idx="0">
                  <c:v>8.9887152777776702E-3</c:v>
                </c:pt>
                <c:pt idx="1">
                  <c:v>9.2711419753086499E-3</c:v>
                </c:pt>
                <c:pt idx="2">
                  <c:v>9.2438271604937672E-3</c:v>
                </c:pt>
                <c:pt idx="3">
                  <c:v>8.8005015432097711E-3</c:v>
                </c:pt>
                <c:pt idx="4">
                  <c:v>8.0889660493828064E-3</c:v>
                </c:pt>
                <c:pt idx="5">
                  <c:v>7.6766203703704239E-3</c:v>
                </c:pt>
                <c:pt idx="6">
                  <c:v>7.5023148148147811E-3</c:v>
                </c:pt>
                <c:pt idx="7">
                  <c:v>8.0238040123457033E-3</c:v>
                </c:pt>
                <c:pt idx="8">
                  <c:v>8.1555555555554715E-3</c:v>
                </c:pt>
                <c:pt idx="9">
                  <c:v>7.9174382716049596E-3</c:v>
                </c:pt>
                <c:pt idx="10">
                  <c:v>8.5304012345679414E-3</c:v>
                </c:pt>
                <c:pt idx="11">
                  <c:v>9.2312885802470213E-3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21D-9417-9B228ECF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359704"/>
        <c:axId val="1255360064"/>
      </c:barChart>
      <c:catAx>
        <c:axId val="12553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60064"/>
        <c:crosses val="autoZero"/>
        <c:auto val="1"/>
        <c:lblAlgn val="ctr"/>
        <c:lblOffset val="100"/>
        <c:noMultiLvlLbl val="0"/>
      </c:catAx>
      <c:valAx>
        <c:axId val="12553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stats'!$B$45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stats'!$A$46:$A$57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stats'!$B$46:$B$57</c:f>
              <c:numCache>
                <c:formatCode>0</c:formatCode>
                <c:ptCount val="12"/>
                <c:pt idx="0">
                  <c:v>219786</c:v>
                </c:pt>
                <c:pt idx="1">
                  <c:v>245289</c:v>
                </c:pt>
                <c:pt idx="2">
                  <c:v>233891</c:v>
                </c:pt>
                <c:pt idx="3">
                  <c:v>196961</c:v>
                </c:pt>
                <c:pt idx="4">
                  <c:v>130296</c:v>
                </c:pt>
                <c:pt idx="5">
                  <c:v>72075</c:v>
                </c:pt>
                <c:pt idx="6">
                  <c:v>36682</c:v>
                </c:pt>
                <c:pt idx="7">
                  <c:v>17713</c:v>
                </c:pt>
                <c:pt idx="8">
                  <c:v>38170</c:v>
                </c:pt>
                <c:pt idx="9">
                  <c:v>62814</c:v>
                </c:pt>
                <c:pt idx="10">
                  <c:v>93938</c:v>
                </c:pt>
                <c:pt idx="11">
                  <c:v>167477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9AB-BEBD-0763E15A642E}"/>
            </c:ext>
          </c:extLst>
        </c:ser>
        <c:ser>
          <c:idx val="1"/>
          <c:order val="1"/>
          <c:tx>
            <c:strRef>
              <c:f>'Month stats'!$C$45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 stats'!$A$46:$A$57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'Month stats'!$C$46:$C$57</c:f>
              <c:numCache>
                <c:formatCode>0</c:formatCode>
                <c:ptCount val="12"/>
                <c:pt idx="0">
                  <c:v>314934</c:v>
                </c:pt>
                <c:pt idx="1">
                  <c:v>328663</c:v>
                </c:pt>
                <c:pt idx="2">
                  <c:v>351057</c:v>
                </c:pt>
                <c:pt idx="3">
                  <c:v>309666</c:v>
                </c:pt>
                <c:pt idx="4">
                  <c:v>273475</c:v>
                </c:pt>
                <c:pt idx="5">
                  <c:v>202685</c:v>
                </c:pt>
                <c:pt idx="6">
                  <c:v>130450</c:v>
                </c:pt>
                <c:pt idx="7">
                  <c:v>96090</c:v>
                </c:pt>
                <c:pt idx="8">
                  <c:v>146560</c:v>
                </c:pt>
                <c:pt idx="9">
                  <c:v>167455</c:v>
                </c:pt>
                <c:pt idx="10">
                  <c:v>203840</c:v>
                </c:pt>
                <c:pt idx="11">
                  <c:v>274677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9AB-BEBD-0763E15A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786544"/>
        <c:axId val="1228787264"/>
      </c:lineChart>
      <c:catAx>
        <c:axId val="12287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87264"/>
        <c:crosses val="autoZero"/>
        <c:auto val="1"/>
        <c:lblAlgn val="ctr"/>
        <c:lblOffset val="100"/>
        <c:noMultiLvlLbl val="0"/>
      </c:catAx>
      <c:valAx>
        <c:axId val="1228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</a:t>
            </a:r>
            <a:r>
              <a:rPr lang="en-US" baseline="0"/>
              <a:t> Users Bike type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Sheet13!$B$1:$B$2</c:f>
              <c:strCache>
                <c:ptCount val="2"/>
                <c:pt idx="0">
                  <c:v>Casual</c:v>
                </c:pt>
                <c:pt idx="1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Sheet13!$B$3:$B$14</c:f>
              <c:numCache>
                <c:formatCode>0.0</c:formatCode>
                <c:ptCount val="12"/>
                <c:pt idx="0" formatCode="0">
                  <c:v>116194</c:v>
                </c:pt>
                <c:pt idx="1">
                  <c:v>142360</c:v>
                </c:pt>
                <c:pt idx="2">
                  <c:v>147995</c:v>
                </c:pt>
                <c:pt idx="3">
                  <c:v>131533</c:v>
                </c:pt>
                <c:pt idx="4" formatCode="0.00">
                  <c:v>82685</c:v>
                </c:pt>
                <c:pt idx="5">
                  <c:v>42243</c:v>
                </c:pt>
                <c:pt idx="6">
                  <c:v>20277</c:v>
                </c:pt>
                <c:pt idx="7">
                  <c:v>10328</c:v>
                </c:pt>
                <c:pt idx="8">
                  <c:v>27591</c:v>
                </c:pt>
                <c:pt idx="9">
                  <c:v>39316</c:v>
                </c:pt>
                <c:pt idx="10">
                  <c:v>57419</c:v>
                </c:pt>
                <c:pt idx="11">
                  <c:v>115972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E47-B55A-D9C5BBB72D32}"/>
            </c:ext>
          </c:extLst>
        </c:ser>
        <c:ser>
          <c:idx val="1"/>
          <c:order val="1"/>
          <c:tx>
            <c:strRef>
              <c:f>Sheet13!$C$1:$C$2</c:f>
              <c:strCache>
                <c:ptCount val="2"/>
                <c:pt idx="0">
                  <c:v>Casual</c:v>
                </c:pt>
                <c:pt idx="1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Sheet13!$C$3:$C$14</c:f>
              <c:numCache>
                <c:formatCode>0.0</c:formatCode>
                <c:ptCount val="12"/>
                <c:pt idx="0" formatCode="0">
                  <c:v>14574</c:v>
                </c:pt>
                <c:pt idx="1">
                  <c:v>17830</c:v>
                </c:pt>
                <c:pt idx="2">
                  <c:v>15513</c:v>
                </c:pt>
                <c:pt idx="3">
                  <c:v>65428</c:v>
                </c:pt>
                <c:pt idx="4" formatCode="[h]:mm:ss;@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2-4E47-B55A-D9C5BBB72D32}"/>
            </c:ext>
          </c:extLst>
        </c:ser>
        <c:ser>
          <c:idx val="2"/>
          <c:order val="2"/>
          <c:tx>
            <c:strRef>
              <c:f>Sheet13!$D$1:$D$2</c:f>
              <c:strCache>
                <c:ptCount val="2"/>
                <c:pt idx="0">
                  <c:v>Casual</c:v>
                </c:pt>
                <c:pt idx="1">
                  <c:v>electric_byke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Sheet13!$D$3:$D$14</c:f>
              <c:numCache>
                <c:formatCode>0.0</c:formatCode>
                <c:ptCount val="12"/>
                <c:pt idx="0" formatCode="0">
                  <c:v>89018</c:v>
                </c:pt>
                <c:pt idx="1">
                  <c:v>85099</c:v>
                </c:pt>
                <c:pt idx="2">
                  <c:v>70383</c:v>
                </c:pt>
                <c:pt idx="3">
                  <c:v>309666</c:v>
                </c:pt>
                <c:pt idx="4" formatCode="General">
                  <c:v>47611</c:v>
                </c:pt>
                <c:pt idx="5">
                  <c:v>29832</c:v>
                </c:pt>
                <c:pt idx="6">
                  <c:v>16405</c:v>
                </c:pt>
                <c:pt idx="7">
                  <c:v>7385</c:v>
                </c:pt>
                <c:pt idx="8">
                  <c:v>10579</c:v>
                </c:pt>
                <c:pt idx="9">
                  <c:v>23498</c:v>
                </c:pt>
                <c:pt idx="10">
                  <c:v>36519</c:v>
                </c:pt>
                <c:pt idx="11">
                  <c:v>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2-4E47-B55A-D9C5BBB7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132320"/>
        <c:axId val="9388137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Sheet13!$E$1:$E$2</c15:sqref>
                        </c15:formulaRef>
                      </c:ext>
                    </c:extLst>
                    <c:strCache>
                      <c:ptCount val="2"/>
                      <c:pt idx="0">
                        <c:v>Member</c:v>
                      </c:pt>
                      <c:pt idx="1">
                        <c:v>classic_bike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Sheet13!$A$3:$A$14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Sheet13!$E$3:$E$14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0">
                        <c:v>196838</c:v>
                      </c:pt>
                      <c:pt idx="1">
                        <c:v>219101</c:v>
                      </c:pt>
                      <c:pt idx="2">
                        <c:v>248179</c:v>
                      </c:pt>
                      <c:pt idx="3">
                        <c:v>94674</c:v>
                      </c:pt>
                      <c:pt idx="4" formatCode="General">
                        <c:v>184978</c:v>
                      </c:pt>
                      <c:pt idx="5">
                        <c:v>133407</c:v>
                      </c:pt>
                      <c:pt idx="6">
                        <c:v>84040</c:v>
                      </c:pt>
                      <c:pt idx="7">
                        <c:v>65877</c:v>
                      </c:pt>
                      <c:pt idx="8">
                        <c:v>112363</c:v>
                      </c:pt>
                      <c:pt idx="9">
                        <c:v>108855</c:v>
                      </c:pt>
                      <c:pt idx="10">
                        <c:v>130475</c:v>
                      </c:pt>
                      <c:pt idx="11">
                        <c:v>189999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C42-4E47-B55A-D9C5BBB72D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Sheet13!$F$1:$F$2</c15:sqref>
                        </c15:formulaRef>
                      </c:ext>
                    </c:extLst>
                    <c:strCache>
                      <c:ptCount val="2"/>
                      <c:pt idx="0">
                        <c:v>Member</c:v>
                      </c:pt>
                      <c:pt idx="1">
                        <c:v>electric_bike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Sheet13!$F$3:$F$14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0">
                        <c:v>118096</c:v>
                      </c:pt>
                      <c:pt idx="1">
                        <c:v>109562</c:v>
                      </c:pt>
                      <c:pt idx="2">
                        <c:v>102878</c:v>
                      </c:pt>
                      <c:pt idx="3">
                        <c:v>506627</c:v>
                      </c:pt>
                      <c:pt idx="4" formatCode="General">
                        <c:v>88497</c:v>
                      </c:pt>
                      <c:pt idx="5">
                        <c:v>69278</c:v>
                      </c:pt>
                      <c:pt idx="6">
                        <c:v>46410</c:v>
                      </c:pt>
                      <c:pt idx="7">
                        <c:v>30213</c:v>
                      </c:pt>
                      <c:pt idx="8">
                        <c:v>34197</c:v>
                      </c:pt>
                      <c:pt idx="9">
                        <c:v>58600</c:v>
                      </c:pt>
                      <c:pt idx="10">
                        <c:v>73365</c:v>
                      </c:pt>
                      <c:pt idx="11">
                        <c:v>84678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42-4E47-B55A-D9C5BBB72D32}"/>
                  </c:ext>
                </c:extLst>
              </c15:ser>
            </c15:filteredBarSeries>
          </c:ext>
        </c:extLst>
      </c:barChart>
      <c:catAx>
        <c:axId val="12011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3768"/>
        <c:crosses val="autoZero"/>
        <c:auto val="1"/>
        <c:lblAlgn val="ctr"/>
        <c:lblOffset val="100"/>
        <c:noMultiLvlLbl val="0"/>
      </c:catAx>
      <c:valAx>
        <c:axId val="9388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Member users Bike type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Sheet13!$E$1:$E$2</c:f>
              <c:strCache>
                <c:ptCount val="2"/>
                <c:pt idx="0">
                  <c:v>Member</c:v>
                </c:pt>
                <c:pt idx="1">
                  <c:v>classic_bike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Sheet13!$A$3:$A$14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Sheet13!$E$3:$E$14</c:f>
              <c:numCache>
                <c:formatCode>0.0</c:formatCode>
                <c:ptCount val="12"/>
                <c:pt idx="0" formatCode="0">
                  <c:v>196838</c:v>
                </c:pt>
                <c:pt idx="1">
                  <c:v>219101</c:v>
                </c:pt>
                <c:pt idx="2">
                  <c:v>248179</c:v>
                </c:pt>
                <c:pt idx="3">
                  <c:v>94674</c:v>
                </c:pt>
                <c:pt idx="4" formatCode="General">
                  <c:v>184978</c:v>
                </c:pt>
                <c:pt idx="5">
                  <c:v>133407</c:v>
                </c:pt>
                <c:pt idx="6">
                  <c:v>84040</c:v>
                </c:pt>
                <c:pt idx="7">
                  <c:v>65877</c:v>
                </c:pt>
                <c:pt idx="8">
                  <c:v>112363</c:v>
                </c:pt>
                <c:pt idx="9">
                  <c:v>108855</c:v>
                </c:pt>
                <c:pt idx="10">
                  <c:v>130475</c:v>
                </c:pt>
                <c:pt idx="11">
                  <c:v>189999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6-4DA5-81E1-18BF8C070079}"/>
            </c:ext>
          </c:extLst>
        </c:ser>
        <c:ser>
          <c:idx val="4"/>
          <c:order val="4"/>
          <c:tx>
            <c:strRef>
              <c:f>Sheet13!$F$1:$F$2</c:f>
              <c:strCache>
                <c:ptCount val="2"/>
                <c:pt idx="0">
                  <c:v>Member</c:v>
                </c:pt>
                <c:pt idx="1">
                  <c:v>electric_bike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Sheet13!$A$3:$A$14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Sheet13!$F$3:$F$14</c:f>
              <c:numCache>
                <c:formatCode>0.0</c:formatCode>
                <c:ptCount val="12"/>
                <c:pt idx="0" formatCode="0">
                  <c:v>118096</c:v>
                </c:pt>
                <c:pt idx="1">
                  <c:v>109562</c:v>
                </c:pt>
                <c:pt idx="2">
                  <c:v>102878</c:v>
                </c:pt>
                <c:pt idx="3">
                  <c:v>506627</c:v>
                </c:pt>
                <c:pt idx="4" formatCode="General">
                  <c:v>88497</c:v>
                </c:pt>
                <c:pt idx="5">
                  <c:v>69278</c:v>
                </c:pt>
                <c:pt idx="6">
                  <c:v>46410</c:v>
                </c:pt>
                <c:pt idx="7">
                  <c:v>30213</c:v>
                </c:pt>
                <c:pt idx="8">
                  <c:v>34197</c:v>
                </c:pt>
                <c:pt idx="9">
                  <c:v>58600</c:v>
                </c:pt>
                <c:pt idx="10">
                  <c:v>73365</c:v>
                </c:pt>
                <c:pt idx="11">
                  <c:v>84678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6-4DA5-81E1-18BF8C07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290440"/>
        <c:axId val="118828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Sheet13!$B$1:$B$2</c15:sqref>
                        </c15:formulaRef>
                      </c:ext>
                    </c:extLst>
                    <c:strCache>
                      <c:ptCount val="2"/>
                      <c:pt idx="0">
                        <c:v>Casual</c:v>
                      </c:pt>
                      <c:pt idx="1">
                        <c:v>classic_bike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Sheet13!$A$3:$A$14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Sheet13!$B$3:$B$14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0">
                        <c:v>116194</c:v>
                      </c:pt>
                      <c:pt idx="1">
                        <c:v>142360</c:v>
                      </c:pt>
                      <c:pt idx="2">
                        <c:v>147995</c:v>
                      </c:pt>
                      <c:pt idx="3">
                        <c:v>131533</c:v>
                      </c:pt>
                      <c:pt idx="4" formatCode="0.00">
                        <c:v>82685</c:v>
                      </c:pt>
                      <c:pt idx="5">
                        <c:v>42243</c:v>
                      </c:pt>
                      <c:pt idx="6">
                        <c:v>20277</c:v>
                      </c:pt>
                      <c:pt idx="7">
                        <c:v>10328</c:v>
                      </c:pt>
                      <c:pt idx="8">
                        <c:v>27591</c:v>
                      </c:pt>
                      <c:pt idx="9">
                        <c:v>39316</c:v>
                      </c:pt>
                      <c:pt idx="10">
                        <c:v>57419</c:v>
                      </c:pt>
                      <c:pt idx="11">
                        <c:v>115972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3B6-4DA5-81E1-18BF8C0700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Sheet13!$C$1:$C$2</c15:sqref>
                        </c15:formulaRef>
                      </c:ext>
                    </c:extLst>
                    <c:strCache>
                      <c:ptCount val="2"/>
                      <c:pt idx="0">
                        <c:v>Casual</c:v>
                      </c:pt>
                      <c:pt idx="1">
                        <c:v>docked_bike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Sheet13!$C$3:$C$14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0">
                        <c:v>14574</c:v>
                      </c:pt>
                      <c:pt idx="1">
                        <c:v>17830</c:v>
                      </c:pt>
                      <c:pt idx="2">
                        <c:v>15513</c:v>
                      </c:pt>
                      <c:pt idx="3">
                        <c:v>65428</c:v>
                      </c:pt>
                      <c:pt idx="4" formatCode="[h]:mm:ss;@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B6-4DA5-81E1-18BF8C0700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Sheet13!$D$1:$D$2</c15:sqref>
                        </c15:formulaRef>
                      </c:ext>
                    </c:extLst>
                    <c:strCache>
                      <c:ptCount val="2"/>
                      <c:pt idx="0">
                        <c:v>Casual</c:v>
                      </c:pt>
                      <c:pt idx="1">
                        <c:v>electric_byke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Sheet13!$D$3:$D$14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0">
                        <c:v>89018</c:v>
                      </c:pt>
                      <c:pt idx="1">
                        <c:v>85099</c:v>
                      </c:pt>
                      <c:pt idx="2">
                        <c:v>70383</c:v>
                      </c:pt>
                      <c:pt idx="3">
                        <c:v>309666</c:v>
                      </c:pt>
                      <c:pt idx="4" formatCode="General">
                        <c:v>47611</c:v>
                      </c:pt>
                      <c:pt idx="5">
                        <c:v>29832</c:v>
                      </c:pt>
                      <c:pt idx="6">
                        <c:v>16405</c:v>
                      </c:pt>
                      <c:pt idx="7">
                        <c:v>7385</c:v>
                      </c:pt>
                      <c:pt idx="8">
                        <c:v>10579</c:v>
                      </c:pt>
                      <c:pt idx="9">
                        <c:v>23498</c:v>
                      </c:pt>
                      <c:pt idx="10">
                        <c:v>36519</c:v>
                      </c:pt>
                      <c:pt idx="11">
                        <c:v>51505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B6-4DA5-81E1-18BF8C070079}"/>
                  </c:ext>
                </c:extLst>
              </c15:ser>
            </c15:filteredBarSeries>
          </c:ext>
        </c:extLst>
      </c:barChart>
      <c:catAx>
        <c:axId val="11882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89360"/>
        <c:crosses val="autoZero"/>
        <c:auto val="1"/>
        <c:lblAlgn val="ctr"/>
        <c:lblOffset val="100"/>
        <c:noMultiLvlLbl val="0"/>
      </c:catAx>
      <c:valAx>
        <c:axId val="11882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178251</xdr:colOff>
      <xdr:row>0</xdr:row>
      <xdr:rowOff>1</xdr:rowOff>
    </xdr:from>
    <xdr:to>
      <xdr:col>11</xdr:col>
      <xdr:colOff>54428</xdr:colOff>
      <xdr:row>15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A74CD-FD76-DA70-095B-5948A6424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326574</xdr:colOff>
      <xdr:row>0</xdr:row>
      <xdr:rowOff>8845</xdr:rowOff>
    </xdr:from>
    <xdr:to>
      <xdr:col>17</xdr:col>
      <xdr:colOff>381001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FAD86-D61D-E703-74D9-AFDC0275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34018</xdr:colOff>
      <xdr:row>0</xdr:row>
      <xdr:rowOff>0</xdr:rowOff>
    </xdr:from>
    <xdr:to>
      <xdr:col>28</xdr:col>
      <xdr:colOff>149680</xdr:colOff>
      <xdr:row>15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AAF7F-F0BA-F512-D352-672090D7E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627287</xdr:colOff>
      <xdr:row>18</xdr:row>
      <xdr:rowOff>152399</xdr:rowOff>
    </xdr:from>
    <xdr:to>
      <xdr:col>14</xdr:col>
      <xdr:colOff>99332</xdr:colOff>
      <xdr:row>38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39CCBF-3E7F-503B-5D66-DD9870F7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318406</xdr:colOff>
      <xdr:row>40</xdr:row>
      <xdr:rowOff>69397</xdr:rowOff>
    </xdr:from>
    <xdr:to>
      <xdr:col>17</xdr:col>
      <xdr:colOff>423182</xdr:colOff>
      <xdr:row>57</xdr:row>
      <xdr:rowOff>157843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6C79C3-D430-541C-2D46-5179C9E2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18</xdr:col>
      <xdr:colOff>200025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31392-F7FA-6D93-37CE-486902C45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47626</xdr:colOff>
      <xdr:row>17</xdr:row>
      <xdr:rowOff>14287</xdr:rowOff>
    </xdr:from>
    <xdr:to>
      <xdr:col>6</xdr:col>
      <xdr:colOff>190501</xdr:colOff>
      <xdr:row>39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5FA389-435C-EAE0-58B2-0FBE78742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6" xr16:uid="{4D21C3D5-0A7A-47AC-9FB0-D4FE45576507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F4349BAD-CE18-4617-B360-43F1D7EC0C36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4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33A5A0E9-26DC-4640-BB07-AFF17BAEAC32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4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9" xr16:uid="{083D246E-A8FB-436D-ACA9-584BBA874194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3 (4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D2E7060A-144D-467A-A63E-1915ACB17616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1 (5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692CAF9A-D632-44CB-BA2D-11E3AADA8041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2 (5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8" xr16:uid="{97475671-4D46-45B5-8CDC-EA5FA68583D6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5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0AF0DEEE-628B-4D69-BB4B-AD70D0AFF5CC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6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9" xr16:uid="{31C20DA2-7CFC-43DB-8DA0-4F2A6AE462FE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6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0" xr16:uid="{1C1BF9E5-40BD-4F72-8196-A243C86714B7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6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7" xr16:uid="{E9C4CAAA-2E6E-4EEF-BF11-65D286369535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7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72072D01-FE08-414F-A80A-553467CAB469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0" xr16:uid="{CA1D4FEF-3DB0-465B-AAE7-4F2C6E42EE50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7)"/>
    </ext>
  </extLst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1" xr16:uid="{E039F183-8C24-44BA-837F-F7328FBCC3B5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7)"/>
    </ext>
  </extLst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8" xr16:uid="{55873004-680C-43DF-BD73-106033AC7E58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8)"/>
    </ext>
  </extLst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1" xr16:uid="{8828BA14-4433-4E74-A039-84785396BF0C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2 (8)"/>
    </ext>
  </extLst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2" xr16:uid="{FD9FF07E-40B5-4D67-A48F-0A90B2303EF9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8)"/>
    </ext>
  </extLst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9" xr16:uid="{50D65D48-3480-4D69-BDA2-9D4E7CE088D9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2 (9)"/>
    </ext>
  </extLst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2" xr16:uid="{1AFEB2A2-D14E-467A-B119-604D5FA470DB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3 (9)"/>
    </ext>
  </extLst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3" xr16:uid="{8BBBCC2F-901E-41A2-84B6-D6D22EFF07DF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4 (2)"/>
    </ext>
  </extLst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0" xr16:uid="{70A4E9DB-850C-4696-922D-2D3E5D3A8E7B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9)"/>
    </ext>
  </extLst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3" xr16:uid="{CACCCEB9-4964-4CD6-8FB5-868E010F3C0D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10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4" xr16:uid="{D46F8E56-5A4B-4080-B37F-52450997B7C3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4"/>
    </ext>
  </extLst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4" xr16:uid="{B7175D25-8E3A-4B10-A264-C8C0D3486F77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10)"/>
    </ext>
  </extLst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1" xr16:uid="{B7C68286-89CE-448D-916C-0A00110745A0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10)"/>
    </ext>
  </extLst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4" xr16:uid="{12BB2229-B3F7-4C8D-9244-BE81DF795A0C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11)"/>
    </ext>
  </extLst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2" xr16:uid="{6D435494-D472-4074-A88E-0A197872AF21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CD18C38A-E5B0-4658-B722-DC0A5056177E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11)"/>
    </ext>
  </extLst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E5B59F4E-C769-49A3-A8CF-9C4F04DD1836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12)"/>
    </ext>
  </extLst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6" xr16:uid="{BF83A866-FA5B-4CD0-B6C1-069DAA396FB8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11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5" xr16:uid="{013E9B49-E8DD-4C9A-9C61-88A01163A76A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3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6" xr16:uid="{76C7B09A-F448-43CC-BA8B-C59638CADE89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id" tableColumnId="2"/>
    </queryTableFields>
  </queryTableRefresh>
  <extLst>
    <ext xmlns:x15="http://schemas.microsoft.com/office/spreadsheetml/2010/11/main" uri="{883FBD77-0823-4a55-B5E3-86C4891E6966}">
      <x15:queryTable sourceDataName="Query - Sheet2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40D104EB-DB30-47CC-BBC9-DF6D28016297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D5AF902-FF03-4D81-B410-744B1990C3D1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Average of ride_length" tableColumnId="2"/>
    </queryTableFields>
  </queryTableRefresh>
  <extLst>
    <ext xmlns:x15="http://schemas.microsoft.com/office/spreadsheetml/2010/11/main" uri="{883FBD77-0823-4a55-B5E3-86C4891E6966}">
      <x15:queryTable sourceDataName="Query - Sheet1 (3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58994170-116E-44DB-AB21-B6FB246FE1B0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2 (3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7" xr16:uid="{AE95A7C4-84C3-4445-9B66-4E6973CD60D5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  <extLst>
    <ext xmlns:x15="http://schemas.microsoft.com/office/spreadsheetml/2010/11/main" uri="{883FBD77-0823-4a55-B5E3-86C4891E6966}">
      <x15:queryTable sourceDataName="Query - Sheet3 (3)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34B2627-53C1-4F8F-9294-E73A6355D690}" name="Table44" displayName="Table44" ref="A1:D13" totalsRowShown="0">
  <autoFilter ref="A1:D13" xr:uid="{F34B2627-53C1-4F8F-9294-E73A6355D690}"/>
  <tableColumns count="4">
    <tableColumn id="1" xr3:uid="{DB64A5D8-0E8E-4BD9-87B8-295EECA8765B}" name="month"/>
    <tableColumn id="2" xr3:uid="{6476086E-ADB6-4235-9CCF-4ECABB508EC8}" name="mean" dataDxfId="26"/>
    <tableColumn id="3" xr3:uid="{A499675F-CF11-4E47-98AA-868D97CDDC56}" name="max" dataDxfId="25"/>
    <tableColumn id="4" xr3:uid="{995AB4FF-7F3B-4F81-ADBD-45CEBACF14F3}" name="mode" dataDxfId="2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8106D9E-8B58-4279-948F-B25BAE332E09}" name="Sheet3__3" displayName="Sheet3__3" ref="G1:H9" tableType="queryTable" totalsRowShown="0">
  <autoFilter ref="G1:H9" xr:uid="{38106D9E-8B58-4279-948F-B25BAE332E09}"/>
  <tableColumns count="2">
    <tableColumn id="1" xr3:uid="{F07CAB8C-CCA2-47D4-9988-D7F370B00133}" uniqueName="1" name="Row Labels" queryTableFieldId="1" dataDxfId="18"/>
    <tableColumn id="2" xr3:uid="{9110202C-858A-4A32-931E-582B409B8DB1}" uniqueName="2" name="Count of ride_length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2F376A-6358-45C7-BE17-F211ED41AA3F}" name="Sheet1__416" displayName="Sheet1__416" ref="A1:B18" tableType="queryTable" totalsRowShown="0">
  <autoFilter ref="A1:B18" xr:uid="{FA2F376A-6358-45C7-BE17-F211ED41AA3F}"/>
  <tableColumns count="2">
    <tableColumn id="1" xr3:uid="{FC5D4B4F-D6CF-4542-9B5D-4FF7F0052083}" uniqueName="1" name="Row Labels" queryTableFieldId="1"/>
    <tableColumn id="2" xr3:uid="{ADFE8861-3DF7-4DCB-A8DC-07E2BD7D0C45}" uniqueName="2" name="Average of ride_length" queryTableFieldId="2" dataDxf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CD7107-7093-40AA-B9B2-582208AEB549}" name="Sheet2__417" displayName="Sheet2__417" ref="D1:E18" tableType="queryTable" totalsRowShown="0">
  <autoFilter ref="D1:E18" xr:uid="{8DCD7107-7093-40AA-B9B2-582208AEB549}"/>
  <tableColumns count="2">
    <tableColumn id="1" xr3:uid="{CF92923A-ABA5-4DEE-A7F9-C26CCF833CAC}" uniqueName="1" name="Row Labels" queryTableFieldId="1"/>
    <tableColumn id="2" xr3:uid="{6CB49B3C-5FF1-4107-B42B-C46C7A56D14D}" uniqueName="2" name="Count of ride_length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C411AB-1EA4-47A3-BC8F-1D11CE144947}" name="Sheet3__418" displayName="Sheet3__418" ref="G1:H8" tableType="queryTable" totalsRowShown="0">
  <autoFilter ref="G1:H8" xr:uid="{63C411AB-1EA4-47A3-BC8F-1D11CE144947}"/>
  <tableColumns count="2">
    <tableColumn id="1" xr3:uid="{1C7A8939-60DD-44D8-A659-38406EBB8AB1}" uniqueName="1" name="Row Labels" queryTableFieldId="1" dataDxfId="16"/>
    <tableColumn id="2" xr3:uid="{BDCFA857-07EB-46AF-8F6E-20350BF63E9E}" uniqueName="2" name="Count of ride_length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50F5BA-E198-4C7A-88E9-457B70E40805}" name="Sheet1__5" displayName="Sheet1__5" ref="D1:E18" tableType="queryTable" totalsRowShown="0">
  <autoFilter ref="D1:E18" xr:uid="{5450F5BA-E198-4C7A-88E9-457B70E40805}"/>
  <tableColumns count="2">
    <tableColumn id="1" xr3:uid="{A15C4E2F-0B54-4E50-81BB-B0FF0596A91B}" uniqueName="1" name="Row Labels" queryTableFieldId="1"/>
    <tableColumn id="2" xr3:uid="{BDFE2AE0-647E-4612-820B-FDB5E425A7DF}" uniqueName="2" name="Count of ride_length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2805C67-0FE6-4CB0-96E8-F341C24034D3}" name="Sheet2__5" displayName="Sheet2__5" ref="A1:B18" tableType="queryTable" totalsRowShown="0">
  <autoFilter ref="A1:B18" xr:uid="{22805C67-0FE6-4CB0-96E8-F341C24034D3}"/>
  <tableColumns count="2">
    <tableColumn id="1" xr3:uid="{D287D12A-97A1-4A96-8415-5BE177461113}" uniqueName="1" name="Row Labels" queryTableFieldId="1"/>
    <tableColumn id="2" xr3:uid="{FE99A5B8-40A6-435D-B13C-A5DE74AAD074}" uniqueName="2" name="Average of ride_length" queryTableFieldId="2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2568F0C-5E66-4BB2-86D0-7133139B9B10}" name="Sheet3__5" displayName="Sheet3__5" ref="G1:H8" tableType="queryTable" totalsRowShown="0">
  <autoFilter ref="G1:H8" xr:uid="{62568F0C-5E66-4BB2-86D0-7133139B9B10}"/>
  <tableColumns count="2">
    <tableColumn id="1" xr3:uid="{D6456FB5-1AB6-4C28-8497-E57C56535067}" uniqueName="1" name="Row Labels" queryTableFieldId="1" dataDxfId="14"/>
    <tableColumn id="2" xr3:uid="{E3A0D462-1ED6-4FBA-84F4-D769B6D4602A}" uniqueName="2" name="Count of ride_id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BC5EE82-8510-476A-B85B-5DA940891334}" name="Sheet1__6" displayName="Sheet1__6" ref="A1:B18" tableType="queryTable" totalsRowShown="0">
  <autoFilter ref="A1:B18" xr:uid="{ABC5EE82-8510-476A-B85B-5DA940891334}"/>
  <tableColumns count="2">
    <tableColumn id="1" xr3:uid="{CF0A86B3-A12C-479D-8745-8D0EA9E0EF98}" uniqueName="1" name="Row Labels" queryTableFieldId="1"/>
    <tableColumn id="2" xr3:uid="{FB9D9C98-1DA6-427F-8B56-8A36A32DE71E}" uniqueName="2" name="Average of ride_length" queryTableFieldId="2" dataDxfId="1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BA80B1-C994-4E10-9D41-2606D1C63695}" name="Sheet2__6" displayName="Sheet2__6" ref="D1:E18" tableType="queryTable" totalsRowShown="0">
  <autoFilter ref="D1:E18" xr:uid="{16BA80B1-C994-4E10-9D41-2606D1C63695}"/>
  <tableColumns count="2">
    <tableColumn id="1" xr3:uid="{38EA94CC-0F60-48D9-B38E-89EAB4A3D1E3}" uniqueName="1" name="Row Labels" queryTableFieldId="1"/>
    <tableColumn id="2" xr3:uid="{0653B178-5AD1-4F68-8150-AF41B5C84462}" uniqueName="2" name="Count of ride_length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AD60A45-CDA3-430D-BF14-6CE5DA497108}" name="Sheet3__6" displayName="Sheet3__6" ref="G1:H8" tableType="queryTable" totalsRowShown="0">
  <autoFilter ref="G1:H8" xr:uid="{8AD60A45-CDA3-430D-BF14-6CE5DA497108}"/>
  <tableColumns count="2">
    <tableColumn id="1" xr3:uid="{DF72A9D3-F98B-4681-AA07-FE32D97D78C1}" uniqueName="1" name="Row Labels" queryTableFieldId="1" dataDxfId="12"/>
    <tableColumn id="2" xr3:uid="{3966AA4D-FB23-49C0-B766-303D8EBD0EEF}" uniqueName="2" name="Count of ride_i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C492D-1768-4FBA-9841-64CE9C81711D}" name="Sheet2" displayName="Sheet2" ref="A1:B18" tableType="queryTable" totalsRowShown="0">
  <autoFilter ref="A1:B18" xr:uid="{19AC492D-1768-4FBA-9841-64CE9C81711D}"/>
  <tableColumns count="2">
    <tableColumn id="1" xr3:uid="{E6490E53-9C48-44C0-B212-4CF3D4270BBE}" uniqueName="1" name="Row Labels" queryTableFieldId="1"/>
    <tableColumn id="2" xr3:uid="{99EC5B61-55D1-42F7-A4EB-26B8CA373331}" uniqueName="2" name="Average of ride_length" queryTableFieldId="2" dataDxfId="2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156093A-A592-4EA4-AF5D-AF7305C1445F}" name="Sheet1__7" displayName="Sheet1__7" ref="A1:B18" tableType="queryTable" totalsRowShown="0">
  <autoFilter ref="A1:B18" xr:uid="{7156093A-A592-4EA4-AF5D-AF7305C1445F}"/>
  <tableColumns count="2">
    <tableColumn id="1" xr3:uid="{9ABA0B5D-7279-4DE0-8704-F3CE7AC48B24}" uniqueName="1" name="Row Labels" queryTableFieldId="1"/>
    <tableColumn id="2" xr3:uid="{CA635938-68FE-4BD8-9CDB-ACA7120D3168}" uniqueName="2" name="Average of ride_length" queryTableFieldId="2" dataDxfId="1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09429E2-0E06-49D8-A9EF-71CC9DF33B0E}" name="Sheet2__7" displayName="Sheet2__7" ref="D1:E18" tableType="queryTable" totalsRowShown="0">
  <autoFilter ref="D1:E18" xr:uid="{709429E2-0E06-49D8-A9EF-71CC9DF33B0E}"/>
  <tableColumns count="2">
    <tableColumn id="1" xr3:uid="{BE1B2730-9C56-44A1-A263-6E17DEDC0055}" uniqueName="1" name="Row Labels" queryTableFieldId="1"/>
    <tableColumn id="2" xr3:uid="{6BE1E9CD-7256-43FA-B533-EA5DE791964C}" uniqueName="2" name="Count of ride_length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F5058CE-E4C1-48F8-AAD1-4A2A875DCF68}" name="Sheet3__7" displayName="Sheet3__7" ref="G1:H8" tableType="queryTable" totalsRowShown="0">
  <autoFilter ref="G1:H8" xr:uid="{5F5058CE-E4C1-48F8-AAD1-4A2A875DCF68}"/>
  <tableColumns count="2">
    <tableColumn id="1" xr3:uid="{5F66A38D-246D-4695-9509-0A3C5D4343B0}" uniqueName="1" name="Row Labels" queryTableFieldId="1" dataDxfId="10"/>
    <tableColumn id="2" xr3:uid="{845813F4-6673-4EC7-866B-E95B5B7DD1E2}" uniqueName="2" name="Count of ride_id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18BBAF8-B79E-421F-B6A2-2C6110E53D0E}" name="Sheet1__8" displayName="Sheet1__8" ref="A1:B18" tableType="queryTable" totalsRowShown="0">
  <autoFilter ref="A1:B18" xr:uid="{C18BBAF8-B79E-421F-B6A2-2C6110E53D0E}"/>
  <tableColumns count="2">
    <tableColumn id="1" xr3:uid="{1BDEC620-4D9B-4117-9003-5A14195418A6}" uniqueName="1" name="Row Labels" queryTableFieldId="1"/>
    <tableColumn id="2" xr3:uid="{F703BF52-828E-4630-A918-DE60EE709F98}" uniqueName="2" name="Average of ride_length" queryTableFieldId="2" dataDxfId="9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05023A3-6ACF-4E7F-977F-720DC2BA9D80}" name="Sheet2__8" displayName="Sheet2__8" ref="D1:E18" tableType="queryTable" totalsRowShown="0">
  <autoFilter ref="D1:E18" xr:uid="{605023A3-6ACF-4E7F-977F-720DC2BA9D80}"/>
  <tableColumns count="2">
    <tableColumn id="1" xr3:uid="{C82E8454-30E4-4841-876E-437E30530256}" uniqueName="1" name="Row Labels" queryTableFieldId="1"/>
    <tableColumn id="2" xr3:uid="{B99F4CAA-8732-4C26-87D6-B89437DC5213}" uniqueName="2" name="Count of ride_id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97B0C32-CC92-4C86-96A4-89B36991E1C3}" name="Sheet3__8" displayName="Sheet3__8" ref="G1:H8" tableType="queryTable" totalsRowShown="0">
  <autoFilter ref="G1:H8" xr:uid="{097B0C32-CC92-4C86-96A4-89B36991E1C3}"/>
  <tableColumns count="2">
    <tableColumn id="1" xr3:uid="{51F6C402-2DCD-42B7-8A8D-0AAB3CB269B9}" uniqueName="1" name="Row Labels" queryTableFieldId="1" dataDxfId="8"/>
    <tableColumn id="2" xr3:uid="{A09FA2A6-3594-4B7D-A1DD-D20452394365}" uniqueName="2" name="Count of ride_id" queryTableFieldId="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B8AEA83-2301-4462-BB53-27A187F40DC6}" name="Sheet2__9" displayName="Sheet2__9" ref="A1:B19" tableType="queryTable" totalsRowShown="0">
  <autoFilter ref="A1:B19" xr:uid="{0B8AEA83-2301-4462-BB53-27A187F40DC6}"/>
  <tableColumns count="2">
    <tableColumn id="1" xr3:uid="{39ADE6DB-053B-4D2E-AA7F-626000A5035D}" uniqueName="1" name="Row Labels" queryTableFieldId="1"/>
    <tableColumn id="2" xr3:uid="{EEE408B5-A68B-4E41-88AF-EC9C07D76CC8}" uniqueName="2" name="Average of ride_length" queryTableFieldId="2" dataDxf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139D8B5-7563-4C93-B967-6842D59BE6A7}" name="Sheet3__9" displayName="Sheet3__9" ref="D1:E18" tableType="queryTable" totalsRowShown="0">
  <autoFilter ref="D1:E18" xr:uid="{E139D8B5-7563-4C93-B967-6842D59BE6A7}"/>
  <tableColumns count="2">
    <tableColumn id="1" xr3:uid="{9C81286E-2F7B-4FE0-AF1B-F432A25E45B4}" uniqueName="1" name="Row Labels" queryTableFieldId="1"/>
    <tableColumn id="2" xr3:uid="{3D6B25DA-A45E-4609-9F0F-4713E55F4DA0}" uniqueName="2" name="Count of ride_length" queryTableFieldId="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5109EA-F0EF-44C2-B145-C9DC11B2740C}" name="Sheet4__2" displayName="Sheet4__2" ref="G1:H8" tableType="queryTable" totalsRowShown="0">
  <autoFilter ref="G1:H8" xr:uid="{0A5109EA-F0EF-44C2-B145-C9DC11B2740C}"/>
  <tableColumns count="2">
    <tableColumn id="1" xr3:uid="{824229E5-3039-4F32-A6ED-A50643B1FD22}" uniqueName="1" name="Row Labels" queryTableFieldId="1" dataDxfId="6"/>
    <tableColumn id="2" xr3:uid="{05C93A89-47C5-4C0C-BDA2-71C54E7C62E3}" uniqueName="2" name="Count of ride_id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7D355CA-5757-45DC-AE5A-4F458119746B}" name="Sheet1__9" displayName="Sheet1__9" ref="A1:B18" tableType="queryTable" totalsRowShown="0">
  <autoFilter ref="A1:B18" xr:uid="{67D355CA-5757-45DC-AE5A-4F458119746B}"/>
  <tableColumns count="2">
    <tableColumn id="1" xr3:uid="{3A7E112C-2E42-4CAC-A04E-53F9BA8F7021}" uniqueName="1" name="Row Labels" queryTableFieldId="1"/>
    <tableColumn id="2" xr3:uid="{87EC8ACC-0E73-4139-B1CA-757B669ABD30}" uniqueName="2" name="Average of ride_length" queryTableFieldId="2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52C8EB-74F5-4E93-9302-6A1E3F36272B}" name="Sheet3" displayName="Sheet3" ref="D1:E18" tableType="queryTable" totalsRowShown="0">
  <autoFilter ref="D1:E18" xr:uid="{7B52C8EB-74F5-4E93-9302-6A1E3F36272B}"/>
  <tableColumns count="2">
    <tableColumn id="1" xr3:uid="{EE8F152E-F6D2-46F9-8487-01E5978C032A}" uniqueName="1" name="Row Labels" queryTableFieldId="1"/>
    <tableColumn id="2" xr3:uid="{65CF46F4-0C5E-4A88-B237-AFEBA97B2427}" uniqueName="2" name="Count of ride_id" queryTableFieldId="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77BBDE9-5BDA-4996-A669-BC8B229DA0B1}" name="Sheet2__10" displayName="Sheet2__10" ref="D1:E18" tableType="queryTable" totalsRowShown="0">
  <autoFilter ref="D1:E18" xr:uid="{377BBDE9-5BDA-4996-A669-BC8B229DA0B1}"/>
  <tableColumns count="2">
    <tableColumn id="1" xr3:uid="{8B36FB99-8608-4D76-BA59-6AA61229E531}" uniqueName="1" name="Row Labels" queryTableFieldId="1"/>
    <tableColumn id="2" xr3:uid="{0DB16EA1-C624-4766-95EC-F983FA63461C}" uniqueName="2" name="Count of ride_length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85F62A5-E180-458A-986E-E1C05B759A04}" name="Sheet3__10" displayName="Sheet3__10" ref="G1:H8" tableType="queryTable" totalsRowShown="0">
  <autoFilter ref="G1:H8" xr:uid="{585F62A5-E180-458A-986E-E1C05B759A04}"/>
  <tableColumns count="2">
    <tableColumn id="1" xr3:uid="{92C1AB7B-C037-4139-B266-B40D9D576610}" uniqueName="1" name="Row Labels" queryTableFieldId="1" dataDxfId="4"/>
    <tableColumn id="2" xr3:uid="{6413824B-DAFB-4C7C-862F-2A377168D9F7}" uniqueName="2" name="Count of ride_id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84EA3FE-F1EB-4ABF-B377-B800FFBF4EA7}" name="Sheet1__10" displayName="Sheet1__10" ref="A1:B18" tableType="queryTable" totalsRowShown="0">
  <autoFilter ref="A1:B18" xr:uid="{384EA3FE-F1EB-4ABF-B377-B800FFBF4EA7}"/>
  <tableColumns count="2">
    <tableColumn id="1" xr3:uid="{13A6BF48-F9E0-4261-BFED-2FD410B86B08}" uniqueName="1" name="Row Labels" queryTableFieldId="1"/>
    <tableColumn id="2" xr3:uid="{3C199592-A04C-4099-AE90-1649DCF9D5A3}" uniqueName="2" name="Average of ride_length" queryTableFieldId="2" dataDxfId="3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3C36AD8-A6DB-441E-9FC1-5B62AA41D4E4}" name="Sheet2__11" displayName="Sheet2__11" ref="D1:E18" tableType="queryTable" totalsRowShown="0">
  <autoFilter ref="D1:E18" xr:uid="{83C36AD8-A6DB-441E-9FC1-5B62AA41D4E4}"/>
  <tableColumns count="2">
    <tableColumn id="1" xr3:uid="{883BC955-E5E8-4F96-AD48-11956E5812A8}" uniqueName="1" name="Row Labels" queryTableFieldId="1"/>
    <tableColumn id="2" xr3:uid="{3813FEE9-1ECF-4ADF-B754-A0613198703A}" uniqueName="2" name="Count of ride_length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97559AE-B608-47EF-883E-354A0AE35783}" name="Sheet3__1244" displayName="Sheet3__1244" ref="G1:H8" tableType="queryTable" totalsRowShown="0">
  <autoFilter ref="G1:H8" xr:uid="{A97559AE-B608-47EF-883E-354A0AE35783}"/>
  <tableColumns count="2">
    <tableColumn id="1" xr3:uid="{09A7EDF6-2630-4737-BB96-10AD1243D074}" uniqueName="1" name="Row Labels" queryTableFieldId="1" dataDxfId="2"/>
    <tableColumn id="2" xr3:uid="{891AEAC3-56DF-4BC6-81DD-66A1B9645662}" uniqueName="2" name="Count of ride_id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CC16A77-2F76-4EA6-AC69-5D91E5E12B24}" name="Sheet1__11" displayName="Sheet1__11" ref="A1:B18" tableType="queryTable" totalsRowShown="0">
  <autoFilter ref="A1:B18" xr:uid="{BCC16A77-2F76-4EA6-AC69-5D91E5E12B24}"/>
  <tableColumns count="2">
    <tableColumn id="1" xr3:uid="{8FEE1A31-E067-4B2D-84A1-ECD1E7443928}" uniqueName="1" name="Row Labels" queryTableFieldId="1"/>
    <tableColumn id="2" xr3:uid="{46AE7B7B-22BF-4500-B69C-717996290729}" uniqueName="2" name="Average of ride_length" queryTableFieldId="2" dataDxfId="1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3487C36-7D30-4218-B596-7C6F4B6654FB}" name="Sheet2__12" displayName="Sheet2__12" ref="D1:E18" tableType="queryTable" totalsRowShown="0">
  <autoFilter ref="D1:E18" xr:uid="{03487C36-7D30-4218-B596-7C6F4B6654FB}"/>
  <tableColumns count="2">
    <tableColumn id="1" xr3:uid="{E0893E96-E997-46F0-B273-AEC07411B344}" uniqueName="1" name="Row Labels" queryTableFieldId="1"/>
    <tableColumn id="2" xr3:uid="{9DD7880C-055C-41CF-B7B2-23E9EFAACBD8}" uniqueName="2" name="Count of ride_length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C63DF7F-CF95-45E5-AF38-3FEEFDF6469E}" name="Sheet3__11" displayName="Sheet3__11" ref="G1:H8" tableType="queryTable" totalsRowShown="0">
  <autoFilter ref="G1:H8" xr:uid="{1C63DF7F-CF95-45E5-AF38-3FEEFDF6469E}"/>
  <tableColumns count="2">
    <tableColumn id="1" xr3:uid="{901430C1-8095-49BD-B689-56D803BA9C47}" uniqueName="1" name="Row Labels" queryTableFieldId="1" dataDxfId="0"/>
    <tableColumn id="2" xr3:uid="{5C269157-B082-4647-BF7F-AB2F179ED223}" uniqueName="2" name="Count of ride_i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AD0E6-887B-4D7C-AEBA-5F7E29E5BA9D}" name="Sheet4" displayName="Sheet4" ref="G1:H9" tableType="queryTable" totalsRowShown="0">
  <autoFilter ref="G1:H9" xr:uid="{157AD0E6-887B-4D7C-AEBA-5F7E29E5BA9D}"/>
  <tableColumns count="2">
    <tableColumn id="1" xr3:uid="{37B22429-41BF-4E37-9ABC-F4CA6FA3CE6E}" uniqueName="1" name="Row Labels" queryTableFieldId="1" dataDxfId="22"/>
    <tableColumn id="2" xr3:uid="{D97CFACF-8AF9-42B9-B656-B113FCD14A59}" uniqueName="2" name="Count of ride_i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4A131B-AEC3-4BED-A865-8EF4D35064E2}" name="Sheet3__2" displayName="Sheet3__2" ref="G1:H9" tableType="queryTable" totalsRowShown="0">
  <autoFilter ref="G1:H9" xr:uid="{544A131B-AEC3-4BED-A865-8EF4D35064E2}"/>
  <tableColumns count="2">
    <tableColumn id="1" xr3:uid="{70F4178F-E0D4-41D8-BF14-A20C6DF9D935}" uniqueName="1" name="Row Labels" queryTableFieldId="1" dataDxfId="21"/>
    <tableColumn id="2" xr3:uid="{16BC415E-6C3D-4F58-B681-8297A30F6C19}" uniqueName="2" name="Count of ride_id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B34807-6D34-4E31-9BF3-47BE5F4FD085}" name="Sheet2__28" displayName="Sheet2__28" ref="D1:E18" tableType="queryTable" totalsRowShown="0">
  <autoFilter ref="D1:E18" xr:uid="{EDB34807-6D34-4E31-9BF3-47BE5F4FD085}"/>
  <tableColumns count="2">
    <tableColumn id="1" xr3:uid="{2B3D112A-533F-4CF0-97BD-9DB7AE71D769}" uniqueName="1" name="Row Labels" queryTableFieldId="1"/>
    <tableColumn id="2" xr3:uid="{704B4DA6-4733-40AF-BF88-7CFA4BB4955D}" uniqueName="2" name="Count of ride_id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EE41D9-B126-4007-BD27-04F883CA9396}" name="Sheet19" displayName="Sheet19" ref="A1:B18" tableType="queryTable" totalsRowShown="0">
  <autoFilter ref="A1:B18" xr:uid="{19EE41D9-B126-4007-BD27-04F883CA9396}"/>
  <tableColumns count="2">
    <tableColumn id="1" xr3:uid="{48EB2D75-AD6C-42B7-9190-C150D96F9D5B}" uniqueName="1" name="Row Labels" queryTableFieldId="1"/>
    <tableColumn id="2" xr3:uid="{D306AB7A-A140-4089-8044-CDEF64368F67}" uniqueName="2" name="Average of ride_length" queryTableFieldId="2" dataDxfId="2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DA3E65-B8D4-46C2-9009-F7A0EAE50BB9}" name="Sheet1__3" displayName="Sheet1__3" ref="A1:B18" tableType="queryTable" totalsRowShown="0">
  <autoFilter ref="A1:B18" xr:uid="{BADA3E65-B8D4-46C2-9009-F7A0EAE50BB9}"/>
  <tableColumns count="2">
    <tableColumn id="1" xr3:uid="{2F87A85F-89F8-4D91-B190-2A04AE2776A4}" uniqueName="1" name="Row Labels" queryTableFieldId="1"/>
    <tableColumn id="2" xr3:uid="{DEB38DCA-832C-4BBE-AE77-71FECF11D0A6}" uniqueName="2" name="Average of ride_length" queryTableFieldId="2" dataDxfId="1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2823F-7749-4B48-9628-AE0820AB117B}" name="Sheet2__3" displayName="Sheet2__3" ref="D1:E18" tableType="queryTable" totalsRowShown="0">
  <autoFilter ref="D1:E18" xr:uid="{B7B2823F-7749-4B48-9628-AE0820AB117B}"/>
  <tableColumns count="2">
    <tableColumn id="1" xr3:uid="{45F846CD-6BBB-4507-990E-277FEBE5BEC5}" uniqueName="1" name="Row Labels" queryTableFieldId="1"/>
    <tableColumn id="2" xr3:uid="{0A61C19E-1966-4825-96CC-95F1CC06E30B}" uniqueName="2" name="Count of ride_lengt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10" zoomScale="70" zoomScaleNormal="70" workbookViewId="0">
      <selection activeCell="D59" sqref="D59"/>
    </sheetView>
  </sheetViews>
  <sheetFormatPr defaultRowHeight="15" x14ac:dyDescent="0.25"/>
  <cols>
    <col min="1" max="1" width="14.7109375" customWidth="1"/>
    <col min="2" max="2" width="15" customWidth="1"/>
    <col min="3" max="3" width="18.140625" customWidth="1"/>
    <col min="4" max="4" width="13.28515625" customWidth="1"/>
    <col min="5" max="5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</row>
    <row r="2" spans="1:6" x14ac:dyDescent="0.25">
      <c r="A2" t="s">
        <v>8</v>
      </c>
      <c r="B2" s="1">
        <v>1.2164000789790028E-2</v>
      </c>
      <c r="C2" s="1">
        <v>7.744629629625706</v>
      </c>
      <c r="D2" s="1">
        <v>4.1087962963501923E-3</v>
      </c>
    </row>
    <row r="3" spans="1:6" x14ac:dyDescent="0.25">
      <c r="A3" t="s">
        <v>9</v>
      </c>
      <c r="B3" s="1">
        <v>1.2792721318347336E-2</v>
      </c>
      <c r="C3" s="1">
        <v>1.7068402777804295</v>
      </c>
      <c r="D3" s="1">
        <v>4.1087962963501923E-3</v>
      </c>
    </row>
    <row r="4" spans="1:6" x14ac:dyDescent="0.25">
      <c r="A4" t="s">
        <v>10</v>
      </c>
      <c r="B4" s="1">
        <v>1.2312431352717059E-2</v>
      </c>
      <c r="C4" s="1">
        <v>4.7855671296274522</v>
      </c>
      <c r="D4" s="1">
        <v>4.2013888887595385E-3</v>
      </c>
    </row>
    <row r="5" spans="1:6" x14ac:dyDescent="0.25">
      <c r="A5" t="s">
        <v>11</v>
      </c>
      <c r="B5" s="1">
        <v>1.1732656070880735E-2</v>
      </c>
      <c r="C5" s="1">
        <v>1.0402083333319752</v>
      </c>
      <c r="D5" s="1">
        <v>3.8888888884685002E-3</v>
      </c>
    </row>
    <row r="6" spans="1:6" x14ac:dyDescent="0.25">
      <c r="A6" t="s">
        <v>12</v>
      </c>
      <c r="B6" s="1">
        <v>1.0269951244131402E-2</v>
      </c>
      <c r="C6" s="1">
        <v>1.0385879629611736</v>
      </c>
      <c r="D6" s="1">
        <v>3.5185185188311152E-3</v>
      </c>
    </row>
    <row r="7" spans="1:6" x14ac:dyDescent="0.25">
      <c r="A7" t="s">
        <v>13</v>
      </c>
      <c r="B7" s="1">
        <v>8.9211453227868529E-3</v>
      </c>
      <c r="C7" s="1">
        <v>1.0399305555547471</v>
      </c>
      <c r="D7" s="1">
        <v>3.2060185185400769E-3</v>
      </c>
    </row>
    <row r="8" spans="1:6" x14ac:dyDescent="0.25">
      <c r="A8" t="s">
        <v>14</v>
      </c>
      <c r="B8" s="1">
        <v>8.3756332874231829E-3</v>
      </c>
      <c r="C8" s="1">
        <v>1.0378240740683395</v>
      </c>
      <c r="D8" s="1">
        <v>2.7083333334303461E-3</v>
      </c>
    </row>
    <row r="9" spans="1:6" x14ac:dyDescent="0.25">
      <c r="A9" t="s">
        <v>3</v>
      </c>
      <c r="B9" s="1">
        <v>8.4542436230703542E-3</v>
      </c>
      <c r="C9" s="1">
        <v>1.0398032407392748</v>
      </c>
      <c r="D9" s="1">
        <v>3.2060185185400769E-3</v>
      </c>
    </row>
    <row r="10" spans="1:6" x14ac:dyDescent="0.25">
      <c r="A10" t="s">
        <v>4</v>
      </c>
      <c r="B10" s="1">
        <v>9.3149450724909991E-3</v>
      </c>
      <c r="C10" s="1">
        <v>1.0400347222239361</v>
      </c>
      <c r="D10" s="1">
        <v>2.6736111103673466E-3</v>
      </c>
    </row>
    <row r="11" spans="1:6" x14ac:dyDescent="0.25">
      <c r="A11" t="s">
        <v>5</v>
      </c>
      <c r="B11" s="1">
        <v>9.9307360509757157E-3</v>
      </c>
      <c r="C11" s="1">
        <v>1.0481712962937308</v>
      </c>
      <c r="D11" s="1">
        <v>4.1087962963501923E-3</v>
      </c>
    </row>
    <row r="12" spans="1:6" x14ac:dyDescent="0.25">
      <c r="A12" t="s">
        <v>6</v>
      </c>
      <c r="B12" s="1">
        <v>1.1266439664348723E-2</v>
      </c>
      <c r="C12" s="1">
        <v>1.0371874999982538</v>
      </c>
      <c r="D12" s="1">
        <v>3.7037037036498077E-3</v>
      </c>
      <c r="F12" s="1"/>
    </row>
    <row r="13" spans="1:6" x14ac:dyDescent="0.25">
      <c r="A13" t="s">
        <v>7</v>
      </c>
      <c r="B13" s="1">
        <v>1.2801546572343602E-2</v>
      </c>
      <c r="C13" s="1">
        <v>1.0391782407459687</v>
      </c>
      <c r="D13" s="1">
        <v>4.1087962963501923E-3</v>
      </c>
      <c r="F13" s="1"/>
    </row>
    <row r="14" spans="1:6" x14ac:dyDescent="0.25">
      <c r="F14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4" spans="1:7" x14ac:dyDescent="0.25">
      <c r="A24" s="11" t="s">
        <v>0</v>
      </c>
      <c r="B24" s="14" t="s">
        <v>36</v>
      </c>
      <c r="C24" s="14"/>
      <c r="D24" s="8"/>
      <c r="E24" s="8"/>
    </row>
    <row r="25" spans="1:7" x14ac:dyDescent="0.25">
      <c r="A25" s="11"/>
      <c r="B25" s="3" t="s">
        <v>33</v>
      </c>
      <c r="C25" s="3" t="s">
        <v>19</v>
      </c>
      <c r="D25" s="8"/>
      <c r="E25" s="8"/>
    </row>
    <row r="26" spans="1:7" x14ac:dyDescent="0.25">
      <c r="A26" s="12" t="s">
        <v>8</v>
      </c>
      <c r="B26" s="4">
        <f>'202306'!$B$2</f>
        <v>1.6713900462963061E-2</v>
      </c>
      <c r="C26" s="4">
        <f>'202306'!$B$10</f>
        <v>8.9887152777776702E-3</v>
      </c>
      <c r="D26" s="9"/>
      <c r="E26" s="9"/>
    </row>
    <row r="27" spans="1:7" x14ac:dyDescent="0.25">
      <c r="A27" s="13" t="s">
        <v>9</v>
      </c>
      <c r="B27" s="4">
        <f>'202307'!$B$2</f>
        <v>1.7511304012345574E-2</v>
      </c>
      <c r="C27" s="4">
        <f>'202307'!$B$10</f>
        <v>9.2711419753086499E-3</v>
      </c>
      <c r="D27" s="9"/>
      <c r="E27" s="9"/>
    </row>
    <row r="28" spans="1:7" x14ac:dyDescent="0.25">
      <c r="A28" s="12" t="s">
        <v>10</v>
      </c>
      <c r="B28" s="4">
        <f>'202308'!$B$2</f>
        <v>1.6918209876543244E-2</v>
      </c>
      <c r="C28" s="4">
        <f>'202308'!$B$10</f>
        <v>9.2438271604937672E-3</v>
      </c>
      <c r="D28" s="9"/>
      <c r="E28" s="9"/>
    </row>
    <row r="29" spans="1:7" x14ac:dyDescent="0.25">
      <c r="A29" s="13" t="s">
        <v>11</v>
      </c>
      <c r="B29" s="4">
        <f>'202309'!$B$2</f>
        <v>1.6342631172839406E-2</v>
      </c>
      <c r="C29" s="4">
        <f>'202309'!$B$10</f>
        <v>8.8005015432097711E-3</v>
      </c>
      <c r="D29" s="9"/>
      <c r="E29" s="9"/>
    </row>
    <row r="30" spans="1:7" x14ac:dyDescent="0.25">
      <c r="A30" s="12" t="s">
        <v>12</v>
      </c>
      <c r="B30" s="4">
        <f>'202310'!$B$2</f>
        <v>1.4847530864197545E-2</v>
      </c>
      <c r="C30" s="4">
        <f>'202310'!$B$10</f>
        <v>8.0889660493828064E-3</v>
      </c>
      <c r="D30" s="9"/>
      <c r="E30" s="9"/>
    </row>
    <row r="31" spans="1:7" x14ac:dyDescent="0.25">
      <c r="A31" s="13" t="s">
        <v>13</v>
      </c>
      <c r="B31" s="4">
        <f>'202311'!$B$2</f>
        <v>1.2420949074074095E-2</v>
      </c>
      <c r="C31" s="4">
        <f>'202311'!$B$10</f>
        <v>7.6766203703704239E-3</v>
      </c>
      <c r="D31" s="9"/>
      <c r="E31" s="9"/>
    </row>
    <row r="32" spans="1:7" x14ac:dyDescent="0.25">
      <c r="A32" s="12" t="s">
        <v>14</v>
      </c>
      <c r="B32" s="4">
        <f>'202312'!$B$2</f>
        <v>1.1481404320987654E-2</v>
      </c>
      <c r="C32" s="4">
        <f>'202312'!$B$10</f>
        <v>7.5023148148147811E-3</v>
      </c>
      <c r="D32" s="9"/>
      <c r="E32" s="9"/>
    </row>
    <row r="33" spans="1:5" x14ac:dyDescent="0.25">
      <c r="A33" s="13" t="s">
        <v>3</v>
      </c>
      <c r="B33" s="4">
        <f>'202401'!$B$2</f>
        <v>1.0789236111111045E-2</v>
      </c>
      <c r="C33" s="4">
        <f>'202401'!$B$10</f>
        <v>8.0238040123457033E-3</v>
      </c>
      <c r="D33" s="9"/>
      <c r="E33" s="9"/>
    </row>
    <row r="34" spans="1:5" x14ac:dyDescent="0.25">
      <c r="A34" s="12" t="s">
        <v>4</v>
      </c>
      <c r="B34" s="4">
        <f>'202402'!$B$2</f>
        <v>1.3766666666666705E-2</v>
      </c>
      <c r="C34" s="4">
        <f>'202402'!$B$10</f>
        <v>8.1555555555554715E-3</v>
      </c>
      <c r="D34" s="9"/>
      <c r="E34" s="9"/>
    </row>
    <row r="35" spans="1:5" x14ac:dyDescent="0.25">
      <c r="A35" s="13" t="s">
        <v>5</v>
      </c>
      <c r="B35" s="4">
        <f>'202403'!$B$2</f>
        <v>1.5297916666666689E-2</v>
      </c>
      <c r="C35" s="4">
        <f>'202403'!$B$10</f>
        <v>7.9174382716049596E-3</v>
      </c>
      <c r="D35" s="9"/>
      <c r="E35" s="9"/>
    </row>
    <row r="36" spans="1:5" x14ac:dyDescent="0.25">
      <c r="A36" s="12" t="s">
        <v>6</v>
      </c>
      <c r="B36" s="4">
        <f>'202404'!$B$2</f>
        <v>1.7203472222222294E-2</v>
      </c>
      <c r="C36" s="4">
        <f>'202404'!$B$10</f>
        <v>8.5304012345679414E-3</v>
      </c>
      <c r="D36" s="9"/>
      <c r="E36" s="9"/>
    </row>
    <row r="37" spans="1:5" x14ac:dyDescent="0.25">
      <c r="A37" s="13" t="s">
        <v>7</v>
      </c>
      <c r="B37" s="4">
        <f>'202404'!$B$2</f>
        <v>1.7203472222222294E-2</v>
      </c>
      <c r="C37" s="4">
        <f>'202405'!$B$10</f>
        <v>9.2312885802470213E-3</v>
      </c>
      <c r="D37" s="9"/>
      <c r="E37" s="9"/>
    </row>
    <row r="38" spans="1:5" x14ac:dyDescent="0.25">
      <c r="B38" s="1">
        <f>AVERAGE(B26:B37)</f>
        <v>1.5041391139403301E-2</v>
      </c>
      <c r="C38" s="1">
        <f>AVERAGE(C26:C37)</f>
        <v>8.4525479038065812E-3</v>
      </c>
    </row>
    <row r="44" spans="1:5" x14ac:dyDescent="0.25">
      <c r="A44" s="11" t="s">
        <v>0</v>
      </c>
      <c r="B44" s="5"/>
      <c r="C44" s="5"/>
    </row>
    <row r="45" spans="1:5" x14ac:dyDescent="0.25">
      <c r="A45" s="11"/>
      <c r="B45" s="5" t="s">
        <v>18</v>
      </c>
      <c r="C45" s="5" t="s">
        <v>19</v>
      </c>
    </row>
    <row r="46" spans="1:5" x14ac:dyDescent="0.25">
      <c r="A46" s="12" t="s">
        <v>8</v>
      </c>
      <c r="B46" s="7">
        <f>'202306'!$E$2</f>
        <v>219786</v>
      </c>
      <c r="C46" s="7">
        <f>'202306'!$E$10</f>
        <v>314934</v>
      </c>
      <c r="D46" s="17">
        <f>(C46-B46)/B46</f>
        <v>0.43291201441402088</v>
      </c>
    </row>
    <row r="47" spans="1:5" x14ac:dyDescent="0.25">
      <c r="A47" s="13" t="s">
        <v>9</v>
      </c>
      <c r="B47" s="7">
        <f>'202307'!$E$2</f>
        <v>245289</v>
      </c>
      <c r="C47" s="7">
        <f>'202307'!$E$10</f>
        <v>328663</v>
      </c>
      <c r="D47" s="17">
        <f t="shared" ref="D47:D57" si="0">(C47-B47)/B47</f>
        <v>0.33990109625788356</v>
      </c>
    </row>
    <row r="48" spans="1:5" x14ac:dyDescent="0.25">
      <c r="A48" s="12" t="s">
        <v>10</v>
      </c>
      <c r="B48" s="7">
        <f>'202308'!$E$2</f>
        <v>233891</v>
      </c>
      <c r="C48" s="7">
        <f>'202308'!$E$10</f>
        <v>351057</v>
      </c>
      <c r="D48" s="17">
        <f t="shared" si="0"/>
        <v>0.50094274683506423</v>
      </c>
    </row>
    <row r="49" spans="1:4" x14ac:dyDescent="0.25">
      <c r="A49" s="13" t="s">
        <v>11</v>
      </c>
      <c r="B49" s="7">
        <f>'202309'!$E$2</f>
        <v>196961</v>
      </c>
      <c r="C49" s="7">
        <f>'202309'!$E$10</f>
        <v>309666</v>
      </c>
      <c r="D49" s="17">
        <f t="shared" si="0"/>
        <v>0.57221988109321131</v>
      </c>
    </row>
    <row r="50" spans="1:4" x14ac:dyDescent="0.25">
      <c r="A50" s="12" t="s">
        <v>12</v>
      </c>
      <c r="B50" s="7">
        <f>'202310'!$E$2</f>
        <v>130296</v>
      </c>
      <c r="C50" s="7">
        <f>'202310'!$E$10</f>
        <v>273475</v>
      </c>
      <c r="D50" s="17">
        <f t="shared" si="0"/>
        <v>1.0988748695278443</v>
      </c>
    </row>
    <row r="51" spans="1:4" x14ac:dyDescent="0.25">
      <c r="A51" s="13" t="s">
        <v>13</v>
      </c>
      <c r="B51" s="7">
        <f>'202311'!$E$2</f>
        <v>72075</v>
      </c>
      <c r="C51" s="7">
        <f>'202311'!$E$10</f>
        <v>202685</v>
      </c>
      <c r="D51" s="17">
        <f t="shared" si="0"/>
        <v>1.8121401318071453</v>
      </c>
    </row>
    <row r="52" spans="1:4" x14ac:dyDescent="0.25">
      <c r="A52" s="12" t="s">
        <v>14</v>
      </c>
      <c r="B52" s="7">
        <f>'202312'!$E$2</f>
        <v>36682</v>
      </c>
      <c r="C52" s="7">
        <f>'202312'!$E$10</f>
        <v>130450</v>
      </c>
      <c r="D52" s="17">
        <f t="shared" si="0"/>
        <v>2.5562401177689331</v>
      </c>
    </row>
    <row r="53" spans="1:4" x14ac:dyDescent="0.25">
      <c r="A53" s="13" t="s">
        <v>3</v>
      </c>
      <c r="B53" s="7">
        <f>'202401'!$E$2</f>
        <v>17713</v>
      </c>
      <c r="C53" s="7">
        <f>'202401'!$E$10</f>
        <v>96090</v>
      </c>
      <c r="D53" s="17">
        <f t="shared" si="0"/>
        <v>4.4248292214757523</v>
      </c>
    </row>
    <row r="54" spans="1:4" x14ac:dyDescent="0.25">
      <c r="A54" s="12" t="s">
        <v>4</v>
      </c>
      <c r="B54" s="7">
        <f>'202402'!$E$2</f>
        <v>38170</v>
      </c>
      <c r="C54" s="7">
        <f>'202402'!$E$10</f>
        <v>146560</v>
      </c>
      <c r="D54" s="17">
        <f t="shared" si="0"/>
        <v>2.8396646581084624</v>
      </c>
    </row>
    <row r="55" spans="1:4" x14ac:dyDescent="0.25">
      <c r="A55" s="13" t="s">
        <v>5</v>
      </c>
      <c r="B55" s="7">
        <f>'202403'!$E$2</f>
        <v>62814</v>
      </c>
      <c r="C55" s="7">
        <f>'202403'!$E$10</f>
        <v>167455</v>
      </c>
      <c r="D55" s="17">
        <f t="shared" si="0"/>
        <v>1.6658865857929761</v>
      </c>
    </row>
    <row r="56" spans="1:4" x14ac:dyDescent="0.25">
      <c r="A56" s="12" t="s">
        <v>6</v>
      </c>
      <c r="B56" s="7">
        <f>'202404'!$E$2</f>
        <v>93938</v>
      </c>
      <c r="C56" s="7">
        <f>'202404'!$E$10</f>
        <v>203840</v>
      </c>
      <c r="D56" s="17">
        <f t="shared" si="0"/>
        <v>1.1699418765568779</v>
      </c>
    </row>
    <row r="57" spans="1:4" x14ac:dyDescent="0.25">
      <c r="A57" s="13" t="s">
        <v>7</v>
      </c>
      <c r="B57" s="7">
        <f>'202405'!$E$2</f>
        <v>167477</v>
      </c>
      <c r="C57" s="7">
        <f>'202405'!$E$10</f>
        <v>274677</v>
      </c>
      <c r="D57" s="17">
        <f t="shared" si="0"/>
        <v>0.64008789266585864</v>
      </c>
    </row>
    <row r="58" spans="1:4" x14ac:dyDescent="0.25">
      <c r="B58" s="9">
        <f>SUM(B46:B57)</f>
        <v>1515092</v>
      </c>
      <c r="C58" s="9">
        <f>SUM(C46:C57)</f>
        <v>2799552</v>
      </c>
      <c r="D58" s="18">
        <f>AVERAGE(D46:D57)</f>
        <v>1.5044700910253355</v>
      </c>
    </row>
  </sheetData>
  <mergeCells count="1">
    <mergeCell ref="B24:C24"/>
  </mergeCells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3B5D-ABC0-4D72-8DE2-A6BB67850D11}">
  <dimension ref="A1:H18"/>
  <sheetViews>
    <sheetView workbookViewId="0">
      <selection activeCell="B1" sqref="B1:B1048576"/>
    </sheetView>
  </sheetViews>
  <sheetFormatPr defaultRowHeight="15" x14ac:dyDescent="0.25"/>
  <cols>
    <col min="1" max="1" width="13.140625" bestFit="1" customWidth="1"/>
    <col min="2" max="2" width="24" style="1" bestFit="1" customWidth="1"/>
    <col min="4" max="4" width="13.140625" bestFit="1" customWidth="1"/>
    <col min="5" max="5" width="17.7109375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21</v>
      </c>
      <c r="G1" t="s">
        <v>16</v>
      </c>
      <c r="H1" t="s">
        <v>21</v>
      </c>
    </row>
    <row r="2" spans="1:8" x14ac:dyDescent="0.25">
      <c r="A2" t="s">
        <v>18</v>
      </c>
      <c r="B2" s="1">
        <v>1.0789236111111045E-2</v>
      </c>
      <c r="D2" t="s">
        <v>18</v>
      </c>
      <c r="E2">
        <v>17713</v>
      </c>
      <c r="G2" t="s">
        <v>18</v>
      </c>
      <c r="H2">
        <v>17713</v>
      </c>
    </row>
    <row r="3" spans="1:8" x14ac:dyDescent="0.25">
      <c r="A3" t="s">
        <v>22</v>
      </c>
      <c r="B3" s="1">
        <v>1.065860339506175E-2</v>
      </c>
      <c r="D3" t="s">
        <v>22</v>
      </c>
      <c r="E3">
        <v>1751</v>
      </c>
      <c r="G3" t="s">
        <v>29</v>
      </c>
      <c r="H3">
        <v>10328</v>
      </c>
    </row>
    <row r="4" spans="1:8" x14ac:dyDescent="0.25">
      <c r="A4" t="s">
        <v>23</v>
      </c>
      <c r="B4" s="1">
        <v>1.1463001543209783E-2</v>
      </c>
      <c r="D4" t="s">
        <v>23</v>
      </c>
      <c r="E4">
        <v>2862</v>
      </c>
      <c r="G4" t="s">
        <v>31</v>
      </c>
      <c r="H4">
        <v>7385</v>
      </c>
    </row>
    <row r="5" spans="1:8" x14ac:dyDescent="0.25">
      <c r="A5" t="s">
        <v>24</v>
      </c>
      <c r="B5" s="1">
        <v>1.1138271604938188E-2</v>
      </c>
      <c r="D5" t="s">
        <v>24</v>
      </c>
      <c r="E5">
        <v>2514</v>
      </c>
      <c r="G5" t="s">
        <v>19</v>
      </c>
      <c r="H5">
        <v>96090</v>
      </c>
    </row>
    <row r="6" spans="1:8" x14ac:dyDescent="0.25">
      <c r="A6" t="s">
        <v>25</v>
      </c>
      <c r="B6" s="1">
        <v>1.1561342592592672E-2</v>
      </c>
      <c r="D6" t="s">
        <v>25</v>
      </c>
      <c r="E6">
        <v>3319</v>
      </c>
      <c r="G6" t="s">
        <v>29</v>
      </c>
      <c r="H6">
        <v>65877</v>
      </c>
    </row>
    <row r="7" spans="1:8" x14ac:dyDescent="0.25">
      <c r="A7" t="s">
        <v>26</v>
      </c>
      <c r="B7" s="1">
        <v>9.7783564814815094E-3</v>
      </c>
      <c r="D7" t="s">
        <v>26</v>
      </c>
      <c r="E7">
        <v>3176</v>
      </c>
      <c r="G7" t="s">
        <v>31</v>
      </c>
      <c r="H7">
        <v>30213</v>
      </c>
    </row>
    <row r="8" spans="1:8" x14ac:dyDescent="0.25">
      <c r="A8" t="s">
        <v>27</v>
      </c>
      <c r="B8" s="1">
        <v>9.6923611111110475E-3</v>
      </c>
      <c r="D8" t="s">
        <v>27</v>
      </c>
      <c r="E8">
        <v>2234</v>
      </c>
      <c r="G8" t="s">
        <v>20</v>
      </c>
      <c r="H8">
        <v>113803</v>
      </c>
    </row>
    <row r="9" spans="1:8" x14ac:dyDescent="0.25">
      <c r="A9" t="s">
        <v>28</v>
      </c>
      <c r="B9" s="1">
        <v>1.1069791666666662E-2</v>
      </c>
      <c r="D9" t="s">
        <v>28</v>
      </c>
      <c r="E9">
        <v>1857</v>
      </c>
    </row>
    <row r="10" spans="1:8" x14ac:dyDescent="0.25">
      <c r="A10" t="s">
        <v>19</v>
      </c>
      <c r="B10" s="1">
        <v>8.0238040123457033E-3</v>
      </c>
      <c r="D10" t="s">
        <v>19</v>
      </c>
      <c r="E10">
        <v>96090</v>
      </c>
    </row>
    <row r="11" spans="1:8" x14ac:dyDescent="0.25">
      <c r="A11" t="s">
        <v>22</v>
      </c>
      <c r="B11" s="1">
        <v>7.7495370370370686E-3</v>
      </c>
      <c r="D11" t="s">
        <v>22</v>
      </c>
      <c r="E11">
        <v>7100</v>
      </c>
    </row>
    <row r="12" spans="1:8" x14ac:dyDescent="0.25">
      <c r="A12" t="s">
        <v>23</v>
      </c>
      <c r="B12" s="1">
        <v>7.7208333333333989E-3</v>
      </c>
      <c r="D12" t="s">
        <v>23</v>
      </c>
      <c r="E12">
        <v>15889</v>
      </c>
    </row>
    <row r="13" spans="1:8" x14ac:dyDescent="0.25">
      <c r="A13" t="s">
        <v>24</v>
      </c>
      <c r="B13" s="1">
        <v>8.3475308641975943E-3</v>
      </c>
      <c r="D13" t="s">
        <v>24</v>
      </c>
      <c r="E13">
        <v>15420</v>
      </c>
    </row>
    <row r="14" spans="1:8" x14ac:dyDescent="0.25">
      <c r="A14" t="s">
        <v>25</v>
      </c>
      <c r="B14" s="1">
        <v>8.766049382715968E-3</v>
      </c>
      <c r="D14" t="s">
        <v>25</v>
      </c>
      <c r="E14">
        <v>21300</v>
      </c>
    </row>
    <row r="15" spans="1:8" x14ac:dyDescent="0.25">
      <c r="A15" t="s">
        <v>26</v>
      </c>
      <c r="B15" s="1">
        <v>7.4810185185185674E-3</v>
      </c>
      <c r="D15" t="s">
        <v>26</v>
      </c>
      <c r="E15">
        <v>18041</v>
      </c>
    </row>
    <row r="16" spans="1:8" x14ac:dyDescent="0.25">
      <c r="A16" t="s">
        <v>27</v>
      </c>
      <c r="B16" s="1">
        <v>7.6344135802468571E-3</v>
      </c>
      <c r="D16" t="s">
        <v>27</v>
      </c>
      <c r="E16">
        <v>10812</v>
      </c>
    </row>
    <row r="17" spans="1:5" x14ac:dyDescent="0.25">
      <c r="A17" t="s">
        <v>28</v>
      </c>
      <c r="B17" s="1">
        <v>8.0189043209877298E-3</v>
      </c>
      <c r="D17" t="s">
        <v>28</v>
      </c>
      <c r="E17">
        <v>7528</v>
      </c>
    </row>
    <row r="18" spans="1:5" x14ac:dyDescent="0.25">
      <c r="A18" t="s">
        <v>20</v>
      </c>
      <c r="B18" s="1">
        <v>8.4542438271604237E-3</v>
      </c>
      <c r="D18" t="s">
        <v>20</v>
      </c>
      <c r="E18">
        <v>113803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A0D5-4FC8-4A10-8464-CF77D6D1D43D}">
  <dimension ref="A1:H18"/>
  <sheetViews>
    <sheetView workbookViewId="0">
      <selection activeCell="I28" sqref="I28"/>
    </sheetView>
  </sheetViews>
  <sheetFormatPr defaultRowHeight="15" x14ac:dyDescent="0.25"/>
  <cols>
    <col min="1" max="1" width="13.140625" bestFit="1" customWidth="1"/>
    <col min="2" max="2" width="24" style="1" bestFit="1" customWidth="1"/>
    <col min="4" max="4" width="13.140625" bestFit="1" customWidth="1"/>
    <col min="5" max="5" width="21.85546875" bestFit="1" customWidth="1"/>
    <col min="7" max="7" width="17.140625" customWidth="1"/>
    <col min="8" max="8" width="17.71093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1.3766666666666705E-2</v>
      </c>
      <c r="D2" t="s">
        <v>18</v>
      </c>
      <c r="E2">
        <v>38170</v>
      </c>
      <c r="G2" t="s">
        <v>18</v>
      </c>
      <c r="H2">
        <v>38170</v>
      </c>
    </row>
    <row r="3" spans="1:8" x14ac:dyDescent="0.25">
      <c r="A3" t="s">
        <v>22</v>
      </c>
      <c r="B3" s="1">
        <v>1.6374112654321094E-2</v>
      </c>
      <c r="D3" t="s">
        <v>22</v>
      </c>
      <c r="E3">
        <v>5950</v>
      </c>
      <c r="G3" t="s">
        <v>29</v>
      </c>
      <c r="H3">
        <v>27591</v>
      </c>
    </row>
    <row r="4" spans="1:8" x14ac:dyDescent="0.25">
      <c r="A4" t="s">
        <v>23</v>
      </c>
      <c r="B4" s="1">
        <v>1.5936458333333237E-2</v>
      </c>
      <c r="D4" t="s">
        <v>23</v>
      </c>
      <c r="E4">
        <v>5160</v>
      </c>
      <c r="G4" t="s">
        <v>31</v>
      </c>
      <c r="H4">
        <v>10579</v>
      </c>
    </row>
    <row r="5" spans="1:8" x14ac:dyDescent="0.25">
      <c r="A5" t="s">
        <v>24</v>
      </c>
      <c r="B5" s="1">
        <v>1.4860879629629675E-2</v>
      </c>
      <c r="D5" t="s">
        <v>24</v>
      </c>
      <c r="E5">
        <v>6064</v>
      </c>
      <c r="G5" t="s">
        <v>19</v>
      </c>
      <c r="H5">
        <v>146560</v>
      </c>
    </row>
    <row r="6" spans="1:8" x14ac:dyDescent="0.25">
      <c r="A6" t="s">
        <v>25</v>
      </c>
      <c r="B6" s="1">
        <v>1.1347955246913566E-2</v>
      </c>
      <c r="D6" t="s">
        <v>25</v>
      </c>
      <c r="E6">
        <v>5087</v>
      </c>
      <c r="G6" t="s">
        <v>29</v>
      </c>
      <c r="H6">
        <v>112363</v>
      </c>
    </row>
    <row r="7" spans="1:8" x14ac:dyDescent="0.25">
      <c r="A7" t="s">
        <v>26</v>
      </c>
      <c r="B7" s="1">
        <v>1.0673765432098747E-2</v>
      </c>
      <c r="D7" t="s">
        <v>26</v>
      </c>
      <c r="E7">
        <v>6432</v>
      </c>
      <c r="G7" t="s">
        <v>31</v>
      </c>
      <c r="H7">
        <v>34197</v>
      </c>
    </row>
    <row r="8" spans="1:8" x14ac:dyDescent="0.25">
      <c r="A8" t="s">
        <v>27</v>
      </c>
      <c r="B8" s="1">
        <v>1.2589274691358066E-2</v>
      </c>
      <c r="D8" t="s">
        <v>27</v>
      </c>
      <c r="E8">
        <v>5289</v>
      </c>
      <c r="G8" t="s">
        <v>20</v>
      </c>
      <c r="H8">
        <v>184730</v>
      </c>
    </row>
    <row r="9" spans="1:8" x14ac:dyDescent="0.25">
      <c r="A9" t="s">
        <v>28</v>
      </c>
      <c r="B9" s="1">
        <v>1.4979398148148082E-2</v>
      </c>
      <c r="D9" t="s">
        <v>28</v>
      </c>
      <c r="E9">
        <v>4188</v>
      </c>
    </row>
    <row r="10" spans="1:8" x14ac:dyDescent="0.25">
      <c r="A10" t="s">
        <v>19</v>
      </c>
      <c r="B10" s="1">
        <v>8.1555555555554715E-3</v>
      </c>
      <c r="D10" t="s">
        <v>19</v>
      </c>
      <c r="E10">
        <v>146560</v>
      </c>
    </row>
    <row r="11" spans="1:8" x14ac:dyDescent="0.25">
      <c r="A11" t="s">
        <v>22</v>
      </c>
      <c r="B11" s="1">
        <v>9.1044367283950045E-3</v>
      </c>
      <c r="D11" t="s">
        <v>22</v>
      </c>
      <c r="E11">
        <v>14063</v>
      </c>
    </row>
    <row r="12" spans="1:8" x14ac:dyDescent="0.25">
      <c r="A12" t="s">
        <v>23</v>
      </c>
      <c r="B12" s="1">
        <v>8.1684027777777501E-3</v>
      </c>
      <c r="D12" t="s">
        <v>23</v>
      </c>
      <c r="E12">
        <v>21643</v>
      </c>
    </row>
    <row r="13" spans="1:8" x14ac:dyDescent="0.25">
      <c r="A13" t="s">
        <v>24</v>
      </c>
      <c r="B13" s="1">
        <v>8.2684799382715113E-3</v>
      </c>
      <c r="D13" t="s">
        <v>24</v>
      </c>
      <c r="E13">
        <v>25890</v>
      </c>
    </row>
    <row r="14" spans="1:8" x14ac:dyDescent="0.25">
      <c r="A14" t="s">
        <v>25</v>
      </c>
      <c r="B14" s="1">
        <v>8.0837962962962973E-3</v>
      </c>
      <c r="D14" t="s">
        <v>25</v>
      </c>
      <c r="E14">
        <v>23907</v>
      </c>
    </row>
    <row r="15" spans="1:8" x14ac:dyDescent="0.25">
      <c r="A15" t="s">
        <v>26</v>
      </c>
      <c r="B15" s="1">
        <v>7.7551697530864327E-3</v>
      </c>
      <c r="D15" t="s">
        <v>26</v>
      </c>
      <c r="E15">
        <v>29873</v>
      </c>
    </row>
    <row r="16" spans="1:8" x14ac:dyDescent="0.25">
      <c r="A16" t="s">
        <v>27</v>
      </c>
      <c r="B16" s="1">
        <v>7.7208333333333989E-3</v>
      </c>
      <c r="D16" t="s">
        <v>27</v>
      </c>
      <c r="E16">
        <v>19352</v>
      </c>
    </row>
    <row r="17" spans="1:5" x14ac:dyDescent="0.25">
      <c r="A17" t="s">
        <v>28</v>
      </c>
      <c r="B17" s="1">
        <v>8.6238811728394094E-3</v>
      </c>
      <c r="D17" t="s">
        <v>28</v>
      </c>
      <c r="E17">
        <v>11832</v>
      </c>
    </row>
    <row r="18" spans="1:5" x14ac:dyDescent="0.25">
      <c r="A18" t="s">
        <v>20</v>
      </c>
      <c r="B18" s="1">
        <v>9.3149305555555451E-3</v>
      </c>
      <c r="D18" t="s">
        <v>20</v>
      </c>
      <c r="E18">
        <v>184730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C640-3771-4AB6-8748-7A8F082351BE}">
  <dimension ref="A1:H18"/>
  <sheetViews>
    <sheetView workbookViewId="0">
      <selection activeCell="B1" sqref="B1:B1048576"/>
    </sheetView>
  </sheetViews>
  <sheetFormatPr defaultRowHeight="15" x14ac:dyDescent="0.25"/>
  <cols>
    <col min="1" max="1" width="13.140625" bestFit="1" customWidth="1"/>
    <col min="2" max="2" width="24" style="1" bestFit="1" customWidth="1"/>
    <col min="4" max="4" width="13.140625" bestFit="1" customWidth="1"/>
    <col min="5" max="5" width="21.85546875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1.5297916666666689E-2</v>
      </c>
      <c r="D2" t="s">
        <v>18</v>
      </c>
      <c r="E2">
        <v>62814</v>
      </c>
      <c r="G2" t="s">
        <v>18</v>
      </c>
      <c r="H2">
        <v>62814</v>
      </c>
    </row>
    <row r="3" spans="1:8" x14ac:dyDescent="0.25">
      <c r="A3" t="s">
        <v>22</v>
      </c>
      <c r="B3" s="1">
        <v>1.8757600308642042E-2</v>
      </c>
      <c r="D3" t="s">
        <v>22</v>
      </c>
      <c r="E3">
        <v>11613</v>
      </c>
      <c r="G3" t="s">
        <v>29</v>
      </c>
      <c r="H3">
        <v>39316</v>
      </c>
    </row>
    <row r="4" spans="1:8" x14ac:dyDescent="0.25">
      <c r="A4" t="s">
        <v>23</v>
      </c>
      <c r="B4" s="1">
        <v>1.4495254629629528E-2</v>
      </c>
      <c r="D4" t="s">
        <v>23</v>
      </c>
      <c r="E4">
        <v>8022</v>
      </c>
      <c r="G4" t="s">
        <v>31</v>
      </c>
      <c r="H4">
        <v>23498</v>
      </c>
    </row>
    <row r="5" spans="1:8" x14ac:dyDescent="0.25">
      <c r="A5" t="s">
        <v>24</v>
      </c>
      <c r="B5" s="1">
        <v>1.3521257716049284E-2</v>
      </c>
      <c r="D5" t="s">
        <v>24</v>
      </c>
      <c r="E5">
        <v>7543</v>
      </c>
      <c r="G5" t="s">
        <v>19</v>
      </c>
      <c r="H5">
        <v>167455</v>
      </c>
    </row>
    <row r="6" spans="1:8" x14ac:dyDescent="0.25">
      <c r="A6" t="s">
        <v>25</v>
      </c>
      <c r="B6" s="1">
        <v>1.1768672839506111E-2</v>
      </c>
      <c r="D6" t="s">
        <v>25</v>
      </c>
      <c r="E6">
        <v>6717</v>
      </c>
      <c r="G6" t="s">
        <v>29</v>
      </c>
      <c r="H6">
        <v>108855</v>
      </c>
    </row>
    <row r="7" spans="1:8" x14ac:dyDescent="0.25">
      <c r="A7" t="s">
        <v>26</v>
      </c>
      <c r="B7" s="1">
        <v>1.1918518518518439E-2</v>
      </c>
      <c r="D7" t="s">
        <v>26</v>
      </c>
      <c r="E7">
        <v>6333</v>
      </c>
      <c r="G7" t="s">
        <v>31</v>
      </c>
      <c r="H7">
        <v>58600</v>
      </c>
    </row>
    <row r="8" spans="1:8" x14ac:dyDescent="0.25">
      <c r="A8" t="s">
        <v>27</v>
      </c>
      <c r="B8" s="1">
        <v>1.4346141975308591E-2</v>
      </c>
      <c r="D8" t="s">
        <v>27</v>
      </c>
      <c r="E8">
        <v>7316</v>
      </c>
      <c r="G8" t="s">
        <v>20</v>
      </c>
      <c r="H8">
        <v>230269</v>
      </c>
    </row>
    <row r="9" spans="1:8" x14ac:dyDescent="0.25">
      <c r="A9" t="s">
        <v>28</v>
      </c>
      <c r="B9" s="1">
        <v>1.737604166666662E-2</v>
      </c>
      <c r="D9" t="s">
        <v>28</v>
      </c>
      <c r="E9">
        <v>15270</v>
      </c>
    </row>
    <row r="10" spans="1:8" x14ac:dyDescent="0.25">
      <c r="A10" t="s">
        <v>19</v>
      </c>
      <c r="B10" s="1">
        <v>7.9174382716049596E-3</v>
      </c>
      <c r="D10" t="s">
        <v>19</v>
      </c>
      <c r="E10">
        <v>167455</v>
      </c>
    </row>
    <row r="11" spans="1:8" x14ac:dyDescent="0.25">
      <c r="A11" t="s">
        <v>22</v>
      </c>
      <c r="B11" s="1">
        <v>8.7464120370370768E-3</v>
      </c>
      <c r="D11" t="s">
        <v>22</v>
      </c>
      <c r="E11">
        <v>19626</v>
      </c>
    </row>
    <row r="12" spans="1:8" x14ac:dyDescent="0.25">
      <c r="A12" t="s">
        <v>23</v>
      </c>
      <c r="B12" s="1">
        <v>7.9055555555556101E-3</v>
      </c>
      <c r="D12" t="s">
        <v>23</v>
      </c>
      <c r="E12">
        <v>25785</v>
      </c>
    </row>
    <row r="13" spans="1:8" x14ac:dyDescent="0.25">
      <c r="A13" t="s">
        <v>24</v>
      </c>
      <c r="B13" s="1">
        <v>7.7483410493828231E-3</v>
      </c>
      <c r="D13" t="s">
        <v>24</v>
      </c>
      <c r="E13">
        <v>27163</v>
      </c>
    </row>
    <row r="14" spans="1:8" x14ac:dyDescent="0.25">
      <c r="A14" t="s">
        <v>25</v>
      </c>
      <c r="B14" s="1">
        <v>7.3974151234568186E-3</v>
      </c>
      <c r="D14" t="s">
        <v>25</v>
      </c>
      <c r="E14">
        <v>26093</v>
      </c>
    </row>
    <row r="15" spans="1:8" x14ac:dyDescent="0.25">
      <c r="A15" t="s">
        <v>26</v>
      </c>
      <c r="B15" s="1">
        <v>7.4236882716050001E-3</v>
      </c>
      <c r="D15" t="s">
        <v>26</v>
      </c>
      <c r="E15">
        <v>23314</v>
      </c>
    </row>
    <row r="16" spans="1:8" x14ac:dyDescent="0.25">
      <c r="A16" t="s">
        <v>27</v>
      </c>
      <c r="B16" s="1">
        <v>7.4280092592593494E-3</v>
      </c>
      <c r="D16" t="s">
        <v>27</v>
      </c>
      <c r="E16">
        <v>21453</v>
      </c>
    </row>
    <row r="17" spans="1:5" x14ac:dyDescent="0.25">
      <c r="A17" t="s">
        <v>28</v>
      </c>
      <c r="B17" s="1">
        <v>8.9254243827161517E-3</v>
      </c>
      <c r="D17" t="s">
        <v>28</v>
      </c>
      <c r="E17">
        <v>24021</v>
      </c>
    </row>
    <row r="18" spans="1:5" x14ac:dyDescent="0.25">
      <c r="A18" t="s">
        <v>20</v>
      </c>
      <c r="B18" s="1">
        <v>9.930748456790095E-3</v>
      </c>
      <c r="D18" t="s">
        <v>20</v>
      </c>
      <c r="E18">
        <v>230269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0EFC-428B-4D41-B69F-CF47ABE0652B}">
  <dimension ref="A1:H18"/>
  <sheetViews>
    <sheetView workbookViewId="0">
      <selection activeCell="B1" sqref="B1:B18"/>
    </sheetView>
  </sheetViews>
  <sheetFormatPr defaultRowHeight="15" x14ac:dyDescent="0.25"/>
  <cols>
    <col min="1" max="1" width="13.140625" bestFit="1" customWidth="1"/>
    <col min="2" max="2" width="24" bestFit="1" customWidth="1"/>
    <col min="4" max="4" width="13.140625" bestFit="1" customWidth="1"/>
    <col min="5" max="5" width="21.85546875" bestFit="1" customWidth="1"/>
    <col min="7" max="7" width="13.140625" bestFit="1" customWidth="1"/>
    <col min="8" max="8" width="24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1.7203472222222294E-2</v>
      </c>
      <c r="D2" t="s">
        <v>18</v>
      </c>
      <c r="E2">
        <v>93938</v>
      </c>
      <c r="G2" t="s">
        <v>18</v>
      </c>
      <c r="H2">
        <v>93938</v>
      </c>
    </row>
    <row r="3" spans="1:8" x14ac:dyDescent="0.25">
      <c r="A3" t="s">
        <v>22</v>
      </c>
      <c r="B3" s="1">
        <v>2.1050154320987557E-2</v>
      </c>
      <c r="D3" t="s">
        <v>22</v>
      </c>
      <c r="E3">
        <v>18611</v>
      </c>
      <c r="G3" t="s">
        <v>29</v>
      </c>
      <c r="H3">
        <v>57419</v>
      </c>
    </row>
    <row r="4" spans="1:8" x14ac:dyDescent="0.25">
      <c r="A4" t="s">
        <v>23</v>
      </c>
      <c r="B4" s="1">
        <v>1.6796682098765503E-2</v>
      </c>
      <c r="D4" t="s">
        <v>23</v>
      </c>
      <c r="E4">
        <v>14304</v>
      </c>
      <c r="G4" t="s">
        <v>31</v>
      </c>
      <c r="H4">
        <v>36519</v>
      </c>
    </row>
    <row r="5" spans="1:8" x14ac:dyDescent="0.25">
      <c r="A5" t="s">
        <v>24</v>
      </c>
      <c r="B5" s="1">
        <v>1.5071682098765526E-2</v>
      </c>
      <c r="D5" t="s">
        <v>24</v>
      </c>
      <c r="E5">
        <v>13372</v>
      </c>
      <c r="G5" t="s">
        <v>19</v>
      </c>
      <c r="H5">
        <v>203840</v>
      </c>
    </row>
    <row r="6" spans="1:8" x14ac:dyDescent="0.25">
      <c r="A6" t="s">
        <v>25</v>
      </c>
      <c r="B6" s="1">
        <v>1.4272337962963011E-2</v>
      </c>
      <c r="D6" t="s">
        <v>25</v>
      </c>
      <c r="E6">
        <v>7701</v>
      </c>
      <c r="G6" t="s">
        <v>29</v>
      </c>
      <c r="H6">
        <v>130475</v>
      </c>
    </row>
    <row r="7" spans="1:8" x14ac:dyDescent="0.25">
      <c r="A7" t="s">
        <v>26</v>
      </c>
      <c r="B7" s="1">
        <v>1.2253163580246973E-2</v>
      </c>
      <c r="D7" t="s">
        <v>26</v>
      </c>
      <c r="E7">
        <v>7388</v>
      </c>
      <c r="G7" t="s">
        <v>31</v>
      </c>
      <c r="H7">
        <v>73365</v>
      </c>
    </row>
    <row r="8" spans="1:8" x14ac:dyDescent="0.25">
      <c r="A8" t="s">
        <v>27</v>
      </c>
      <c r="B8" s="1">
        <v>1.4577932098765345E-2</v>
      </c>
      <c r="D8" t="s">
        <v>27</v>
      </c>
      <c r="E8">
        <v>9992</v>
      </c>
      <c r="G8" t="s">
        <v>20</v>
      </c>
      <c r="H8">
        <v>297778</v>
      </c>
    </row>
    <row r="9" spans="1:8" x14ac:dyDescent="0.25">
      <c r="A9" t="s">
        <v>28</v>
      </c>
      <c r="B9" s="1">
        <v>1.9335223765432064E-2</v>
      </c>
      <c r="D9" t="s">
        <v>28</v>
      </c>
      <c r="E9">
        <v>22570</v>
      </c>
      <c r="H9" s="2"/>
    </row>
    <row r="10" spans="1:8" x14ac:dyDescent="0.25">
      <c r="A10" t="s">
        <v>19</v>
      </c>
      <c r="B10" s="1">
        <v>8.5304012345679414E-3</v>
      </c>
      <c r="D10" t="s">
        <v>19</v>
      </c>
      <c r="E10">
        <v>203840</v>
      </c>
      <c r="H10" s="2"/>
    </row>
    <row r="11" spans="1:8" x14ac:dyDescent="0.25">
      <c r="A11" t="s">
        <v>22</v>
      </c>
      <c r="B11" s="1">
        <v>9.9923611111110144E-3</v>
      </c>
      <c r="D11" t="s">
        <v>22</v>
      </c>
      <c r="E11">
        <v>22384</v>
      </c>
      <c r="H11" s="2"/>
    </row>
    <row r="12" spans="1:8" x14ac:dyDescent="0.25">
      <c r="A12" t="s">
        <v>23</v>
      </c>
      <c r="B12" s="1">
        <v>8.2410879629628564E-3</v>
      </c>
      <c r="D12" t="s">
        <v>23</v>
      </c>
      <c r="E12">
        <v>37061</v>
      </c>
      <c r="H12" s="2"/>
    </row>
    <row r="13" spans="1:8" x14ac:dyDescent="0.25">
      <c r="A13" t="s">
        <v>24</v>
      </c>
      <c r="B13" s="1">
        <v>8.5033950617283693E-3</v>
      </c>
      <c r="D13" t="s">
        <v>24</v>
      </c>
      <c r="E13">
        <v>40332</v>
      </c>
      <c r="H13" s="2"/>
    </row>
    <row r="14" spans="1:8" x14ac:dyDescent="0.25">
      <c r="A14" t="s">
        <v>25</v>
      </c>
      <c r="B14" s="1">
        <v>7.8415123456789804E-3</v>
      </c>
      <c r="D14" t="s">
        <v>25</v>
      </c>
      <c r="E14">
        <v>26646</v>
      </c>
      <c r="H14" s="2"/>
    </row>
    <row r="15" spans="1:8" x14ac:dyDescent="0.25">
      <c r="A15" t="s">
        <v>26</v>
      </c>
      <c r="B15" s="1">
        <v>7.8047839506172334E-3</v>
      </c>
      <c r="D15" t="s">
        <v>26</v>
      </c>
      <c r="E15">
        <v>26507</v>
      </c>
      <c r="H15" s="2"/>
    </row>
    <row r="16" spans="1:8" x14ac:dyDescent="0.25">
      <c r="A16" t="s">
        <v>27</v>
      </c>
      <c r="B16" s="1">
        <v>7.6793209876542257E-3</v>
      </c>
      <c r="D16" t="s">
        <v>27</v>
      </c>
      <c r="E16">
        <v>24442</v>
      </c>
      <c r="H16" s="2"/>
    </row>
    <row r="17" spans="1:8" x14ac:dyDescent="0.25">
      <c r="A17" t="s">
        <v>28</v>
      </c>
      <c r="B17" s="1">
        <v>9.9464506172839418E-3</v>
      </c>
      <c r="D17" t="s">
        <v>28</v>
      </c>
      <c r="E17">
        <v>26468</v>
      </c>
      <c r="H17" s="2"/>
    </row>
    <row r="18" spans="1:8" x14ac:dyDescent="0.25">
      <c r="A18" t="s">
        <v>20</v>
      </c>
      <c r="B18" s="1">
        <v>1.126643518518522E-2</v>
      </c>
      <c r="D18" t="s">
        <v>20</v>
      </c>
      <c r="E18">
        <v>297778</v>
      </c>
      <c r="H1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A3C9-46DC-4609-A1F9-273A4413B448}">
  <dimension ref="A1:H18"/>
  <sheetViews>
    <sheetView workbookViewId="0">
      <selection activeCell="B1" sqref="B1:B1048576"/>
    </sheetView>
  </sheetViews>
  <sheetFormatPr defaultRowHeight="15" x14ac:dyDescent="0.25"/>
  <cols>
    <col min="1" max="1" width="13.140625" bestFit="1" customWidth="1"/>
    <col min="2" max="2" width="24" style="1" bestFit="1" customWidth="1"/>
    <col min="4" max="4" width="13.140625" bestFit="1" customWidth="1"/>
    <col min="5" max="5" width="21.85546875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1.8657060185185204E-2</v>
      </c>
      <c r="D2" t="s">
        <v>18</v>
      </c>
      <c r="E2">
        <v>167477</v>
      </c>
      <c r="G2" t="s">
        <v>18</v>
      </c>
      <c r="H2">
        <v>167477</v>
      </c>
    </row>
    <row r="3" spans="1:8" x14ac:dyDescent="0.25">
      <c r="A3" t="s">
        <v>22</v>
      </c>
      <c r="B3" s="1">
        <v>2.1194097222222208E-2</v>
      </c>
      <c r="D3" t="s">
        <v>22</v>
      </c>
      <c r="E3">
        <v>26026</v>
      </c>
      <c r="G3" t="s">
        <v>29</v>
      </c>
      <c r="H3">
        <v>115972</v>
      </c>
    </row>
    <row r="4" spans="1:8" x14ac:dyDescent="0.25">
      <c r="A4" t="s">
        <v>23</v>
      </c>
      <c r="B4" s="1">
        <v>1.8944753086419741E-2</v>
      </c>
      <c r="D4" t="s">
        <v>23</v>
      </c>
      <c r="E4">
        <v>18029</v>
      </c>
      <c r="G4" t="s">
        <v>31</v>
      </c>
      <c r="H4">
        <v>51505</v>
      </c>
    </row>
    <row r="5" spans="1:8" x14ac:dyDescent="0.25">
      <c r="A5" t="s">
        <v>24</v>
      </c>
      <c r="B5" s="1">
        <v>1.4672376543209964E-2</v>
      </c>
      <c r="D5" t="s">
        <v>24</v>
      </c>
      <c r="E5">
        <v>13977</v>
      </c>
      <c r="G5" t="s">
        <v>19</v>
      </c>
      <c r="H5">
        <v>274677</v>
      </c>
    </row>
    <row r="6" spans="1:8" x14ac:dyDescent="0.25">
      <c r="A6" t="s">
        <v>25</v>
      </c>
      <c r="B6" s="1">
        <v>1.6888271604938332E-2</v>
      </c>
      <c r="D6" t="s">
        <v>25</v>
      </c>
      <c r="E6">
        <v>23673</v>
      </c>
      <c r="G6" t="s">
        <v>29</v>
      </c>
      <c r="H6">
        <v>189999</v>
      </c>
    </row>
    <row r="7" spans="1:8" x14ac:dyDescent="0.25">
      <c r="A7" t="s">
        <v>26</v>
      </c>
      <c r="B7" s="1">
        <v>1.6115316358024767E-2</v>
      </c>
      <c r="D7" t="s">
        <v>26</v>
      </c>
      <c r="E7">
        <v>19997</v>
      </c>
      <c r="G7" t="s">
        <v>31</v>
      </c>
      <c r="H7">
        <v>84678</v>
      </c>
    </row>
    <row r="8" spans="1:8" x14ac:dyDescent="0.25">
      <c r="A8" t="s">
        <v>27</v>
      </c>
      <c r="B8" s="1">
        <v>1.7741820987654311E-2</v>
      </c>
      <c r="D8" t="s">
        <v>27</v>
      </c>
      <c r="E8">
        <v>28188</v>
      </c>
      <c r="G8" t="s">
        <v>20</v>
      </c>
      <c r="H8">
        <v>442154</v>
      </c>
    </row>
    <row r="9" spans="1:8" x14ac:dyDescent="0.25">
      <c r="A9" t="s">
        <v>28</v>
      </c>
      <c r="B9" s="1">
        <v>2.1396759259259213E-2</v>
      </c>
      <c r="D9" t="s">
        <v>28</v>
      </c>
      <c r="E9">
        <v>37587</v>
      </c>
    </row>
    <row r="10" spans="1:8" x14ac:dyDescent="0.25">
      <c r="A10" t="s">
        <v>19</v>
      </c>
      <c r="B10" s="1">
        <v>9.2312885802470213E-3</v>
      </c>
      <c r="D10" t="s">
        <v>19</v>
      </c>
      <c r="E10">
        <v>274677</v>
      </c>
    </row>
    <row r="11" spans="1:8" x14ac:dyDescent="0.25">
      <c r="A11" t="s">
        <v>22</v>
      </c>
      <c r="B11" s="1">
        <v>1.0355478395061679E-2</v>
      </c>
      <c r="D11" t="s">
        <v>22</v>
      </c>
      <c r="E11">
        <v>27511</v>
      </c>
    </row>
    <row r="12" spans="1:8" x14ac:dyDescent="0.25">
      <c r="A12" t="s">
        <v>23</v>
      </c>
      <c r="B12" s="1">
        <v>8.7834490740741344E-3</v>
      </c>
      <c r="D12" t="s">
        <v>23</v>
      </c>
      <c r="E12">
        <v>32296</v>
      </c>
    </row>
    <row r="13" spans="1:8" x14ac:dyDescent="0.25">
      <c r="A13" t="s">
        <v>24</v>
      </c>
      <c r="B13" s="1">
        <v>8.5982253086420712E-3</v>
      </c>
      <c r="D13" t="s">
        <v>24</v>
      </c>
      <c r="E13">
        <v>35114</v>
      </c>
    </row>
    <row r="14" spans="1:8" x14ac:dyDescent="0.25">
      <c r="A14" t="s">
        <v>25</v>
      </c>
      <c r="B14" s="1">
        <v>9.0405864197531383E-3</v>
      </c>
      <c r="D14" t="s">
        <v>25</v>
      </c>
      <c r="E14">
        <v>53494</v>
      </c>
    </row>
    <row r="15" spans="1:8" x14ac:dyDescent="0.25">
      <c r="A15" t="s">
        <v>26</v>
      </c>
      <c r="B15" s="1">
        <v>8.6331404320987293E-3</v>
      </c>
      <c r="D15" t="s">
        <v>26</v>
      </c>
      <c r="E15">
        <v>44728</v>
      </c>
    </row>
    <row r="16" spans="1:8" x14ac:dyDescent="0.25">
      <c r="A16" t="s">
        <v>27</v>
      </c>
      <c r="B16" s="1">
        <v>8.8813657407407209E-3</v>
      </c>
      <c r="D16" t="s">
        <v>27</v>
      </c>
      <c r="E16">
        <v>46049</v>
      </c>
    </row>
    <row r="17" spans="1:5" x14ac:dyDescent="0.25">
      <c r="A17" t="s">
        <v>28</v>
      </c>
      <c r="B17" s="1">
        <v>1.0889429012345575E-2</v>
      </c>
      <c r="D17" t="s">
        <v>28</v>
      </c>
      <c r="E17">
        <v>35485</v>
      </c>
    </row>
    <row r="18" spans="1:5" x14ac:dyDescent="0.25">
      <c r="A18" t="s">
        <v>20</v>
      </c>
      <c r="B18" s="1">
        <v>1.2801543209876476E-2</v>
      </c>
      <c r="D18" t="s">
        <v>20</v>
      </c>
      <c r="E18">
        <v>442154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4442-2044-445C-8F5E-41106F6BB8A1}">
  <dimension ref="A1:F15"/>
  <sheetViews>
    <sheetView workbookViewId="0">
      <selection activeCell="H11" sqref="H11"/>
    </sheetView>
  </sheetViews>
  <sheetFormatPr defaultRowHeight="15" x14ac:dyDescent="0.25"/>
  <cols>
    <col min="1" max="1" width="10.85546875" bestFit="1" customWidth="1"/>
    <col min="2" max="2" width="19.5703125" style="1" customWidth="1"/>
    <col min="3" max="3" width="24.7109375" style="1" customWidth="1"/>
    <col min="4" max="4" width="16.7109375" customWidth="1"/>
    <col min="5" max="5" width="11.42578125" bestFit="1" customWidth="1"/>
    <col min="6" max="6" width="12.85546875" bestFit="1" customWidth="1"/>
    <col min="7" max="8" width="9.140625" customWidth="1"/>
  </cols>
  <sheetData>
    <row r="1" spans="1:6" x14ac:dyDescent="0.25">
      <c r="A1" s="16" t="s">
        <v>0</v>
      </c>
      <c r="B1" s="14" t="s">
        <v>33</v>
      </c>
      <c r="C1" s="14"/>
      <c r="D1" s="14"/>
      <c r="E1" s="15" t="s">
        <v>34</v>
      </c>
      <c r="F1" s="15"/>
    </row>
    <row r="2" spans="1:6" x14ac:dyDescent="0.25">
      <c r="A2" s="16"/>
      <c r="B2" s="6" t="s">
        <v>29</v>
      </c>
      <c r="C2" s="6" t="s">
        <v>30</v>
      </c>
      <c r="D2" s="6" t="s">
        <v>35</v>
      </c>
      <c r="E2" s="6" t="s">
        <v>29</v>
      </c>
      <c r="F2" s="6" t="s">
        <v>31</v>
      </c>
    </row>
    <row r="3" spans="1:6" x14ac:dyDescent="0.25">
      <c r="A3" s="10" t="s">
        <v>8</v>
      </c>
      <c r="B3" s="7">
        <f>Sheet4[[#This Row],[Count of ride_id]]</f>
        <v>116194</v>
      </c>
      <c r="C3" s="7">
        <f>'202306'!H4</f>
        <v>14574</v>
      </c>
      <c r="D3" s="7">
        <f>'202306'!H5</f>
        <v>89018</v>
      </c>
      <c r="E3" s="7">
        <f>'202306'!H7</f>
        <v>196838</v>
      </c>
      <c r="F3" s="7">
        <f>'202306'!H8</f>
        <v>118096</v>
      </c>
    </row>
    <row r="4" spans="1:6" x14ac:dyDescent="0.25">
      <c r="A4" s="3" t="s">
        <v>9</v>
      </c>
      <c r="B4" s="6">
        <f>'202307'!H3</f>
        <v>142360</v>
      </c>
      <c r="C4" s="6">
        <f>'202307'!H4</f>
        <v>17830</v>
      </c>
      <c r="D4" s="6">
        <f>'202307'!H5</f>
        <v>85099</v>
      </c>
      <c r="E4" s="6">
        <f>'202307'!H7</f>
        <v>219101</v>
      </c>
      <c r="F4" s="6">
        <f>'202307'!H8</f>
        <v>109562</v>
      </c>
    </row>
    <row r="5" spans="1:6" x14ac:dyDescent="0.25">
      <c r="A5" s="10" t="s">
        <v>10</v>
      </c>
      <c r="B5" s="6">
        <f>'202308'!$H3</f>
        <v>147995</v>
      </c>
      <c r="C5" s="6">
        <f>'202308'!$H4</f>
        <v>15513</v>
      </c>
      <c r="D5" s="6">
        <f>'202308'!$H5</f>
        <v>70383</v>
      </c>
      <c r="E5" s="6">
        <f>'202308'!$H7</f>
        <v>248179</v>
      </c>
      <c r="F5" s="6">
        <f>'202308'!$H8</f>
        <v>102878</v>
      </c>
    </row>
    <row r="6" spans="1:6" x14ac:dyDescent="0.25">
      <c r="A6" s="3" t="s">
        <v>11</v>
      </c>
      <c r="B6" s="6">
        <f>'202309'!$H3</f>
        <v>131533</v>
      </c>
      <c r="C6" s="6">
        <f>'202309'!$H4</f>
        <v>65428</v>
      </c>
      <c r="D6" s="6">
        <f>'202309'!$H5</f>
        <v>309666</v>
      </c>
      <c r="E6" s="6">
        <f>'202309'!$H7</f>
        <v>94674</v>
      </c>
      <c r="F6" s="6">
        <f>'202309'!$H8</f>
        <v>506627</v>
      </c>
    </row>
    <row r="7" spans="1:6" x14ac:dyDescent="0.25">
      <c r="A7" s="10" t="s">
        <v>12</v>
      </c>
      <c r="B7" s="5">
        <f>'202310'!H3</f>
        <v>82685</v>
      </c>
      <c r="C7" s="4">
        <v>0</v>
      </c>
      <c r="D7" s="3">
        <f>'202310'!H4</f>
        <v>47611</v>
      </c>
      <c r="E7" s="3">
        <f>'202310'!H6</f>
        <v>184978</v>
      </c>
      <c r="F7" s="3">
        <f>Sheet3__5[[#This Row],[Count of ride_id]]</f>
        <v>88497</v>
      </c>
    </row>
    <row r="8" spans="1:6" x14ac:dyDescent="0.25">
      <c r="A8" s="3" t="s">
        <v>13</v>
      </c>
      <c r="B8" s="6">
        <f>'202311'!$H$3</f>
        <v>42243</v>
      </c>
      <c r="C8" s="6">
        <v>0</v>
      </c>
      <c r="D8" s="6">
        <f>'202311'!$H$4</f>
        <v>29832</v>
      </c>
      <c r="E8" s="6">
        <f>'202311'!$H$6</f>
        <v>133407</v>
      </c>
      <c r="F8" s="6">
        <f>'202311'!H$7</f>
        <v>69278</v>
      </c>
    </row>
    <row r="9" spans="1:6" x14ac:dyDescent="0.25">
      <c r="A9" s="10" t="s">
        <v>14</v>
      </c>
      <c r="B9" s="6">
        <f>'202312'!$H$3</f>
        <v>20277</v>
      </c>
      <c r="C9" s="6">
        <v>0</v>
      </c>
      <c r="D9" s="6">
        <f>'202312'!$H$4</f>
        <v>16405</v>
      </c>
      <c r="E9" s="6">
        <f>'202312'!$H$6</f>
        <v>84040</v>
      </c>
      <c r="F9" s="6">
        <f>'202312'!H$7</f>
        <v>46410</v>
      </c>
    </row>
    <row r="10" spans="1:6" x14ac:dyDescent="0.25">
      <c r="A10" s="3" t="s">
        <v>3</v>
      </c>
      <c r="B10" s="6">
        <f>'202401'!$H$3</f>
        <v>10328</v>
      </c>
      <c r="C10" s="6">
        <v>0</v>
      </c>
      <c r="D10" s="6">
        <f>'202401'!$H$4</f>
        <v>7385</v>
      </c>
      <c r="E10" s="6">
        <f>'202401'!$H$6</f>
        <v>65877</v>
      </c>
      <c r="F10" s="6">
        <f>'202401'!$H$7</f>
        <v>30213</v>
      </c>
    </row>
    <row r="11" spans="1:6" x14ac:dyDescent="0.25">
      <c r="A11" s="10" t="s">
        <v>4</v>
      </c>
      <c r="B11" s="6">
        <f>'202402'!$H$3</f>
        <v>27591</v>
      </c>
      <c r="C11" s="6">
        <v>0</v>
      </c>
      <c r="D11" s="6">
        <f>'202402'!$H$4</f>
        <v>10579</v>
      </c>
      <c r="E11" s="6">
        <f>'202402'!$H$6</f>
        <v>112363</v>
      </c>
      <c r="F11" s="6">
        <f>'202402'!$H$7</f>
        <v>34197</v>
      </c>
    </row>
    <row r="12" spans="1:6" x14ac:dyDescent="0.25">
      <c r="A12" s="3" t="s">
        <v>5</v>
      </c>
      <c r="B12" s="6">
        <f>'202403'!$H$3</f>
        <v>39316</v>
      </c>
      <c r="C12" s="6">
        <v>0</v>
      </c>
      <c r="D12" s="6">
        <f>'202403'!$H$4</f>
        <v>23498</v>
      </c>
      <c r="E12" s="6">
        <f>'202403'!$H$6</f>
        <v>108855</v>
      </c>
      <c r="F12" s="6">
        <f>'202403'!$H$7</f>
        <v>58600</v>
      </c>
    </row>
    <row r="13" spans="1:6" x14ac:dyDescent="0.25">
      <c r="A13" s="10" t="s">
        <v>6</v>
      </c>
      <c r="B13" s="6">
        <f>'202404'!$H$3</f>
        <v>57419</v>
      </c>
      <c r="C13" s="6">
        <v>0</v>
      </c>
      <c r="D13" s="6">
        <f>'202404'!$H$4</f>
        <v>36519</v>
      </c>
      <c r="E13" s="6">
        <f>'202404'!$H$6</f>
        <v>130475</v>
      </c>
      <c r="F13" s="6">
        <f>'202404'!$H$7</f>
        <v>73365</v>
      </c>
    </row>
    <row r="14" spans="1:6" x14ac:dyDescent="0.25">
      <c r="A14" s="3" t="s">
        <v>7</v>
      </c>
      <c r="B14" s="6">
        <f>'202405'!$H$3</f>
        <v>115972</v>
      </c>
      <c r="C14" s="6">
        <v>0</v>
      </c>
      <c r="D14" s="6">
        <f>'202405'!$H$4</f>
        <v>51505</v>
      </c>
      <c r="E14" s="6">
        <f>'202405'!$H$6</f>
        <v>189999</v>
      </c>
      <c r="F14" s="6">
        <f>'202405'!$H$7</f>
        <v>84678</v>
      </c>
    </row>
    <row r="15" spans="1:6" x14ac:dyDescent="0.25">
      <c r="B15" s="9">
        <f>SUM(B3:B14)</f>
        <v>933913</v>
      </c>
      <c r="C15" s="9">
        <f t="shared" ref="C15:F15" si="0">SUM(C3:C14)</f>
        <v>113345</v>
      </c>
      <c r="D15" s="9">
        <f t="shared" si="0"/>
        <v>777500</v>
      </c>
      <c r="E15" s="9">
        <f t="shared" si="0"/>
        <v>1768786</v>
      </c>
      <c r="F15" s="9">
        <f t="shared" si="0"/>
        <v>1322401</v>
      </c>
    </row>
  </sheetData>
  <mergeCells count="3">
    <mergeCell ref="E1:F1"/>
    <mergeCell ref="A1:A2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043E-8D77-4C76-8C08-C7030CD5E2C4}">
  <dimension ref="A1:H18"/>
  <sheetViews>
    <sheetView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24" bestFit="1" customWidth="1"/>
    <col min="5" max="5" width="13.140625" bestFit="1" customWidth="1"/>
    <col min="6" max="6" width="17.7109375" bestFit="1" customWidth="1"/>
    <col min="7" max="7" width="13.140625" bestFit="1" customWidth="1"/>
    <col min="8" max="8" width="20.5703125" customWidth="1"/>
    <col min="9" max="9" width="20.140625" customWidth="1"/>
  </cols>
  <sheetData>
    <row r="1" spans="1:8" x14ac:dyDescent="0.25">
      <c r="A1" t="s">
        <v>16</v>
      </c>
      <c r="B1" t="s">
        <v>17</v>
      </c>
      <c r="D1" t="s">
        <v>16</v>
      </c>
      <c r="E1" t="s">
        <v>21</v>
      </c>
      <c r="G1" t="s">
        <v>16</v>
      </c>
      <c r="H1" t="s">
        <v>21</v>
      </c>
    </row>
    <row r="2" spans="1:8" x14ac:dyDescent="0.25">
      <c r="A2" t="s">
        <v>18</v>
      </c>
      <c r="B2" s="1">
        <v>1.6713900462963061E-2</v>
      </c>
      <c r="D2" t="s">
        <v>18</v>
      </c>
      <c r="E2">
        <v>219786</v>
      </c>
      <c r="G2" t="s">
        <v>18</v>
      </c>
      <c r="H2">
        <v>219786</v>
      </c>
    </row>
    <row r="3" spans="1:8" x14ac:dyDescent="0.25">
      <c r="A3">
        <v>1</v>
      </c>
      <c r="B3" s="1">
        <v>1.8577361111111079E-2</v>
      </c>
      <c r="D3" t="s">
        <v>22</v>
      </c>
      <c r="E3">
        <v>30899</v>
      </c>
      <c r="G3" t="s">
        <v>29</v>
      </c>
      <c r="H3">
        <v>116194</v>
      </c>
    </row>
    <row r="4" spans="1:8" x14ac:dyDescent="0.25">
      <c r="A4">
        <v>2</v>
      </c>
      <c r="B4" s="1">
        <v>1.6238773148148145E-2</v>
      </c>
      <c r="D4" t="s">
        <v>23</v>
      </c>
      <c r="E4">
        <v>23759</v>
      </c>
      <c r="G4" t="s">
        <v>30</v>
      </c>
      <c r="H4">
        <v>14574</v>
      </c>
    </row>
    <row r="5" spans="1:8" x14ac:dyDescent="0.25">
      <c r="A5">
        <v>3</v>
      </c>
      <c r="B5" s="1">
        <v>1.3938425925925868E-2</v>
      </c>
      <c r="D5" t="s">
        <v>24</v>
      </c>
      <c r="E5">
        <v>18218</v>
      </c>
      <c r="G5" t="s">
        <v>31</v>
      </c>
      <c r="H5">
        <v>89018</v>
      </c>
    </row>
    <row r="6" spans="1:8" x14ac:dyDescent="0.25">
      <c r="A6">
        <v>4</v>
      </c>
      <c r="B6" s="1">
        <v>1.4457245370370408E-2</v>
      </c>
      <c r="D6" t="s">
        <v>25</v>
      </c>
      <c r="E6">
        <v>24645</v>
      </c>
      <c r="G6" t="s">
        <v>19</v>
      </c>
      <c r="H6">
        <v>314934</v>
      </c>
    </row>
    <row r="7" spans="1:8" x14ac:dyDescent="0.25">
      <c r="A7">
        <v>5</v>
      </c>
      <c r="B7" s="1">
        <v>1.4744293981481471E-2</v>
      </c>
      <c r="D7" t="s">
        <v>26</v>
      </c>
      <c r="E7">
        <v>31053</v>
      </c>
      <c r="G7" t="s">
        <v>29</v>
      </c>
      <c r="H7">
        <v>196838</v>
      </c>
    </row>
    <row r="8" spans="1:8" x14ac:dyDescent="0.25">
      <c r="A8">
        <v>6</v>
      </c>
      <c r="B8" s="1">
        <v>1.6692233796296252E-2</v>
      </c>
      <c r="D8" t="s">
        <v>27</v>
      </c>
      <c r="E8">
        <v>40461</v>
      </c>
      <c r="G8" t="s">
        <v>31</v>
      </c>
      <c r="H8">
        <v>118096</v>
      </c>
    </row>
    <row r="9" spans="1:8" x14ac:dyDescent="0.25">
      <c r="A9">
        <v>7</v>
      </c>
      <c r="B9" s="1">
        <v>1.9116365740740715E-2</v>
      </c>
      <c r="D9" t="s">
        <v>28</v>
      </c>
      <c r="E9">
        <v>50751</v>
      </c>
      <c r="G9" t="s">
        <v>20</v>
      </c>
      <c r="H9">
        <v>534720</v>
      </c>
    </row>
    <row r="10" spans="1:8" x14ac:dyDescent="0.25">
      <c r="A10" t="s">
        <v>19</v>
      </c>
      <c r="B10" s="1">
        <v>8.9887152777776702E-3</v>
      </c>
      <c r="D10" t="s">
        <v>19</v>
      </c>
      <c r="E10">
        <v>314934</v>
      </c>
    </row>
    <row r="11" spans="1:8" x14ac:dyDescent="0.25">
      <c r="A11">
        <v>1</v>
      </c>
      <c r="B11" s="1">
        <v>9.9435995370369401E-3</v>
      </c>
      <c r="D11" t="s">
        <v>22</v>
      </c>
      <c r="E11">
        <v>31411</v>
      </c>
    </row>
    <row r="12" spans="1:8" x14ac:dyDescent="0.25">
      <c r="A12">
        <v>2</v>
      </c>
      <c r="B12" s="1">
        <v>8.7109837962962011E-3</v>
      </c>
      <c r="D12" t="s">
        <v>23</v>
      </c>
      <c r="E12">
        <v>41185</v>
      </c>
    </row>
    <row r="13" spans="1:8" x14ac:dyDescent="0.25">
      <c r="A13">
        <v>3</v>
      </c>
      <c r="B13" s="1">
        <v>8.1506365740739994E-3</v>
      </c>
      <c r="D13" t="s">
        <v>24</v>
      </c>
      <c r="E13">
        <v>39692</v>
      </c>
    </row>
    <row r="14" spans="1:8" x14ac:dyDescent="0.25">
      <c r="A14">
        <v>4</v>
      </c>
      <c r="B14" s="1">
        <v>8.5034722222221415E-3</v>
      </c>
      <c r="D14" t="s">
        <v>25</v>
      </c>
      <c r="E14">
        <v>46463</v>
      </c>
    </row>
    <row r="15" spans="1:8" x14ac:dyDescent="0.25">
      <c r="A15">
        <v>5</v>
      </c>
      <c r="B15" s="1">
        <v>8.5251273148148066E-3</v>
      </c>
      <c r="D15" t="s">
        <v>26</v>
      </c>
      <c r="E15">
        <v>56189</v>
      </c>
    </row>
    <row r="16" spans="1:8" x14ac:dyDescent="0.25">
      <c r="A16">
        <v>6</v>
      </c>
      <c r="B16" s="1">
        <v>8.9180208333332622E-3</v>
      </c>
      <c r="D16" t="s">
        <v>27</v>
      </c>
      <c r="E16">
        <v>55479</v>
      </c>
    </row>
    <row r="17" spans="1:5" x14ac:dyDescent="0.25">
      <c r="A17">
        <v>7</v>
      </c>
      <c r="B17" s="1">
        <v>1.0498935185185188E-2</v>
      </c>
      <c r="D17" t="s">
        <v>28</v>
      </c>
      <c r="E17">
        <v>44515</v>
      </c>
    </row>
    <row r="18" spans="1:5" x14ac:dyDescent="0.25">
      <c r="A18" t="s">
        <v>20</v>
      </c>
      <c r="B18" s="1">
        <v>1.2164004629629632E-2</v>
      </c>
      <c r="D18" t="s">
        <v>20</v>
      </c>
      <c r="E18">
        <v>534720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0CC7-90E7-4F60-9B11-7A461C4CB101}">
  <dimension ref="A1:H18"/>
  <sheetViews>
    <sheetView workbookViewId="0">
      <selection activeCell="H3" sqref="H3"/>
    </sheetView>
  </sheetViews>
  <sheetFormatPr defaultRowHeight="15" x14ac:dyDescent="0.25"/>
  <cols>
    <col min="1" max="1" width="13.140625" bestFit="1" customWidth="1"/>
    <col min="2" max="2" width="17.7109375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t="s">
        <v>17</v>
      </c>
      <c r="D1" t="s">
        <v>16</v>
      </c>
      <c r="E1" t="s">
        <v>21</v>
      </c>
      <c r="G1" t="s">
        <v>16</v>
      </c>
      <c r="H1" t="s">
        <v>21</v>
      </c>
    </row>
    <row r="2" spans="1:8" x14ac:dyDescent="0.25">
      <c r="A2" t="s">
        <v>18</v>
      </c>
      <c r="B2" s="1">
        <v>1.7511304012345574E-2</v>
      </c>
      <c r="D2" t="s">
        <v>18</v>
      </c>
      <c r="E2">
        <v>245289</v>
      </c>
      <c r="G2" t="s">
        <v>18</v>
      </c>
      <c r="H2">
        <v>245289</v>
      </c>
    </row>
    <row r="3" spans="1:8" x14ac:dyDescent="0.25">
      <c r="A3" t="s">
        <v>22</v>
      </c>
      <c r="B3" s="1">
        <v>1.9487461419753105E-2</v>
      </c>
      <c r="D3" t="s">
        <v>22</v>
      </c>
      <c r="E3">
        <v>44946</v>
      </c>
      <c r="G3" t="s">
        <v>29</v>
      </c>
      <c r="H3">
        <v>142360</v>
      </c>
    </row>
    <row r="4" spans="1:8" x14ac:dyDescent="0.25">
      <c r="A4" t="s">
        <v>23</v>
      </c>
      <c r="B4" s="1">
        <v>1.7527469135802498E-2</v>
      </c>
      <c r="D4" t="s">
        <v>23</v>
      </c>
      <c r="E4">
        <v>36434</v>
      </c>
      <c r="G4" t="s">
        <v>30</v>
      </c>
      <c r="H4">
        <v>17830</v>
      </c>
    </row>
    <row r="5" spans="1:8" x14ac:dyDescent="0.25">
      <c r="A5" t="s">
        <v>24</v>
      </c>
      <c r="B5" s="1">
        <v>1.7405285493827138E-2</v>
      </c>
      <c r="D5" t="s">
        <v>24</v>
      </c>
      <c r="E5">
        <v>29764</v>
      </c>
      <c r="G5" t="s">
        <v>31</v>
      </c>
      <c r="H5">
        <v>85099</v>
      </c>
    </row>
    <row r="6" spans="1:8" x14ac:dyDescent="0.25">
      <c r="A6" t="s">
        <v>25</v>
      </c>
      <c r="B6" s="1">
        <v>1.4511728395061763E-2</v>
      </c>
      <c r="D6" t="s">
        <v>25</v>
      </c>
      <c r="E6">
        <v>20473</v>
      </c>
      <c r="G6" t="s">
        <v>19</v>
      </c>
      <c r="H6">
        <v>328663</v>
      </c>
    </row>
    <row r="7" spans="1:8" x14ac:dyDescent="0.25">
      <c r="A7" t="s">
        <v>26</v>
      </c>
      <c r="B7" s="1">
        <v>1.5385879629629562E-2</v>
      </c>
      <c r="D7" t="s">
        <v>26</v>
      </c>
      <c r="E7">
        <v>28366</v>
      </c>
      <c r="G7" t="s">
        <v>29</v>
      </c>
      <c r="H7">
        <v>219101</v>
      </c>
    </row>
    <row r="8" spans="1:8" x14ac:dyDescent="0.25">
      <c r="A8" t="s">
        <v>27</v>
      </c>
      <c r="B8" s="1">
        <v>1.6727044753086506E-2</v>
      </c>
      <c r="D8" t="s">
        <v>27</v>
      </c>
      <c r="E8">
        <v>31938</v>
      </c>
      <c r="G8" t="s">
        <v>31</v>
      </c>
      <c r="H8">
        <v>109562</v>
      </c>
    </row>
    <row r="9" spans="1:8" x14ac:dyDescent="0.25">
      <c r="A9" t="s">
        <v>28</v>
      </c>
      <c r="B9" s="1">
        <v>1.8644830246913546E-2</v>
      </c>
      <c r="D9" t="s">
        <v>28</v>
      </c>
      <c r="E9">
        <v>53368</v>
      </c>
      <c r="G9" t="s">
        <v>20</v>
      </c>
      <c r="H9">
        <v>573952</v>
      </c>
    </row>
    <row r="10" spans="1:8" x14ac:dyDescent="0.25">
      <c r="A10" t="s">
        <v>19</v>
      </c>
      <c r="B10" s="1">
        <v>9.2711419753086499E-3</v>
      </c>
      <c r="D10" t="s">
        <v>19</v>
      </c>
      <c r="E10">
        <v>328663</v>
      </c>
    </row>
    <row r="11" spans="1:8" x14ac:dyDescent="0.25">
      <c r="A11" t="s">
        <v>22</v>
      </c>
      <c r="B11" s="1">
        <v>1.0357677469135851E-2</v>
      </c>
      <c r="D11" t="s">
        <v>22</v>
      </c>
      <c r="E11">
        <v>42922</v>
      </c>
    </row>
    <row r="12" spans="1:8" x14ac:dyDescent="0.25">
      <c r="A12" t="s">
        <v>23</v>
      </c>
      <c r="B12" s="1">
        <v>9.0294367283949573E-3</v>
      </c>
      <c r="D12" t="s">
        <v>23</v>
      </c>
      <c r="E12">
        <v>56927</v>
      </c>
    </row>
    <row r="13" spans="1:8" x14ac:dyDescent="0.25">
      <c r="A13" t="s">
        <v>24</v>
      </c>
      <c r="B13" s="1">
        <v>9.2219135802469321E-3</v>
      </c>
      <c r="D13" t="s">
        <v>24</v>
      </c>
      <c r="E13">
        <v>45832</v>
      </c>
    </row>
    <row r="14" spans="1:8" x14ac:dyDescent="0.25">
      <c r="A14" t="s">
        <v>25</v>
      </c>
      <c r="B14" s="1">
        <v>8.4849922839507208E-3</v>
      </c>
      <c r="D14" t="s">
        <v>25</v>
      </c>
      <c r="E14">
        <v>41006</v>
      </c>
    </row>
    <row r="15" spans="1:8" x14ac:dyDescent="0.25">
      <c r="A15" t="s">
        <v>26</v>
      </c>
      <c r="B15" s="1">
        <v>8.788348765432108E-3</v>
      </c>
      <c r="D15" t="s">
        <v>26</v>
      </c>
      <c r="E15">
        <v>49592</v>
      </c>
    </row>
    <row r="16" spans="1:8" x14ac:dyDescent="0.25">
      <c r="A16" t="s">
        <v>27</v>
      </c>
      <c r="B16" s="1">
        <v>8.9871913580246154E-3</v>
      </c>
      <c r="D16" t="s">
        <v>27</v>
      </c>
      <c r="E16">
        <v>44016</v>
      </c>
    </row>
    <row r="17" spans="1:5" x14ac:dyDescent="0.25">
      <c r="A17" t="s">
        <v>28</v>
      </c>
      <c r="B17" s="1">
        <v>1.00579089506172E-2</v>
      </c>
      <c r="D17" t="s">
        <v>28</v>
      </c>
      <c r="E17">
        <v>48368</v>
      </c>
    </row>
    <row r="18" spans="1:5" x14ac:dyDescent="0.25">
      <c r="A18" t="s">
        <v>20</v>
      </c>
      <c r="B18" s="1">
        <v>1.2792708333333236E-2</v>
      </c>
      <c r="D18" t="s">
        <v>20</v>
      </c>
      <c r="E18">
        <v>573952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8195-1537-474B-8050-FE1F892C3EE4}">
  <dimension ref="A1:H18"/>
  <sheetViews>
    <sheetView workbookViewId="0">
      <selection activeCell="H9" sqref="H9"/>
    </sheetView>
  </sheetViews>
  <sheetFormatPr defaultRowHeight="15" x14ac:dyDescent="0.25"/>
  <cols>
    <col min="1" max="1" width="13.140625" bestFit="1" customWidth="1"/>
    <col min="2" max="2" width="24" bestFit="1" customWidth="1"/>
    <col min="3" max="3" width="7.28515625" bestFit="1" customWidth="1"/>
    <col min="4" max="4" width="13.140625" bestFit="1" customWidth="1"/>
    <col min="5" max="5" width="21.85546875" bestFit="1" customWidth="1"/>
    <col min="6" max="6" width="7.28515625" bestFit="1" customWidth="1"/>
    <col min="7" max="7" width="13.140625" bestFit="1" customWidth="1"/>
    <col min="8" max="8" width="21.85546875" bestFit="1" customWidth="1"/>
    <col min="9" max="18" width="7.28515625" bestFit="1" customWidth="1"/>
    <col min="19" max="19" width="11.2851562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32</v>
      </c>
    </row>
    <row r="2" spans="1:8" x14ac:dyDescent="0.25">
      <c r="A2" t="s">
        <v>18</v>
      </c>
      <c r="B2" s="1">
        <v>1.6918209876543244E-2</v>
      </c>
      <c r="D2" t="s">
        <v>18</v>
      </c>
      <c r="E2">
        <v>233891</v>
      </c>
      <c r="G2" t="s">
        <v>18</v>
      </c>
      <c r="H2">
        <v>233891</v>
      </c>
    </row>
    <row r="3" spans="1:8" x14ac:dyDescent="0.25">
      <c r="A3" t="s">
        <v>22</v>
      </c>
      <c r="B3" s="1">
        <v>1.9070987654320914E-2</v>
      </c>
      <c r="D3" t="s">
        <v>22</v>
      </c>
      <c r="E3">
        <v>35847</v>
      </c>
      <c r="G3" t="s">
        <v>29</v>
      </c>
      <c r="H3">
        <v>147995</v>
      </c>
    </row>
    <row r="4" spans="1:8" x14ac:dyDescent="0.25">
      <c r="A4" t="s">
        <v>23</v>
      </c>
      <c r="B4" s="1">
        <v>1.5806095679012255E-2</v>
      </c>
      <c r="D4" t="s">
        <v>23</v>
      </c>
      <c r="E4">
        <v>20258</v>
      </c>
      <c r="G4" t="s">
        <v>30</v>
      </c>
      <c r="H4">
        <v>15513</v>
      </c>
    </row>
    <row r="5" spans="1:8" x14ac:dyDescent="0.25">
      <c r="A5" t="s">
        <v>24</v>
      </c>
      <c r="B5" s="1">
        <v>1.5372067901234576E-2</v>
      </c>
      <c r="D5" t="s">
        <v>24</v>
      </c>
      <c r="E5">
        <v>31701</v>
      </c>
      <c r="G5" t="s">
        <v>31</v>
      </c>
      <c r="H5">
        <v>70383</v>
      </c>
    </row>
    <row r="6" spans="1:8" x14ac:dyDescent="0.25">
      <c r="A6" t="s">
        <v>25</v>
      </c>
      <c r="B6" s="1">
        <v>1.5187461419753134E-2</v>
      </c>
      <c r="D6" t="s">
        <v>25</v>
      </c>
      <c r="E6">
        <v>33731</v>
      </c>
      <c r="G6" t="s">
        <v>19</v>
      </c>
      <c r="H6">
        <v>351057</v>
      </c>
    </row>
    <row r="7" spans="1:8" x14ac:dyDescent="0.25">
      <c r="A7" t="s">
        <v>26</v>
      </c>
      <c r="B7" s="1">
        <v>1.5127700617283857E-2</v>
      </c>
      <c r="D7" t="s">
        <v>26</v>
      </c>
      <c r="E7">
        <v>33435</v>
      </c>
      <c r="G7" t="s">
        <v>29</v>
      </c>
      <c r="H7">
        <v>248179</v>
      </c>
    </row>
    <row r="8" spans="1:8" x14ac:dyDescent="0.25">
      <c r="A8" t="s">
        <v>27</v>
      </c>
      <c r="B8" s="1">
        <v>1.7264313271605047E-2</v>
      </c>
      <c r="D8" t="s">
        <v>27</v>
      </c>
      <c r="E8">
        <v>36360</v>
      </c>
      <c r="G8" t="s">
        <v>31</v>
      </c>
      <c r="H8">
        <v>102878</v>
      </c>
    </row>
    <row r="9" spans="1:8" x14ac:dyDescent="0.25">
      <c r="A9" t="s">
        <v>28</v>
      </c>
      <c r="B9" s="1">
        <v>1.9268749999999946E-2</v>
      </c>
      <c r="D9" t="s">
        <v>28</v>
      </c>
      <c r="E9">
        <v>42559</v>
      </c>
      <c r="G9" t="s">
        <v>20</v>
      </c>
      <c r="H9">
        <v>584948</v>
      </c>
    </row>
    <row r="10" spans="1:8" x14ac:dyDescent="0.25">
      <c r="A10" t="s">
        <v>19</v>
      </c>
      <c r="B10" s="1">
        <v>9.2438271604937672E-3</v>
      </c>
      <c r="D10" t="s">
        <v>19</v>
      </c>
      <c r="E10">
        <v>351057</v>
      </c>
    </row>
    <row r="11" spans="1:8" x14ac:dyDescent="0.25">
      <c r="A11" t="s">
        <v>22</v>
      </c>
      <c r="B11" s="1">
        <v>1.0396026234567923E-2</v>
      </c>
      <c r="D11" t="s">
        <v>22</v>
      </c>
      <c r="E11">
        <v>36514</v>
      </c>
    </row>
    <row r="12" spans="1:8" x14ac:dyDescent="0.25">
      <c r="A12" t="s">
        <v>23</v>
      </c>
      <c r="B12" s="1">
        <v>8.5503858024691404E-3</v>
      </c>
      <c r="D12" t="s">
        <v>23</v>
      </c>
      <c r="E12">
        <v>40357</v>
      </c>
    </row>
    <row r="13" spans="1:8" x14ac:dyDescent="0.25">
      <c r="A13" t="s">
        <v>24</v>
      </c>
      <c r="B13" s="1">
        <v>8.8808256172838718E-3</v>
      </c>
      <c r="D13" t="s">
        <v>24</v>
      </c>
      <c r="E13">
        <v>64348</v>
      </c>
    </row>
    <row r="14" spans="1:8" x14ac:dyDescent="0.25">
      <c r="A14" t="s">
        <v>25</v>
      </c>
      <c r="B14" s="1">
        <v>8.9040123456789466E-3</v>
      </c>
      <c r="D14" t="s">
        <v>25</v>
      </c>
      <c r="E14">
        <v>63219</v>
      </c>
    </row>
    <row r="15" spans="1:8" x14ac:dyDescent="0.25">
      <c r="A15" t="s">
        <v>26</v>
      </c>
      <c r="B15" s="1">
        <v>8.7248456790123274E-3</v>
      </c>
      <c r="D15" t="s">
        <v>26</v>
      </c>
      <c r="E15">
        <v>58930</v>
      </c>
    </row>
    <row r="16" spans="1:8" x14ac:dyDescent="0.25">
      <c r="A16" t="s">
        <v>27</v>
      </c>
      <c r="B16" s="1">
        <v>9.6199845679012519E-3</v>
      </c>
      <c r="D16" t="s">
        <v>27</v>
      </c>
      <c r="E16">
        <v>47772</v>
      </c>
    </row>
    <row r="17" spans="1:5" x14ac:dyDescent="0.25">
      <c r="A17" t="s">
        <v>28</v>
      </c>
      <c r="B17" s="1">
        <v>1.0330285493827196E-2</v>
      </c>
      <c r="D17" t="s">
        <v>28</v>
      </c>
      <c r="E17">
        <v>39917</v>
      </c>
    </row>
    <row r="18" spans="1:5" x14ac:dyDescent="0.25">
      <c r="A18" t="s">
        <v>20</v>
      </c>
      <c r="B18" s="1">
        <v>1.2312422839506176E-2</v>
      </c>
      <c r="D18" t="s">
        <v>20</v>
      </c>
      <c r="E18">
        <v>584948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AB2B-67D1-4518-B663-771374EDEAB1}">
  <dimension ref="A1:H18"/>
  <sheetViews>
    <sheetView workbookViewId="0">
      <selection activeCell="G16" sqref="G16"/>
    </sheetView>
  </sheetViews>
  <sheetFormatPr defaultRowHeight="15" x14ac:dyDescent="0.25"/>
  <cols>
    <col min="1" max="1" width="13.140625" bestFit="1" customWidth="1"/>
    <col min="2" max="2" width="24" style="1" bestFit="1" customWidth="1"/>
    <col min="7" max="7" width="13.140625" bestFit="1" customWidth="1"/>
    <col min="8" max="8" width="21.855468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32</v>
      </c>
    </row>
    <row r="2" spans="1:8" x14ac:dyDescent="0.25">
      <c r="A2" t="s">
        <v>18</v>
      </c>
      <c r="B2" s="1">
        <v>1.6342631172839406E-2</v>
      </c>
      <c r="D2" t="s">
        <v>18</v>
      </c>
      <c r="E2">
        <v>196961</v>
      </c>
      <c r="G2" t="s">
        <v>18</v>
      </c>
      <c r="H2">
        <v>196961</v>
      </c>
    </row>
    <row r="3" spans="1:8" x14ac:dyDescent="0.25">
      <c r="A3" t="s">
        <v>22</v>
      </c>
      <c r="B3" s="1">
        <v>1.887631172839499E-2</v>
      </c>
      <c r="D3" t="s">
        <v>22</v>
      </c>
      <c r="E3">
        <v>33841</v>
      </c>
      <c r="G3" t="s">
        <v>29</v>
      </c>
      <c r="H3">
        <v>131533</v>
      </c>
    </row>
    <row r="4" spans="1:8" x14ac:dyDescent="0.25">
      <c r="A4" t="s">
        <v>23</v>
      </c>
      <c r="B4" s="1">
        <v>1.6881404320987725E-2</v>
      </c>
      <c r="D4" t="s">
        <v>23</v>
      </c>
      <c r="E4">
        <v>19707</v>
      </c>
      <c r="G4" t="s">
        <v>31</v>
      </c>
      <c r="H4">
        <v>65428</v>
      </c>
    </row>
    <row r="5" spans="1:8" x14ac:dyDescent="0.25">
      <c r="A5" t="s">
        <v>24</v>
      </c>
      <c r="B5" s="1">
        <v>1.2863040123456848E-2</v>
      </c>
      <c r="D5" t="s">
        <v>24</v>
      </c>
      <c r="E5">
        <v>16939</v>
      </c>
      <c r="G5" t="s">
        <v>19</v>
      </c>
      <c r="H5">
        <v>309666</v>
      </c>
    </row>
    <row r="6" spans="1:8" x14ac:dyDescent="0.25">
      <c r="A6" t="s">
        <v>25</v>
      </c>
      <c r="B6" s="1">
        <v>1.2999382716049279E-2</v>
      </c>
      <c r="D6" t="s">
        <v>25</v>
      </c>
      <c r="E6">
        <v>19282</v>
      </c>
      <c r="G6" t="s">
        <v>29</v>
      </c>
      <c r="H6">
        <v>214992</v>
      </c>
    </row>
    <row r="7" spans="1:8" x14ac:dyDescent="0.25">
      <c r="A7" t="s">
        <v>26</v>
      </c>
      <c r="B7" s="1">
        <v>1.3531288580246992E-2</v>
      </c>
      <c r="D7" t="s">
        <v>26</v>
      </c>
      <c r="E7">
        <v>20948</v>
      </c>
      <c r="G7" t="s">
        <v>31</v>
      </c>
      <c r="H7">
        <v>94674</v>
      </c>
    </row>
    <row r="8" spans="1:8" x14ac:dyDescent="0.25">
      <c r="A8" t="s">
        <v>27</v>
      </c>
      <c r="B8" s="1">
        <v>1.5750617283950552E-2</v>
      </c>
      <c r="D8" t="s">
        <v>27</v>
      </c>
      <c r="E8">
        <v>33726</v>
      </c>
      <c r="G8" t="s">
        <v>20</v>
      </c>
      <c r="H8">
        <v>506627</v>
      </c>
    </row>
    <row r="9" spans="1:8" x14ac:dyDescent="0.25">
      <c r="A9" t="s">
        <v>28</v>
      </c>
      <c r="B9" s="1">
        <v>1.8359104938271642E-2</v>
      </c>
      <c r="D9" t="s">
        <v>28</v>
      </c>
      <c r="E9">
        <v>52518</v>
      </c>
    </row>
    <row r="10" spans="1:8" x14ac:dyDescent="0.25">
      <c r="A10" t="s">
        <v>19</v>
      </c>
      <c r="B10" s="1">
        <v>8.8005015432097711E-3</v>
      </c>
      <c r="D10" t="s">
        <v>19</v>
      </c>
      <c r="E10">
        <v>309666</v>
      </c>
    </row>
    <row r="11" spans="1:8" x14ac:dyDescent="0.25">
      <c r="A11" t="s">
        <v>22</v>
      </c>
      <c r="B11" s="1">
        <v>9.9589120370371376E-3</v>
      </c>
      <c r="D11" t="s">
        <v>22</v>
      </c>
      <c r="E11">
        <v>34183</v>
      </c>
    </row>
    <row r="12" spans="1:8" x14ac:dyDescent="0.25">
      <c r="A12" t="s">
        <v>23</v>
      </c>
      <c r="B12" s="1">
        <v>8.4006558641975815E-3</v>
      </c>
      <c r="D12" t="s">
        <v>23</v>
      </c>
      <c r="E12">
        <v>33835</v>
      </c>
    </row>
    <row r="13" spans="1:8" x14ac:dyDescent="0.25">
      <c r="A13" t="s">
        <v>24</v>
      </c>
      <c r="B13" s="1">
        <v>8.1097993827159431E-3</v>
      </c>
      <c r="D13" t="s">
        <v>24</v>
      </c>
      <c r="E13">
        <v>41614</v>
      </c>
    </row>
    <row r="14" spans="1:8" x14ac:dyDescent="0.25">
      <c r="A14" t="s">
        <v>25</v>
      </c>
      <c r="B14" s="1">
        <v>8.3193672839505517E-3</v>
      </c>
      <c r="D14" t="s">
        <v>25</v>
      </c>
      <c r="E14">
        <v>46898</v>
      </c>
    </row>
    <row r="15" spans="1:8" x14ac:dyDescent="0.25">
      <c r="A15" t="s">
        <v>26</v>
      </c>
      <c r="B15" s="1">
        <v>8.1933641975309168E-3</v>
      </c>
      <c r="D15" t="s">
        <v>26</v>
      </c>
      <c r="E15">
        <v>47834</v>
      </c>
    </row>
    <row r="16" spans="1:8" x14ac:dyDescent="0.25">
      <c r="A16" t="s">
        <v>27</v>
      </c>
      <c r="B16" s="1">
        <v>8.850231481481563E-3</v>
      </c>
      <c r="D16" t="s">
        <v>27</v>
      </c>
      <c r="E16">
        <v>53514</v>
      </c>
    </row>
    <row r="17" spans="1:5" x14ac:dyDescent="0.25">
      <c r="A17" t="s">
        <v>28</v>
      </c>
      <c r="B17" s="1">
        <v>9.797260802469232E-3</v>
      </c>
      <c r="D17" t="s">
        <v>28</v>
      </c>
      <c r="E17">
        <v>51788</v>
      </c>
    </row>
    <row r="18" spans="1:5" x14ac:dyDescent="0.25">
      <c r="A18" t="s">
        <v>20</v>
      </c>
      <c r="B18" s="1">
        <v>1.173263888888898E-2</v>
      </c>
      <c r="D18" t="s">
        <v>20</v>
      </c>
      <c r="E18">
        <v>506627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23DF-B9E7-4F17-895B-C829640A0909}">
  <dimension ref="A1:H18"/>
  <sheetViews>
    <sheetView workbookViewId="0">
      <selection activeCell="G1" sqref="G1:H8"/>
    </sheetView>
  </sheetViews>
  <sheetFormatPr defaultRowHeight="15" x14ac:dyDescent="0.25"/>
  <cols>
    <col min="1" max="1" width="13.140625" bestFit="1" customWidth="1"/>
    <col min="2" max="2" width="21.85546875" bestFit="1" customWidth="1"/>
    <col min="4" max="4" width="13.140625" bestFit="1" customWidth="1"/>
    <col min="5" max="5" width="24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1.4847530864197545E-2</v>
      </c>
      <c r="D2" t="s">
        <v>18</v>
      </c>
      <c r="E2">
        <v>130296</v>
      </c>
      <c r="G2" t="s">
        <v>18</v>
      </c>
      <c r="H2">
        <v>130296</v>
      </c>
    </row>
    <row r="3" spans="1:8" x14ac:dyDescent="0.25">
      <c r="A3" t="s">
        <v>22</v>
      </c>
      <c r="B3" s="1">
        <v>1.8547608024691353E-2</v>
      </c>
      <c r="D3" t="s">
        <v>22</v>
      </c>
      <c r="E3">
        <v>27845</v>
      </c>
      <c r="G3" t="s">
        <v>29</v>
      </c>
      <c r="H3">
        <v>82685</v>
      </c>
    </row>
    <row r="4" spans="1:8" x14ac:dyDescent="0.25">
      <c r="A4" t="s">
        <v>23</v>
      </c>
      <c r="B4" s="1">
        <v>1.4183680555555522E-2</v>
      </c>
      <c r="D4" t="s">
        <v>23</v>
      </c>
      <c r="E4">
        <v>18015</v>
      </c>
      <c r="G4" t="s">
        <v>31</v>
      </c>
      <c r="H4">
        <v>47611</v>
      </c>
    </row>
    <row r="5" spans="1:8" x14ac:dyDescent="0.25">
      <c r="A5" t="s">
        <v>24</v>
      </c>
      <c r="B5" s="1">
        <v>1.347515432098767E-2</v>
      </c>
      <c r="D5" t="s">
        <v>24</v>
      </c>
      <c r="E5">
        <v>19850</v>
      </c>
      <c r="G5" t="s">
        <v>19</v>
      </c>
      <c r="H5">
        <v>273475</v>
      </c>
    </row>
    <row r="6" spans="1:8" x14ac:dyDescent="0.25">
      <c r="A6" t="s">
        <v>25</v>
      </c>
      <c r="B6" s="1">
        <v>1.3543132716049344E-2</v>
      </c>
      <c r="D6" t="s">
        <v>25</v>
      </c>
      <c r="E6">
        <v>16669</v>
      </c>
      <c r="G6" t="s">
        <v>29</v>
      </c>
      <c r="H6">
        <v>184978</v>
      </c>
    </row>
    <row r="7" spans="1:8" x14ac:dyDescent="0.25">
      <c r="A7" t="s">
        <v>26</v>
      </c>
      <c r="B7" s="1">
        <v>1.2031635802469243E-2</v>
      </c>
      <c r="D7" t="s">
        <v>26</v>
      </c>
      <c r="E7">
        <v>14102</v>
      </c>
      <c r="G7" t="s">
        <v>31</v>
      </c>
      <c r="H7">
        <v>88497</v>
      </c>
    </row>
    <row r="8" spans="1:8" x14ac:dyDescent="0.25">
      <c r="A8" t="s">
        <v>27</v>
      </c>
      <c r="B8" s="1">
        <v>1.3474575617284046E-2</v>
      </c>
      <c r="D8" t="s">
        <v>27</v>
      </c>
      <c r="E8">
        <v>14984</v>
      </c>
      <c r="G8" t="s">
        <v>20</v>
      </c>
      <c r="H8">
        <v>403771</v>
      </c>
    </row>
    <row r="9" spans="1:8" x14ac:dyDescent="0.25">
      <c r="A9" t="s">
        <v>28</v>
      </c>
      <c r="B9" s="1">
        <v>1.581404320987656E-2</v>
      </c>
      <c r="D9" t="s">
        <v>28</v>
      </c>
      <c r="E9">
        <v>18831</v>
      </c>
    </row>
    <row r="10" spans="1:8" x14ac:dyDescent="0.25">
      <c r="A10" t="s">
        <v>19</v>
      </c>
      <c r="B10" s="1">
        <v>8.0889660493828064E-3</v>
      </c>
      <c r="D10" t="s">
        <v>19</v>
      </c>
      <c r="E10">
        <v>273475</v>
      </c>
    </row>
    <row r="11" spans="1:8" x14ac:dyDescent="0.25">
      <c r="A11" t="s">
        <v>22</v>
      </c>
      <c r="B11" s="1">
        <v>9.0877700617284507E-3</v>
      </c>
      <c r="D11" t="s">
        <v>22</v>
      </c>
      <c r="E11">
        <v>34718</v>
      </c>
    </row>
    <row r="12" spans="1:8" x14ac:dyDescent="0.25">
      <c r="A12" t="s">
        <v>23</v>
      </c>
      <c r="B12" s="1">
        <v>7.6245370370371379E-3</v>
      </c>
      <c r="D12" t="s">
        <v>23</v>
      </c>
      <c r="E12">
        <v>46332</v>
      </c>
    </row>
    <row r="13" spans="1:8" x14ac:dyDescent="0.25">
      <c r="A13" t="s">
        <v>24</v>
      </c>
      <c r="B13" s="1">
        <v>8.0293981481480703E-3</v>
      </c>
      <c r="D13" t="s">
        <v>24</v>
      </c>
      <c r="E13">
        <v>52625</v>
      </c>
    </row>
    <row r="14" spans="1:8" x14ac:dyDescent="0.25">
      <c r="A14" t="s">
        <v>25</v>
      </c>
      <c r="B14" s="1">
        <v>7.996682098765362E-3</v>
      </c>
      <c r="D14" t="s">
        <v>25</v>
      </c>
      <c r="E14">
        <v>42591</v>
      </c>
    </row>
    <row r="15" spans="1:8" x14ac:dyDescent="0.25">
      <c r="A15" t="s">
        <v>26</v>
      </c>
      <c r="B15" s="1">
        <v>7.8183641975309026E-3</v>
      </c>
      <c r="D15" t="s">
        <v>26</v>
      </c>
      <c r="E15">
        <v>38270</v>
      </c>
    </row>
    <row r="16" spans="1:8" x14ac:dyDescent="0.25">
      <c r="A16" t="s">
        <v>27</v>
      </c>
      <c r="B16" s="1">
        <v>7.8469521604938031E-3</v>
      </c>
      <c r="D16" t="s">
        <v>27</v>
      </c>
      <c r="E16">
        <v>32412</v>
      </c>
    </row>
    <row r="17" spans="1:5" x14ac:dyDescent="0.25">
      <c r="A17" t="s">
        <v>28</v>
      </c>
      <c r="B17" s="1">
        <v>8.5454475308641697E-3</v>
      </c>
      <c r="D17" t="s">
        <v>28</v>
      </c>
      <c r="E17">
        <v>26527</v>
      </c>
    </row>
    <row r="18" spans="1:5" x14ac:dyDescent="0.25">
      <c r="A18" t="s">
        <v>20</v>
      </c>
      <c r="B18" s="1">
        <v>1.0269945987654294E-2</v>
      </c>
      <c r="D18" t="s">
        <v>20</v>
      </c>
      <c r="E18">
        <v>403771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FEC8-598A-4547-A1BF-9EAE7A7C7587}">
  <dimension ref="A1:H18"/>
  <sheetViews>
    <sheetView workbookViewId="0">
      <selection activeCell="B1" sqref="B1:B18"/>
    </sheetView>
  </sheetViews>
  <sheetFormatPr defaultRowHeight="15" x14ac:dyDescent="0.25"/>
  <cols>
    <col min="1" max="1" width="13.140625" bestFit="1" customWidth="1"/>
    <col min="2" max="2" width="24" bestFit="1" customWidth="1"/>
    <col min="4" max="4" width="13.140625" bestFit="1" customWidth="1"/>
    <col min="5" max="5" width="21.85546875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s="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1.2420949074074095E-2</v>
      </c>
      <c r="D2" t="s">
        <v>18</v>
      </c>
      <c r="E2">
        <v>72075</v>
      </c>
      <c r="G2" t="s">
        <v>18</v>
      </c>
      <c r="H2">
        <v>72075</v>
      </c>
    </row>
    <row r="3" spans="1:8" x14ac:dyDescent="0.25">
      <c r="A3" t="s">
        <v>22</v>
      </c>
      <c r="B3" s="1">
        <v>1.46322530864198E-2</v>
      </c>
      <c r="D3" t="s">
        <v>22</v>
      </c>
      <c r="E3">
        <v>10432</v>
      </c>
      <c r="G3" t="s">
        <v>29</v>
      </c>
      <c r="H3">
        <v>42243</v>
      </c>
    </row>
    <row r="4" spans="1:8" x14ac:dyDescent="0.25">
      <c r="A4" t="s">
        <v>23</v>
      </c>
      <c r="B4" s="1">
        <v>1.1231674382716106E-2</v>
      </c>
      <c r="D4" t="s">
        <v>23</v>
      </c>
      <c r="E4">
        <v>7961</v>
      </c>
      <c r="G4" t="s">
        <v>31</v>
      </c>
      <c r="H4">
        <v>29832</v>
      </c>
    </row>
    <row r="5" spans="1:8" x14ac:dyDescent="0.25">
      <c r="A5" t="s">
        <v>24</v>
      </c>
      <c r="B5" s="1">
        <v>9.9677469135801555E-3</v>
      </c>
      <c r="D5" t="s">
        <v>24</v>
      </c>
      <c r="E5">
        <v>7577</v>
      </c>
      <c r="G5" t="s">
        <v>19</v>
      </c>
      <c r="H5">
        <v>202685</v>
      </c>
    </row>
    <row r="6" spans="1:8" x14ac:dyDescent="0.25">
      <c r="A6" t="s">
        <v>25</v>
      </c>
      <c r="B6" s="1">
        <v>1.0611419753086437E-2</v>
      </c>
      <c r="D6" t="s">
        <v>25</v>
      </c>
      <c r="E6">
        <v>9865</v>
      </c>
      <c r="G6" t="s">
        <v>29</v>
      </c>
      <c r="H6">
        <v>133407</v>
      </c>
    </row>
    <row r="7" spans="1:8" x14ac:dyDescent="0.25">
      <c r="A7" t="s">
        <v>26</v>
      </c>
      <c r="B7" s="1">
        <v>1.1685686728394984E-2</v>
      </c>
      <c r="D7" t="s">
        <v>26</v>
      </c>
      <c r="E7">
        <v>12957</v>
      </c>
      <c r="G7" t="s">
        <v>31</v>
      </c>
      <c r="H7">
        <v>69278</v>
      </c>
    </row>
    <row r="8" spans="1:8" x14ac:dyDescent="0.25">
      <c r="A8" t="s">
        <v>27</v>
      </c>
      <c r="B8" s="1">
        <v>1.1994328703703649E-2</v>
      </c>
      <c r="D8" t="s">
        <v>27</v>
      </c>
      <c r="E8">
        <v>9482</v>
      </c>
      <c r="G8" t="s">
        <v>20</v>
      </c>
      <c r="H8">
        <v>274760</v>
      </c>
    </row>
    <row r="9" spans="1:8" x14ac:dyDescent="0.25">
      <c r="A9" t="s">
        <v>28</v>
      </c>
      <c r="B9" s="1">
        <v>1.5059297839506103E-2</v>
      </c>
      <c r="D9" t="s">
        <v>28</v>
      </c>
      <c r="E9">
        <v>13801</v>
      </c>
    </row>
    <row r="10" spans="1:8" x14ac:dyDescent="0.25">
      <c r="A10" t="s">
        <v>19</v>
      </c>
      <c r="B10" s="1">
        <v>7.6766203703704239E-3</v>
      </c>
      <c r="D10" t="s">
        <v>19</v>
      </c>
      <c r="E10">
        <v>202685</v>
      </c>
    </row>
    <row r="11" spans="1:8" x14ac:dyDescent="0.25">
      <c r="A11" t="s">
        <v>22</v>
      </c>
      <c r="B11" s="1">
        <v>8.7321759259260112E-3</v>
      </c>
      <c r="D11" t="s">
        <v>22</v>
      </c>
      <c r="E11">
        <v>19440</v>
      </c>
    </row>
    <row r="12" spans="1:8" x14ac:dyDescent="0.25">
      <c r="A12" t="s">
        <v>23</v>
      </c>
      <c r="B12" s="1">
        <v>7.4458719135801488E-3</v>
      </c>
      <c r="D12" t="s">
        <v>23</v>
      </c>
      <c r="E12">
        <v>28933</v>
      </c>
    </row>
    <row r="13" spans="1:8" x14ac:dyDescent="0.25">
      <c r="A13" t="s">
        <v>24</v>
      </c>
      <c r="B13" s="1">
        <v>7.1840277777777128E-3</v>
      </c>
      <c r="D13" t="s">
        <v>24</v>
      </c>
      <c r="E13">
        <v>29958</v>
      </c>
    </row>
    <row r="14" spans="1:8" x14ac:dyDescent="0.25">
      <c r="A14" t="s">
        <v>25</v>
      </c>
      <c r="B14" s="1">
        <v>7.4365354938270567E-3</v>
      </c>
      <c r="D14" t="s">
        <v>25</v>
      </c>
      <c r="E14">
        <v>37076</v>
      </c>
    </row>
    <row r="15" spans="1:8" x14ac:dyDescent="0.25">
      <c r="A15" t="s">
        <v>26</v>
      </c>
      <c r="B15" s="1">
        <v>7.4965277777778727E-3</v>
      </c>
      <c r="D15" t="s">
        <v>26</v>
      </c>
      <c r="E15">
        <v>38982</v>
      </c>
    </row>
    <row r="16" spans="1:8" x14ac:dyDescent="0.25">
      <c r="A16" t="s">
        <v>27</v>
      </c>
      <c r="B16" s="1">
        <v>7.3642361111110333E-3</v>
      </c>
      <c r="D16" t="s">
        <v>27</v>
      </c>
      <c r="E16">
        <v>25593</v>
      </c>
    </row>
    <row r="17" spans="1:5" x14ac:dyDescent="0.25">
      <c r="A17" t="s">
        <v>28</v>
      </c>
      <c r="B17" s="1">
        <v>8.770216049382773E-3</v>
      </c>
      <c r="D17" t="s">
        <v>28</v>
      </c>
      <c r="E17">
        <v>22703</v>
      </c>
    </row>
    <row r="18" spans="1:5" x14ac:dyDescent="0.25">
      <c r="A18" t="s">
        <v>20</v>
      </c>
      <c r="B18" s="1">
        <v>8.9211419753085774E-3</v>
      </c>
      <c r="D18" t="s">
        <v>20</v>
      </c>
      <c r="E18">
        <v>274760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7C43-6E77-44FD-B541-FDEB33793F1B}">
  <dimension ref="A1:H18"/>
  <sheetViews>
    <sheetView workbookViewId="0">
      <selection activeCell="B2" sqref="B2:B18"/>
    </sheetView>
  </sheetViews>
  <sheetFormatPr defaultRowHeight="15" x14ac:dyDescent="0.25"/>
  <cols>
    <col min="1" max="1" width="13.140625" bestFit="1" customWidth="1"/>
    <col min="2" max="2" width="24" bestFit="1" customWidth="1"/>
    <col min="4" max="4" width="13.140625" bestFit="1" customWidth="1"/>
    <col min="5" max="5" width="21.85546875" bestFit="1" customWidth="1"/>
    <col min="7" max="7" width="13.140625" bestFit="1" customWidth="1"/>
    <col min="8" max="8" width="17.7109375" bestFit="1" customWidth="1"/>
  </cols>
  <sheetData>
    <row r="1" spans="1:8" x14ac:dyDescent="0.25">
      <c r="A1" t="s">
        <v>16</v>
      </c>
      <c r="B1" t="s">
        <v>17</v>
      </c>
      <c r="D1" t="s">
        <v>16</v>
      </c>
      <c r="E1" t="s">
        <v>32</v>
      </c>
      <c r="G1" t="s">
        <v>16</v>
      </c>
      <c r="H1" t="s">
        <v>21</v>
      </c>
    </row>
    <row r="2" spans="1:8" x14ac:dyDescent="0.25">
      <c r="A2" t="s">
        <v>18</v>
      </c>
      <c r="B2" s="1">
        <v>1.1481404320987654E-2</v>
      </c>
      <c r="D2" t="s">
        <v>18</v>
      </c>
      <c r="E2">
        <v>36682</v>
      </c>
      <c r="G2" t="s">
        <v>18</v>
      </c>
      <c r="H2">
        <v>36682</v>
      </c>
    </row>
    <row r="3" spans="1:8" x14ac:dyDescent="0.25">
      <c r="A3" t="s">
        <v>22</v>
      </c>
      <c r="B3" s="1">
        <v>1.3589158950617186E-2</v>
      </c>
      <c r="D3" t="s">
        <v>22</v>
      </c>
      <c r="E3">
        <v>5313</v>
      </c>
      <c r="G3" t="s">
        <v>29</v>
      </c>
      <c r="H3">
        <v>20277</v>
      </c>
    </row>
    <row r="4" spans="1:8" x14ac:dyDescent="0.25">
      <c r="A4" t="s">
        <v>23</v>
      </c>
      <c r="B4" s="1">
        <v>1.0559452160493921E-2</v>
      </c>
      <c r="D4" t="s">
        <v>23</v>
      </c>
      <c r="E4">
        <v>3535</v>
      </c>
      <c r="G4" t="s">
        <v>31</v>
      </c>
      <c r="H4">
        <v>16405</v>
      </c>
    </row>
    <row r="5" spans="1:8" x14ac:dyDescent="0.25">
      <c r="A5" t="s">
        <v>24</v>
      </c>
      <c r="B5" s="1">
        <v>9.7211419753087114E-3</v>
      </c>
      <c r="D5" t="s">
        <v>24</v>
      </c>
      <c r="E5">
        <v>3786</v>
      </c>
      <c r="G5" t="s">
        <v>19</v>
      </c>
      <c r="H5">
        <v>130450</v>
      </c>
    </row>
    <row r="6" spans="1:8" x14ac:dyDescent="0.25">
      <c r="A6" t="s">
        <v>25</v>
      </c>
      <c r="B6" s="1">
        <v>1.0965663580246865E-2</v>
      </c>
      <c r="D6" t="s">
        <v>25</v>
      </c>
      <c r="E6">
        <v>5027</v>
      </c>
      <c r="G6" t="s">
        <v>29</v>
      </c>
      <c r="H6">
        <v>84040</v>
      </c>
    </row>
    <row r="7" spans="1:8" x14ac:dyDescent="0.25">
      <c r="A7" t="s">
        <v>26</v>
      </c>
      <c r="B7" s="1">
        <v>1.0566087962962989E-2</v>
      </c>
      <c r="D7" t="s">
        <v>26</v>
      </c>
      <c r="E7">
        <v>5414</v>
      </c>
      <c r="G7" t="s">
        <v>31</v>
      </c>
      <c r="H7">
        <v>46410</v>
      </c>
    </row>
    <row r="8" spans="1:8" x14ac:dyDescent="0.25">
      <c r="A8" t="s">
        <v>27</v>
      </c>
      <c r="B8" s="1">
        <v>1.1159452160493855E-2</v>
      </c>
      <c r="D8" t="s">
        <v>27</v>
      </c>
      <c r="E8">
        <v>6676</v>
      </c>
      <c r="G8" t="s">
        <v>20</v>
      </c>
      <c r="H8">
        <v>167132</v>
      </c>
    </row>
    <row r="9" spans="1:8" x14ac:dyDescent="0.25">
      <c r="A9" t="s">
        <v>28</v>
      </c>
      <c r="B9" s="1">
        <v>1.2696489197530969E-2</v>
      </c>
      <c r="D9" t="s">
        <v>28</v>
      </c>
      <c r="E9">
        <v>6931</v>
      </c>
    </row>
    <row r="10" spans="1:8" x14ac:dyDescent="0.25">
      <c r="A10" t="s">
        <v>19</v>
      </c>
      <c r="B10" s="1">
        <v>7.5023148148147811E-3</v>
      </c>
      <c r="D10" t="s">
        <v>19</v>
      </c>
      <c r="E10">
        <v>130450</v>
      </c>
    </row>
    <row r="11" spans="1:8" x14ac:dyDescent="0.25">
      <c r="A11" t="s">
        <v>22</v>
      </c>
      <c r="B11" s="1">
        <v>7.8006172839506505E-3</v>
      </c>
      <c r="D11" t="s">
        <v>22</v>
      </c>
      <c r="E11">
        <v>13512</v>
      </c>
    </row>
    <row r="12" spans="1:8" x14ac:dyDescent="0.25">
      <c r="A12" t="s">
        <v>23</v>
      </c>
      <c r="B12" s="1">
        <v>7.5252314814815424E-3</v>
      </c>
      <c r="D12" t="s">
        <v>23</v>
      </c>
      <c r="E12">
        <v>16835</v>
      </c>
    </row>
    <row r="13" spans="1:8" x14ac:dyDescent="0.25">
      <c r="A13" t="s">
        <v>24</v>
      </c>
      <c r="B13" s="1">
        <v>7.1206018518519265E-3</v>
      </c>
      <c r="D13" t="s">
        <v>24</v>
      </c>
      <c r="E13">
        <v>17961</v>
      </c>
    </row>
    <row r="14" spans="1:8" x14ac:dyDescent="0.25">
      <c r="A14" t="s">
        <v>25</v>
      </c>
      <c r="B14" s="1">
        <v>7.1784722222221209E-3</v>
      </c>
      <c r="D14" t="s">
        <v>25</v>
      </c>
      <c r="E14">
        <v>21439</v>
      </c>
    </row>
    <row r="15" spans="1:8" x14ac:dyDescent="0.25">
      <c r="A15" t="s">
        <v>26</v>
      </c>
      <c r="B15" s="1">
        <v>7.652006172839565E-3</v>
      </c>
      <c r="D15" t="s">
        <v>26</v>
      </c>
      <c r="E15">
        <v>21707</v>
      </c>
    </row>
    <row r="16" spans="1:8" x14ac:dyDescent="0.25">
      <c r="A16" t="s">
        <v>27</v>
      </c>
      <c r="B16" s="1">
        <v>7.6117669753086314E-3</v>
      </c>
      <c r="D16" t="s">
        <v>27</v>
      </c>
      <c r="E16">
        <v>21931</v>
      </c>
    </row>
    <row r="17" spans="1:5" x14ac:dyDescent="0.25">
      <c r="A17" t="s">
        <v>28</v>
      </c>
      <c r="B17" s="1">
        <v>7.7209876543209432E-3</v>
      </c>
      <c r="D17" t="s">
        <v>28</v>
      </c>
      <c r="E17">
        <v>17065</v>
      </c>
    </row>
    <row r="18" spans="1:5" x14ac:dyDescent="0.25">
      <c r="A18" t="s">
        <v>20</v>
      </c>
      <c r="B18" s="1">
        <v>8.3756558641976397E-3</v>
      </c>
      <c r="D18" t="s">
        <v>20</v>
      </c>
      <c r="E18">
        <v>167132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7 e 1 7 e - 3 a d f - 4 7 0 f - 8 0 e 9 - e 7 3 8 6 f 5 f 6 f 2 c "   x m l n s = " h t t p : / / s c h e m a s . m i c r o s o f t . c o m / D a t a M a s h u p " > A A A A A O U F A A B Q S w M E F A A C A A g A G 1 X h W B a W G b O l A A A A 9 g A A A B I A H A B D b 2 5 m a W c v U G F j a 2 F n Z S 5 4 b W w g o h g A K K A U A A A A A A A A A A A A A A A A A A A A A A A A A A A A h Y + x D o I w G I R f h X S n L S V G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E o p n j B l p h y M p s 8 N / A F 2 L T 3 m f 6 Y f D 0 0 b u i 1 0 B D u C k 5 m y c n 7 g 3 g A U E s D B B Q A A g A I A B t V 4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V e F Y Q 2 v x f d 4 C A A C O S Q A A E w A c A E Z v c m 1 1 b G F z L 1 N l Y 3 R p b 2 4 x L m 0 g o h g A K K A U A A A A A A A A A A A A A A A A A A A A A A A A A A A A 7 Z v P b 9 o w F I D v S P w P V n o B K U X k R 2 m 7 i U O V b l q 1 H a b B t A N B y C Q u Z D g 2 c k w L Q v z v M y V j k 1 Y h o S R 7 t W I u U W J j X v L p f e 8 R J R m J Z M I Z G h y 2 z v t m o 9 n I 5 l i Q G A 3 m h E g X 9 R E l s t l A 6 j P g K x E R d e T D O i K 0 8 4 O L x Z T z R e t j Q k k n 4 E w S J r O W F b w L v 2 d E Z O F P n K Q k v C f Z Q v J l G G w i m m Q y i S a O O 0 n V 7 P k k x h K H 0 f E 4 2 S 8 b u l 3 X 6 / Y u 4 + T p a X M p R b L c z + q s a b a 2 2 j Z i K 0 p t J M W K t O 0 8 q p c 4 J y 8 b F d s h y O 3 o Q Z K 0 b x 0 G L f t z w u J 8 z x r v R v d q y X H + / Q v r q + A p l + q U P x E c q 8 A t t c w Q T 9 V J 5 S P 5 8 d b f P 2 W j U T 5 6 R + k g w h S L r L + P a 9 w + L h z M M Z u p d Y e b J f m z 6 F B g l j 1 y k Q a c r l K 2 H 8 x a r 0 R h b 7 f W N / 6 M v u A p o W o X S T U T Y b b Z 2 W h r 3 T 0 R g W c E 8 U c k k p h M K G E z O f 8 9 S 1 0 z I t X V 3 + 3 a z U b C X g 3 o H 9 i e J r C 9 U 7 C 9 U m F 7 b w N 2 w F d M H l E n s R p / Y L L n d / b r n c X Y 1 4 S x f 4 q x X y p j H 5 a x J G t Z M m Q H C P L 1 m Z C d U 5 C d U i E 7 b y O R y 7 X 2 R V 7 f U M t t W 5 o w r 1 + l L i W v c 9 S e T q j r U 6 f L d X j O 2 o F k f W N U D q F y x d w z z O v F 3 N W J e d 3 L 9 5 F 4 k R K u D + 7 a l / D i v J X S f T D e t 0 b p Q E r X h 7 l R e g l K 1 w e 3 U X o Z S r + C 4 u 1 0 j d L / c 3 q 7 O u G u n 8 0 r q e C e T s x r r / T C N 9 p 6 Y K w d o 3 O g D l 0 f 5 v V z e g U d u j 6 4 j c 6 L 6 v w a j L V r d A 6 k c 3 2 Y G 5 2 X o H N 9 c B u d F 9 X 5 D R B r v 2 u 6 c y i d 6 8 O 8 7 j o v / E S T P q i N y g u x V m l 9 C 8 b a d G l Q N 1 L 1 Y V 6 f / K 6 q M / f h H l o 8 H 7 d 5 y a B o Z w 6 X 2 p 7 p z I E 6 c 6 e r D f T 6 1 f A K 7 r R o x L s + 9 b s q o Q P C 9 o 3 R o Y z u a A P d G L 2 E h 9 c A e V + Z J I d K c r j / Z e d C N 0 l e R t u m T 5 K b t q 3 o L X T A 5 D 6 3 g h v Y h W F D v T 9 m Y F c K + x d Q S w E C L Q A U A A I A C A A b V e F Y F p Y Z s 6 U A A A D 2 A A A A E g A A A A A A A A A A A A A A A A A A A A A A Q 2 9 u Z m l n L 1 B h Y 2 t h Z 2 U u e G 1 s U E s B A i 0 A F A A C A A g A G 1 X h W A / K 6 a u k A A A A 6 Q A A A B M A A A A A A A A A A A A A A A A A 8 Q A A A F t D b 2 5 0 Z W 5 0 X 1 R 5 c G V z X S 5 4 b W x Q S w E C L Q A U A A I A C A A b V e F Y Q 2 v x f d 4 C A A C O S Q A A E w A A A A A A A A A A A A A A A A D i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U A E A A A A A A J R Q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W J h Z T c 0 N S 1 m N z c y L T R j Y T k t O T B l Z C 1 i Z W E y M j g 1 O D V j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1 O j E 1 O j U y L j k x N D c z N D l a I i A v P j x F b n R y e S B U e X B l P S J G a W x s Q 2 9 s d W 1 u V H l w Z X M i I F Z h b H V l P S J z Q U F j P S I g L z 4 8 R W 5 0 c n k g V H l w Z T 0 i R m l s b E N v b H V t b k 5 h b W V z I i B W Y W x 1 Z T 0 i c 1 s m c X V v d D t S b 3 c g T G F i Z W x z J n F 1 b 3 Q 7 L C Z x d W 9 0 O 0 F 2 Z X J h Z 2 U g b 2 Y g c m l k Z V 9 s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v Q 2 h h b m d l Z C B U e X B l L n t S b 3 c g T G F i Z W x z L D B 9 J n F 1 b 3 Q 7 L C Z x d W 9 0 O 1 N l Y 3 R p b 2 4 x L 1 N o Z W V 0 M i 9 D a G F u Z 2 V k I F R 5 c G U u e 0 F 2 Z X J h Z 2 U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y L 0 N o Y W 5 n Z W Q g V H l w Z S 5 7 U m 9 3 I E x h Y m V s c y w w f S Z x d W 9 0 O y w m c X V v d D t T Z W N 0 a W 9 u M S 9 T a G V l d D I v Q 2 h h b m d l Z C B U e X B l L n t B d m V y Y W d l I G 9 m I H J p Z G V f b G V u Z 3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W U y M z Y 5 Y i 0 4 Y j Q 3 L T Q 5 N 2 U t O G F i Y i 0 x Z D M 1 N j A y M m F m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1 O j E 4 O j U 5 L j Q 0 N T Q y N T V a I i A v P j x F b n R y e S B U e X B l P S J G a W x s Q 2 9 s d W 1 u V H l w Z X M i I F Z h b H V l P S J z Q U F N P S I g L z 4 8 R W 5 0 c n k g V H l w Z T 0 i R m l s b E N v b H V t b k 5 h b W V z I i B W Y W x 1 Z T 0 i c 1 s m c X V v d D t S b 3 c g T G F i Z W x z J n F 1 b 3 Q 7 L C Z x d W 9 0 O 0 N v d W 5 0 I G 9 m I H J p Z G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v Q 2 h h b m d l Z C B U e X B l L n t S b 3 c g T G F i Z W x z L D B 9 J n F 1 b 3 Q 7 L C Z x d W 9 0 O 1 N l Y 3 R p b 2 4 x L 1 N o Z W V 0 M y 9 D a G F u Z 2 V k I F R 5 c G U u e 0 N v d W 5 0 I G 9 m I H J p Z G V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L 0 N o Y W 5 n Z W Q g V H l w Z S 5 7 U m 9 3 I E x h Y m V s c y w w f S Z x d W 9 0 O y w m c X V v d D t T Z W N 0 a W 9 u M S 9 T a G V l d D M v Q 2 h h b m d l Z C B U e X B l L n t D b 3 V u d C B v Z i B y a W R l X 2 l k L D F 9 J n F 1 b 3 Q 7 X S w m c X V v d D t S Z W x h d G l v b n N o a X B J b m Z v J n F 1 b 3 Q 7 O l t d f S I g L z 4 8 R W 5 0 c n k g V H l w Z T 0 i U m V j b 3 Z l c n l U Y X J n Z X R T a G V l d C I g V m F s d W U 9 I n M y M D I z M D Y i I C 8 + P E V u d H J 5 I F R 5 c G U 9 I l J l Y 2 9 2 Z X J 5 V G F y Z 2 V 0 Q 2 9 s d W 1 u I i B W Y W x 1 Z T 0 i b D c i I C 8 + P E V u d H J 5 I F R 5 c G U 9 I l J l Y 2 9 2 Z X J 5 V G F y Z 2 V 0 U m 9 3 I i B W Y W x 1 Z T 0 i b D I w I i A v P j x F b n R y e S B U e X B l P S J G a W x s V G F y Z 2 V 0 I i B W Y W x 1 Z T 0 i c 1 N o Z W V 0 M y I g L z 4 8 L 1 N 0 Y W J s Z U V u d H J p Z X M + P C 9 J d G V t P j x J d G V t P j x J d G V t T G 9 j Y X R p b 2 4 + P E l 0 Z W 1 U e X B l P k Z v c m 1 1 b G E 8 L 0 l 0 Z W 1 U e X B l P j x J d G V t U G F 0 a D 5 T Z W N 0 a W 9 u M S 9 T a G V l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1 N W Z k O S 0 2 M m R l L T R m M j A t O T c 2 O C 1 k N 2 M x Y 2 N h Z T A x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x O T o x N y 4 4 O T U 1 M z E z W i I g L z 4 8 R W 5 0 c n k g V H l w Z T 0 i R m l s b E N v b H V t b l R 5 c G V z I i B W Y W x 1 Z T 0 i c 0 J n T T 0 i I C 8 + P E V u d H J 5 I F R 5 c G U 9 I k Z p b G x D b 2 x 1 b W 5 O Y W 1 l c y I g V m F s d W U 9 I n N b J n F 1 b 3 Q 7 U m 9 3 I E x h Y m V s c y Z x d W 9 0 O y w m c X V v d D t D b 3 V u d C B v Z i B y a W R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0 L 0 N o Y W 5 n Z W Q g V H l w Z S 5 7 U m 9 3 I E x h Y m V s c y w w f S Z x d W 9 0 O y w m c X V v d D t T Z W N 0 a W 9 u M S 9 T a G V l d D Q v Q 2 h h b m d l Z C B U e X B l L n t D b 3 V u d C B v Z i B y a W R l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N C 9 D a G F u Z 2 V k I F R 5 c G U u e 1 J v d y B M Y W J l b H M s M H 0 m c X V v d D s s J n F 1 b 3 Q 7 U 2 V j d G l v b j E v U 2 h l Z X Q 0 L 0 N o Y W 5 n Z W Q g V H l w Z S 5 7 Q 2 9 1 b n Q g b 2 Y g c m l k Z V 9 p Z C w x f S Z x d W 9 0 O 1 0 s J n F 1 b 3 Q 7 U m V s Y X R p b 2 5 z a G l w S W 5 m b y Z x d W 9 0 O z p b X X 0 i I C 8 + P E V u d H J 5 I F R 5 c G U 9 I k Z p b G x U Y X J n Z X Q i I F Z h b H V l P S J z U 2 h l Z X Q 0 I i A v P j x F b n R y e S B U e X B l P S J S Z W N v d m V y e V R h c m d l d F J v d y I g V m F s d W U 9 I m w z I i A v P j x F b n R y e S B U e X B l P S J S Z W N v d m V y e V R h c m d l d E N v b H V t b i I g V m F s d W U 9 I m w 4 I i A v P j x F b n R y e S B U e X B l P S J S Z W N v d m V y e V R h c m d l d F N o Z W V 0 I i B W Y W x 1 Z T 0 i c z I w M j M w N i I g L z 4 8 L 1 N 0 Y W J s Z U V u d H J p Z X M + P C 9 J d G V t P j x J d G V t P j x J d G V t T G 9 j Y X R p b 2 4 + P E l 0 Z W 1 U e X B l P k Z v c m 1 1 b G E 8 L 0 l 0 Z W 1 U e X B l P j x J d G V t U G F 0 a D 5 T Z W N 0 a W 9 u M S 9 T a G V l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0 L 1 N o Z W V 0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U y M D g x M i 0 y O T F m L T R m M T g t Y W U 4 M S 0 w Z m E 1 N G I 0 M j Y 1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M T k 6 N T k u N T U y O T Q x M l o i I C 8 + P E V u d H J 5 I F R 5 c G U 9 I k Z p b G x D b 2 x 1 b W 5 U e X B l c y I g V m F s d W U 9 I n N B Q W M 9 I i A v P j x F b n R y e S B U e X B l P S J G a W x s Q 2 9 s d W 1 u T m F t Z X M i I F Z h b H V l P S J z W y Z x d W 9 0 O 1 J v d y B M Y W J l b H M m c X V v d D s s J n F 1 b 3 Q 7 Q X Z l c m F n Z S B v Z i B y a W R l X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1 J v d y B M Y W J l b H M s M H 0 m c X V v d D s s J n F 1 b 3 Q 7 U 2 V j d G l v b j E v U 2 h l Z X Q x L 0 N o Y W 5 n Z W Q g V H l w Z S 5 7 Q X Z l c m F n Z S B v Z i B y a W R l X 2 x l b m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v Q 2 h h b m d l Z C B U e X B l L n t S b 3 c g T G F i Z W x z L D B 9 J n F 1 b 3 Q 7 L C Z x d W 9 0 O 1 N l Y 3 R p b 2 4 x L 1 N o Z W V 0 M S 9 D a G F u Z 2 V k I F R 5 c G U u e 0 F 2 Z X J h Z 2 U g b 2 Y g c m l k Z V 9 s Z W 5 n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3 Y 2 V j N 2 M t N T A 0 Y i 0 0 O T Z i L T k 4 Y j Q t Y j c 3 N m Q 4 O G M 1 Y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1 O j E 5 O j U 5 L j U 2 N T k 0 M z J a I i A v P j x F b n R y e S B U e X B l P S J G a W x s Q 2 9 s d W 1 u V H l w Z X M i I F Z h b H V l P S J z Q U F N P S I g L z 4 8 R W 5 0 c n k g V H l w Z T 0 i R m l s b E N v b H V t b k 5 h b W V z I i B W Y W x 1 Z T 0 i c 1 s m c X V v d D t S b 3 c g T G F i Z W x z J n F 1 b 3 Q 7 L C Z x d W 9 0 O 0 N v d W 5 0 I G 9 m I H J p Z G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g K D I p L 0 N o Y W 5 n Z W Q g V H l w Z S 5 7 U m 9 3 I E x h Y m V s c y w w f S Z x d W 9 0 O y w m c X V v d D t T Z W N 0 a W 9 u M S 9 T a G V l d D I g K D I p L 0 N o Y W 5 n Z W Q g V H l w Z S 5 7 Q 2 9 1 b n Q g b 2 Y g c m l k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I g K D I p L 0 N o Y W 5 n Z W Q g V H l w Z S 5 7 U m 9 3 I E x h Y m V s c y w w f S Z x d W 9 0 O y w m c X V v d D t T Z W N 0 a W 9 u M S 9 T a G V l d D I g K D I p L 0 N o Y W 5 n Z W Q g V H l w Z S 5 7 Q 2 9 1 b n Q g b 2 Y g c m l k Z V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B i Z j g y O C 0 4 Z G E w L T Q 1 N D Y t Y m V i Z S 0 w O W M x Z j M z N z M 3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M T k 6 N T k u N T Y 4 O T Q 0 M V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Q 2 9 1 b n Q g b 2 Y g c m l k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y A o M i k v Q 2 h h b m d l Z C B U e X B l L n t S b 3 c g T G F i Z W x z L D B 9 J n F 1 b 3 Q 7 L C Z x d W 9 0 O 1 N l Y 3 R p b 2 4 x L 1 N o Z W V 0 M y A o M i k v Q 2 h h b m d l Z C B U e X B l L n t D b 3 V u d C B v Z i B y a W R l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y A o M i k v Q 2 h h b m d l Z C B U e X B l L n t S b 3 c g T G F i Z W x z L D B 9 J n F 1 b 3 Q 7 L C Z x d W 9 0 O 1 N l Y 3 R p b 2 4 x L 1 N o Z W V 0 M y A o M i k v Q 2 h h b m d l Z C B U e X B l L n t D b 3 V u d C B v Z i B y a W R l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I p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M T I 0 M 2 Q 1 L W V h Z m U t N D k 4 Y S 1 h Z D h m L T U x M T d l N m Q w O T N j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F U M T U 6 M j I 6 M D k u N z Q y O D Y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0 Y W U 0 M T k t M z R m O C 0 0 O D A 4 L W I x Z W Y t O G E w Z T g 1 N 2 V i N j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S b 3 c g T G F i Z W x z L D B 9 J n F 1 b 3 Q 7 L C Z x d W 9 0 O 1 N l Y 3 R p b 2 4 x L 1 N o Z W V 0 M S A o M y k v Q 2 h h b m d l Z C B U e X B l L n t B d m V y Y W d l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y k v Q 2 h h b m d l Z C B U e X B l L n t S b 3 c g T G F i Z W x z L D B 9 J n F 1 b 3 Q 7 L C Z x d W 9 0 O 1 N l Y 3 R p b 2 4 x L 1 N o Z W V 0 M S A o M y k v Q 2 h h b m d l Z C B U e X B l L n t B d m V y Y W d l I G 9 m I H J p Z G V f b G V u Z 3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F 2 Z X J h Z 2 U g b 2 Y g c m l k Z V 9 s Z W 5 n d G g m c X V v d D t d I i A v P j x F b n R y e S B U e X B l P S J G a W x s Q 2 9 s d W 1 u V H l w Z X M i I F Z h b H V l P S J z Q U F j P S I g L z 4 8 R W 5 0 c n k g V H l w Z T 0 i R m l s b E x h c 3 R V c G R h d G V k I i B W Y W x 1 Z T 0 i Z D I w M j Q t M D c t M D F U M T U 6 M j U 6 M z c u O T Y x O T c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J l Y 2 9 2 Z X J 5 V G F y Z 2 V 0 U 2 h l Z X Q i I F Z h b H V l P S J z M j A y M z A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o Z W V 0 M V 9 f M y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k w N D c 0 M S 1 l M G I w L T R k M G U t O D M 5 M y 0 3 M z d h Z D U z Z T g 0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I C g z K S 9 D a G F u Z 2 V k I F R 5 c G U u e 1 J v d y B M Y W J l b H M s M H 0 m c X V v d D s s J n F 1 b 3 Q 7 U 2 V j d G l v b j E v U 2 h l Z X Q y I C g z K S 9 D a G F u Z 2 V k I F R 5 c G U u e 0 N v d W 5 0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i A o M y k v Q 2 h h b m d l Z C B U e X B l L n t S b 3 c g T G F i Z W x z L D B 9 J n F 1 b 3 Q 7 L C Z x d W 9 0 O 1 N l Y 3 R p b 2 4 x L 1 N o Z W V 0 M i A o M y k v Q 2 h h b m d l Z C B U e X B l L n t D b 3 V u d C B v Z i B y a W R l X 2 x l b m d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D b 3 V u d C B v Z i B y a W R l X 2 x l b m d 0 a C Z x d W 9 0 O 1 0 i I C 8 + P E V u d H J 5 I F R 5 c G U 9 I k Z p b G x D b 2 x 1 b W 5 U e X B l c y I g V m F s d W U 9 I n N B Q U 0 9 I i A v P j x F b n R y e S B U e X B l P S J G a W x s T G F z d F V w Z G F 0 Z W Q i I F Z h b H V l P S J k M j A y N C 0 w N y 0 w M V Q x N T o y N T o 0 O S 4 z N j E 3 O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M y M D I z M D g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U 2 h l Z X Q y X 1 8 z I i A v P j w v U 3 R h Y m x l R W 5 0 c m l l c z 4 8 L 0 l 0 Z W 0 + P E l 0 Z W 0 + P E l 0 Z W 1 M b 2 N h d G l v b j 4 8 S X R l b V R 5 c G U + R m 9 y b X V s Y T w v S X R l b V R 5 c G U + P E l 0 Z W 1 Q Y X R o P l N l Y 3 R p b 2 4 x L 1 N o Z W V 0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y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Y T h j M z U 3 L T k w Z W Y t N D Z m O S 0 5 O G U y L T R k Y T c 3 Z W Z m Y T Q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M p L 0 N o Y W 5 n Z W Q g V H l w Z S 5 7 U m 9 3 I E x h Y m V s c y w w f S Z x d W 9 0 O y w m c X V v d D t T Z W N 0 a W 9 u M S 9 T a G V l d D M g K D M p L 0 N o Y W 5 n Z W Q g V H l w Z S 5 7 Q 2 9 1 b n Q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I C g z K S 9 D a G F u Z 2 V k I F R 5 c G U u e 1 J v d y B M Y W J l b H M s M H 0 m c X V v d D s s J n F 1 b 3 Q 7 U 2 V j d G l v b j E v U 2 h l Z X Q z I C g z K S 9 D a G F u Z 2 V k I F R 5 c G U u e 0 N v d W 5 0 I G 9 m I H J p Z G V f b G V u Z 3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b G V u Z 3 R o J n F 1 b 3 Q 7 X S I g L z 4 8 R W 5 0 c n k g V H l w Z T 0 i R m l s b E N v b H V t b l R 5 c G V z I i B W Y W x 1 Z T 0 i c 0 J n T T 0 i I C 8 + P E V u d H J 5 I F R 5 c G U 9 I k Z p b G x M Y X N 0 V X B k Y X R l Z C I g V m F s d W U 9 I m Q y M D I 0 L T A 3 L T A x V D E 1 O j I 1 O j U 4 L j U z M z U 3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Y 2 9 2 Z X J 5 V G F y Z 2 V 0 U 2 h l Z X Q i I F Z h b H V l P S J z M j A y M z A 4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1 N o Z W V 0 M 1 9 f M y I g L z 4 8 L 1 N 0 Y W J s Z U V u d H J p Z X M + P C 9 J d G V t P j x J d G V t P j x J d G V t T G 9 j Y X R p b 2 4 + P E l 0 Z W 1 U e X B l P k Z v c m 1 1 b G E 8 L 0 l 0 Z W 1 U e X B l P j x J d G V t U G F 0 a D 5 T Z W N 0 a W 9 u M S 9 T a G V l d D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M p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G J h Z D E 3 Y S 1 k M D h l L T R j N 2 Y t Y j g x Z C 1 h Z D h h Z m E 2 M D k 4 Z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M j Y 6 N D A u M z E w N j M w O F o i I C 8 + P E V u d H J 5 I F R 5 c G U 9 I k Z p b G x D b 2 x 1 b W 5 U e X B l c y I g V m F s d W U 9 I n N B Q W M 9 I i A v P j x F b n R y e S B U e X B l P S J G a W x s Q 2 9 s d W 1 u T m F t Z X M i I F Z h b H V l P S J z W y Z x d W 9 0 O 1 J v d y B M Y W J l b H M m c X V v d D s s J n F 1 b 3 Q 7 Q X Z l c m F n Z S B v Z i B y a W R l X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2 h h b m d l Z C B U e X B l L n t S b 3 c g T G F i Z W x z L D B 9 J n F 1 b 3 Q 7 L C Z x d W 9 0 O 1 N l Y 3 R p b 2 4 x L 1 N o Z W V 0 M S A o N C k v Q 2 h h b m d l Z C B U e X B l L n t B d m V y Y W d l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C k v Q 2 h h b m d l Z C B U e X B l L n t S b 3 c g T G F i Z W x z L D B 9 J n F 1 b 3 Q 7 L C Z x d W 9 0 O 1 N l Y 3 R p b 2 4 x L 1 N o Z W V 0 M S A o N C k v Q 2 h h b m d l Z C B U e X B l L n t B d m V y Y W d l I G 9 m I H J p Z G V f b G V u Z 3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M T V i N G U 3 L W R l Y m Q t N D Q 1 O S 1 i Y z J h L W Y 2 O T N h N D g 5 O W R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y N j o 0 M C 4 z M T Q 2 M z E w W i I g L z 4 8 R W 5 0 c n k g V H l w Z T 0 i R m l s b E N v b H V t b l R 5 c G V z I i B W Y W x 1 Z T 0 i c 0 F B T T 0 i I C 8 + P E V u d H J 5 I F R 5 c G U 9 I k Z p b G x D b 2 x 1 b W 5 O Y W 1 l c y I g V m F s d W U 9 I n N b J n F 1 b 3 Q 7 U m 9 3 I E x h Y m V s c y Z x d W 9 0 O y w m c X V v d D t D b 3 V u d C B v Z i B y a W R l X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N C k v Q 2 h h b m d l Z C B U e X B l L n t S b 3 c g T G F i Z W x z L D B 9 J n F 1 b 3 Q 7 L C Z x d W 9 0 O 1 N l Y 3 R p b 2 4 x L 1 N o Z W V 0 M i A o N C k v Q 2 h h b m d l Z C B U e X B l L n t D b 3 V u d C B v Z i B y a W R l X 2 x l b m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I g K D Q p L 0 N o Y W 5 n Z W Q g V H l w Z S 5 7 U m 9 3 I E x h Y m V s c y w w f S Z x d W 9 0 O y w m c X V v d D t T Z W N 0 a W 9 u M S 9 T a G V l d D I g K D Q p L 0 N o Y W 5 n Z W Q g V H l w Z S 5 7 Q 2 9 1 b n Q g b 2 Y g c m l k Z V 9 s Z W 5 n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C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z N D Q w N D k t Y T d h M y 0 0 Y T d k L T g 1 Z W I t N z d h Z T E y N D Y w N m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M j Y 6 N D A u M z E 4 N j M y N l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Q 2 9 1 b n Q g b 2 Y g c m l k Z V 9 s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Q p L 0 N o Y W 5 n Z W Q g V H l w Z S 5 7 U m 9 3 I E x h Y m V s c y w w f S Z x d W 9 0 O y w m c X V v d D t T Z W N 0 a W 9 u M S 9 T a G V l d D M g K D Q p L 0 N o Y W 5 n Z W Q g V H l w Z S 5 7 Q 2 9 1 b n Q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I C g 0 K S 9 D a G F u Z 2 V k I F R 5 c G U u e 1 J v d y B M Y W J l b H M s M H 0 m c X V v d D s s J n F 1 b 3 Q 7 U 2 V j d G l v b j E v U 2 h l Z X Q z I C g 0 K S 9 D a G F u Z 2 V k I F R 5 c G U u e 0 N v d W 5 0 I G 9 m I H J p Z G V f b G V u Z 3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Q p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Z T h m Y 2 I w L T U x M z U t N D k 1 O C 1 h M z J m L T R m Y j d j N m J l O D M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D a G F u Z 2 V k I F R 5 c G U u e 1 J v d y B M Y W J l b H M s M H 0 m c X V v d D s s J n F 1 b 3 Q 7 U 2 V j d G l v b j E v U 2 h l Z X Q x I C g 1 K S 9 D a G F u Z 2 V k I F R 5 c G U u e 0 N v d W 5 0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S k v Q 2 h h b m d l Z C B U e X B l L n t S b 3 c g T G F i Z W x z L D B 9 J n F 1 b 3 Q 7 L C Z x d W 9 0 O 1 N l Y 3 R p b 2 4 x L 1 N o Z W V 0 M S A o N S k v Q 2 h h b m d l Z C B U e X B l L n t D b 3 V u d C B v Z i B y a W R l X 2 x l b m d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D b 3 V u d C B v Z i B y a W R l X 2 x l b m d 0 a C Z x d W 9 0 O 1 0 i I C 8 + P E V u d H J 5 I F R 5 c G U 9 I k Z p b G x D b 2 x 1 b W 5 U e X B l c y I g V m F s d W U 9 I n N B Q U 0 9 I i A v P j x F b n R y e S B U e X B l P S J G a W x s T G F z d F V w Z G F 0 Z W Q i I F Z h b H V l P S J k M j A y N C 0 w N y 0 w M V Q x N T o y O D o y N S 4 1 M j I z N j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l Z X Q x X 1 8 1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k N z l l Z D Q t O D g 4 M i 0 0 M m Y 5 L W E 1 N z k t N W U 4 M T Y 2 N m I 1 O G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g K D U p L 0 N o Y W 5 n Z W Q g V H l w Z S 5 7 U m 9 3 I E x h Y m V s c y w w f S Z x d W 9 0 O y w m c X V v d D t T Z W N 0 a W 9 u M S 9 T a G V l d D I g K D U p L 0 N o Y W 5 n Z W Q g V H l w Z S 5 7 Q X Z l c m F n Z S B v Z i B y a W R l X 2 x l b m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I g K D U p L 0 N o Y W 5 n Z W Q g V H l w Z S 5 7 U m 9 3 I E x h Y m V s c y w w f S Z x d W 9 0 O y w m c X V v d D t T Z W N 0 a W 9 u M S 9 T a G V l d D I g K D U p L 0 N o Y W 5 n Z W Q g V H l w Z S 5 7 Q X Z l c m F n Z S B v Z i B y a W R l X 2 x l b m d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B d m V y Y W d l I G 9 m I H J p Z G V f b G V u Z 3 R o J n F 1 b 3 Q 7 X S I g L z 4 8 R W 5 0 c n k g V H l w Z T 0 i R m l s b E N v b H V t b l R 5 c G V z I i B W Y W x 1 Z T 0 i c 0 F B Y z 0 i I C 8 + P E V u d H J 5 I F R 5 c G U 9 I k Z p b G x M Y X N 0 V X B k Y X R l Z C I g V m F s d W U 9 I m Q y M D I 0 L T A 3 L T A x V D E 1 O j I 4 O j M z L j E 2 O T M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a G V l d D J f X z U i I C 8 + P C 9 T d G F i b G V F b n R y a W V z P j w v S X R l b T 4 8 S X R l b T 4 8 S X R l b U x v Y 2 F 0 a W 9 u P j x J d G V t V H l w Z T 5 G b 3 J t d W x h P C 9 J d G V t V H l w Z T 4 8 S X R l b V B h d G g + U 2 V j d G l v b j E v U 2 h l Z X Q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1 K S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J j Y j M 3 Z C 0 0 Y z A x L T R i Y W I t Y W Z k M i 1 i Z m J j N W R j N T M 5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y A o N S k v Q 2 h h b m d l Z C B U e X B l L n t S b 3 c g T G F i Z W x z L D B 9 J n F 1 b 3 Q 7 L C Z x d W 9 0 O 1 N l Y 3 R p b 2 4 x L 1 N o Z W V 0 M y A o N S k v Q 2 h h b m d l Z C B U e X B l L n t D b 3 V u d C B v Z i B y a W R l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y A o N S k v Q 2 h h b m d l Z C B U e X B l L n t S b 3 c g T G F i Z W x z L D B 9 J n F 1 b 3 Q 7 L C Z x d W 9 0 O 1 N l Y 3 R p b 2 4 x L 1 N o Z W V 0 M y A o N S k v Q 2 h h b m d l Z C B U e X B l L n t D b 3 V u d C B v Z i B y a W R l X 2 l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a W Q m c X V v d D t d I i A v P j x F b n R y e S B U e X B l P S J G a W x s Q 2 9 s d W 1 u V H l w Z X M i I F Z h b H V l P S J z Q m d N P S I g L z 4 8 R W 5 0 c n k g V H l w Z T 0 i R m l s b E x h c 3 R V c G R h d G V k I i B W Y W x 1 Z T 0 i Z D I w M j Q t M D c t M D F U M T U 6 M j g 6 N D I u N z k w M T M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U 2 h l Z X Q z X 1 8 1 I i A v P j w v U 3 R h Y m x l R W 5 0 c m l l c z 4 8 L 0 l 0 Z W 0 + P E l 0 Z W 0 + P E l 0 Z W 1 M b 2 N h d G l v b j 4 8 S X R l b V R 5 c G U + R m 9 y b X V s Y T w v S X R l b V R 5 c G U + P E l 0 Z W 1 Q Y X R o P l N l Y 3 R p b 2 4 x L 1 N o Z W V 0 M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N S k v U 2 h l Z X Q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4 Z D d i Y j U t Z T F h Y S 0 0 O T g 3 L W F j Y T E t N m R j Z m R i M T c w N T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i k v Q 2 h h b m d l Z C B U e X B l L n t S b 3 c g T G F i Z W x z L D B 9 J n F 1 b 3 Q 7 L C Z x d W 9 0 O 1 N l Y 3 R p b 2 4 x L 1 N o Z W V 0 M S A o N i k v Q 2 h h b m d l Z C B U e X B l L n t B d m V y Y W d l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i k v Q 2 h h b m d l Z C B U e X B l L n t S b 3 c g T G F i Z W x z L D B 9 J n F 1 b 3 Q 7 L C Z x d W 9 0 O 1 N l Y 3 R p b 2 4 x L 1 N o Z W V 0 M S A o N i k v Q 2 h h b m d l Z C B U e X B l L n t B d m V y Y W d l I G 9 m I H J p Z G V f b G V u Z 3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F 2 Z X J h Z 2 U g b 2 Y g c m l k Z V 9 s Z W 5 n d G g m c X V v d D t d I i A v P j x F b n R y e S B U e X B l P S J G a W x s Q 2 9 s d W 1 u V H l w Z X M i I F Z h b H V l P S J z Q U F j P S I g L z 4 8 R W 5 0 c n k g V H l w Z T 0 i R m l s b E x h c 3 R V c G R h d G V k I i B W Y W x 1 Z T 0 i Z D I w M j Q t M D c t M D F U M T U 6 M z Q 6 M T E u O D Y 5 N T Y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J l Y 2 9 2 Z X J 5 V G F y Z 2 V 0 U 2 h l Z X Q i I F Z h b H V l P S J z M j A y M z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o Z W V 0 M V 9 f N i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j c 4 Y 2 U z Z C 0 0 Y m U w L T R h Z D M t O T R l Z i 0 y M j k y N j E y M W N j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I C g 2 K S 9 D a G F u Z 2 V k I F R 5 c G U u e 1 J v d y B M Y W J l b H M s M H 0 m c X V v d D s s J n F 1 b 3 Q 7 U 2 V j d G l v b j E v U 2 h l Z X Q y I C g 2 K S 9 D a G F u Z 2 V k I F R 5 c G U u e 0 N v d W 5 0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i A o N i k v Q 2 h h b m d l Z C B U e X B l L n t S b 3 c g T G F i Z W x z L D B 9 J n F 1 b 3 Q 7 L C Z x d W 9 0 O 1 N l Y 3 R p b 2 4 x L 1 N o Z W V 0 M i A o N i k v Q 2 h h b m d l Z C B U e X B l L n t D b 3 V u d C B v Z i B y a W R l X 2 x l b m d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D b 3 V u d C B v Z i B y a W R l X 2 x l b m d 0 a C Z x d W 9 0 O 1 0 i I C 8 + P E V u d H J 5 I F R 5 c G U 9 I k Z p b G x D b 2 x 1 b W 5 U e X B l c y I g V m F s d W U 9 I n N B Q U 0 9 I i A v P j x F b n R y e S B U e X B l P S J G a W x s T G F z d F V w Z G F 0 Z W Q i I F Z h b H V l P S J k M j A y N C 0 w N y 0 w M V Q x N T o z N D o x O S 4 3 O D Q 2 O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M y M D I z M T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U 2 h l Z X Q y X 1 8 2 I i A v P j w v U 3 R h Y m x l R W 5 0 c m l l c z 4 8 L 0 l 0 Z W 0 + P E l 0 Z W 0 + P E l 0 Z W 1 M b 2 N h d G l v b j 4 8 S X R l b V R 5 c G U + R m 9 y b X V s Y T w v S X R l b V R 5 c G U + P E l 0 Z W 1 Q Y X R o P l N l Y 3 R p b 2 4 x L 1 N o Z W V 0 M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M m J m Z j M 1 L T d m Z D g t N D J m O C 0 4 M D k 5 L T I y N j F l M D B k Z D U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Y p L 0 N o Y W 5 n Z W Q g V H l w Z S 5 7 U m 9 3 I E x h Y m V s c y w w f S Z x d W 9 0 O y w m c X V v d D t T Z W N 0 a W 9 u M S 9 T a G V l d D M g K D Y p L 0 N o Y W 5 n Z W Q g V H l w Z S 5 7 Q 2 9 1 b n Q g b 2 Y g c m l k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M g K D Y p L 0 N o Y W 5 n Z W Q g V H l w Z S 5 7 U m 9 3 I E x h Y m V s c y w w f S Z x d W 9 0 O y w m c X V v d D t T Z W N 0 a W 9 u M S 9 T a G V l d D M g K D Y p L 0 N o Y W 5 n Z W Q g V H l w Z S 5 7 Q 2 9 1 b n Q g b 2 Y g c m l k Z V 9 p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D b 3 V u d C B v Z i B y a W R l X 2 l k J n F 1 b 3 Q 7 X S I g L z 4 8 R W 5 0 c n k g V H l w Z T 0 i R m l s b E N v b H V t b l R 5 c G V z I i B W Y W x 1 Z T 0 i c 0 J n T T 0 i I C 8 + P E V u d H J 5 I F R 5 c G U 9 I k Z p b G x M Y X N 0 V X B k Y X R l Z C I g V m F s d W U 9 I m Q y M D I 0 L T A 3 L T A x V D E 1 O j M 0 O j I 2 L j M 2 N T Q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J l Y 2 9 2 Z X J 5 V G F y Z 2 V 0 U 2 h l Z X Q i I F Z h b H V l P S J z M j A y M z E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1 N o Z W V 0 M 1 9 f N i I g L z 4 8 L 1 N 0 Y W J s Z U V u d H J p Z X M + P C 9 J d G V t P j x J d G V t P j x J d G V t T G 9 j Y X R p b 2 4 + P E l 0 Z W 1 U e X B l P k Z v c m 1 1 b G E 8 L 0 l 0 Z W 1 U e X B l P j x J d G V t U G F 0 a D 5 T Z W N 0 a W 9 u M S 9 T a G V l d D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Y p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l j Y 2 V m Z S 0 w Z m Q y L T R l N z E t O G U 2 Z C 1 h Z G J k O D k 4 M D E z Y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3 K S 9 D a G F u Z 2 V k I F R 5 c G U u e 1 J v d y B M Y W J l b H M s M H 0 m c X V v d D s s J n F 1 b 3 Q 7 U 2 V j d G l v b j E v U 2 h l Z X Q x I C g 3 K S 9 D a G F u Z 2 V k I F R 5 c G U u e 0 F 2 Z X J h Z 2 U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3 K S 9 D a G F u Z 2 V k I F R 5 c G U u e 1 J v d y B M Y W J l b H M s M H 0 m c X V v d D s s J n F 1 b 3 Q 7 U 2 V j d G l v b j E v U 2 h l Z X Q x I C g 3 K S 9 D a G F u Z 2 V k I F R 5 c G U u e 0 F 2 Z X J h Z 2 U g b 2 Y g c m l k Z V 9 s Z W 5 n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X Z l c m F n Z S B v Z i B y a W R l X 2 x l b m d 0 a C Z x d W 9 0 O 1 0 i I C 8 + P E V u d H J 5 I F R 5 c G U 9 I k Z p b G x D b 2 x 1 b W 5 U e X B l c y I g V m F s d W U 9 I n N B Q W M 9 I i A v P j x F b n R y e S B U e X B l P S J G a W x s T G F z d F V w Z G F 0 Z W Q i I F Z h b H V l P S J k M j A y N C 0 w N y 0 w M V Q x N T o z N T o w M S 4 4 N T M 3 N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M y M D I z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l Z X Q x X 1 8 3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z k w O W E 3 L W U y O T A t N D Q 0 O S 0 4 Y T d h L T B l M D F h M T N k Y z l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g K D c p L 0 N o Y W 5 n Z W Q g V H l w Z S 5 7 U m 9 3 I E x h Y m V s c y w w f S Z x d W 9 0 O y w m c X V v d D t T Z W N 0 a W 9 u M S 9 T a G V l d D I g K D c p L 0 N o Y W 5 n Z W Q g V H l w Z S 5 7 Q 2 9 1 b n Q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y I C g 3 K S 9 D a G F u Z 2 V k I F R 5 c G U u e 1 J v d y B M Y W J l b H M s M H 0 m c X V v d D s s J n F 1 b 3 Q 7 U 2 V j d G l v b j E v U 2 h l Z X Q y I C g 3 K S 9 D a G F u Z 2 V k I F R 5 c G U u e 0 N v d W 5 0 I G 9 m I H J p Z G V f b G V u Z 3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b G V u Z 3 R o J n F 1 b 3 Q 7 X S I g L z 4 8 R W 5 0 c n k g V H l w Z T 0 i R m l s b E N v b H V t b l R 5 c G V z I i B W Y W x 1 Z T 0 i c 0 F B T T 0 i I C 8 + P E V u d H J 5 I F R 5 c G U 9 I k Z p b G x M Y X N 0 V X B k Y X R l Z C I g V m F s d W U 9 I m Q y M D I 0 L T A 3 L T A x V D E 1 O j M 1 O j A 5 L j E 0 M j k 3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x I i A v P j x F b n R y e S B U e X B l P S J S Z W N v d m V y e V R h c m d l d F N o Z W V 0 I i B W Y W x 1 Z T 0 i c z I w M j M x M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a G V l d D J f X z c i I C 8 + P C 9 T d G F i b G V F b n R y a W V z P j w v S X R l b T 4 8 S X R l b T 4 8 S X R l b U x v Y 2 F 0 a W 9 u P j x J d G V t V H l w Z T 5 G b 3 J t d W x h P C 9 J d G V t V H l w Z T 4 8 S X R l b V B h d G g + U 2 V j d G l v b j E v U 2 h l Z X Q y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3 K S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V k M T l h N S 0 1 M j F i L T R h Z D M t Y T N l N i 1 k Y z R l M G E w N D B j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z I C g 3 K S 9 D a G F u Z 2 V k I F R 5 c G U u e 1 J v d y B M Y W J l b H M s M H 0 m c X V v d D s s J n F 1 b 3 Q 7 U 2 V j d G l v b j E v U 2 h l Z X Q z I C g 3 K S 9 D a G F u Z 2 V k I F R 5 c G U u e 0 N v d W 5 0 I G 9 m I H J p Z G V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I C g 3 K S 9 D a G F u Z 2 V k I F R 5 c G U u e 1 J v d y B M Y W J l b H M s M H 0 m c X V v d D s s J n F 1 b 3 Q 7 U 2 V j d G l v b j E v U 2 h l Z X Q z I C g 3 K S 9 D a G F u Z 2 V k I F R 5 c G U u e 0 N v d W 5 0 I G 9 m I H J p Z G V f a W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2 9 1 b n Q g b 2 Y g c m l k Z V 9 p Z C Z x d W 9 0 O 1 0 i I C 8 + P E V u d H J 5 I F R 5 c G U 9 I k Z p b G x D b 2 x 1 b W 5 U e X B l c y I g V m F s d W U 9 I n N C Z 0 0 9 I i A v P j x F b n R y e S B U e X B l P S J G a W x s T G F z d F V w Z G F 0 Z W Q i I F Z h b H V l P S J k M j A y N C 0 w N y 0 w M V Q x N T o z N T o x O C 4 3 M z k 5 N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x I i A v P j x F b n R y e S B U e X B l P S J S Z W N v d m V y e V R h c m d l d F N o Z W V 0 I i B W Y W x 1 Z T 0 i c z I w M j M x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a G V l d D N f X z c i I C 8 + P C 9 T d G F i b G V F b n R y a W V z P j w v S X R l b T 4 8 S X R l b T 4 8 S X R l b U x v Y 2 F 0 a W 9 u P j x J d G V t V H l w Z T 5 G b 3 J t d W x h P C 9 J d G V t V H l w Z T 4 8 S X R l b V B h d G g + U 2 V j d G l v b j E v U 2 h l Z X Q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3 K S 9 T a G V l d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N G Q 4 M j Q x L T R i Z D g t N G Y 5 M C 1 i M W F i L T Z l O D E 3 Z m Q 3 M j c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g p L 0 N o Y W 5 n Z W Q g V H l w Z S 5 7 U m 9 3 I E x h Y m V s c y w w f S Z x d W 9 0 O y w m c X V v d D t T Z W N 0 a W 9 u M S 9 T a G V l d D E g K D g p L 0 N o Y W 5 n Z W Q g V H l w Z S 5 7 Q X Z l c m F n Z S B v Z i B y a W R l X 2 x l b m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g p L 0 N o Y W 5 n Z W Q g V H l w Z S 5 7 U m 9 3 I E x h Y m V s c y w w f S Z x d W 9 0 O y w m c X V v d D t T Z W N 0 a W 9 u M S 9 T a G V l d D E g K D g p L 0 N o Y W 5 n Z W Q g V H l w Z S 5 7 Q X Z l c m F n Z S B v Z i B y a W R l X 2 x l b m d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B d m V y Y W d l I G 9 m I H J p Z G V f b G V u Z 3 R o J n F 1 b 3 Q 7 X S I g L z 4 8 R W 5 0 c n k g V H l w Z T 0 i R m l s b E N v b H V t b l R 5 c G V z I i B W Y W x 1 Z T 0 i c 0 F B Y z 0 i I C 8 + P E V u d H J 5 I F R 5 c G U 9 I k Z p b G x M Y X N 0 V X B k Y X R l Z C I g V m F s d W U 9 I m Q y M D I 0 L T A 3 L T A x V D E 1 O j M 2 O j E 3 L j k w N j I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x I i A v P j x F b n R y e S B U e X B l P S J S Z W N v d m V y e V R h c m d l d F N o Z W V 0 I i B W Y W x 1 Z T 0 i c z I w M j Q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a G V l d D F f X z g i I C 8 + P C 9 T d G F i b G V F b n R y a W V z P j w v S X R l b T 4 8 S X R l b T 4 8 S X R l b U x v Y 2 F 0 a W 9 u P j x J d G V t V H l w Z T 5 G b 3 J t d W x h P C 9 J d G V t V H l w Z T 4 8 S X R l b V B h d G g + U 2 V j d G l v b j E v U 2 h l Z X Q x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l h N j Q z N m M t Y 2 U 4 N y 0 0 M D l h L T l m N G Q t Z G Y x M W R k M z c 2 Z m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O C k v Q 2 h h b m d l Z C B U e X B l L n t S b 3 c g T G F i Z W x z L D B 9 J n F 1 b 3 Q 7 L C Z x d W 9 0 O 1 N l Y 3 R p b 2 4 x L 1 N o Z W V 0 M i A o O C k v Q 2 h h b m d l Z C B U e X B l L n t D b 3 V u d C B v Z i B y a W R l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i A o O C k v Q 2 h h b m d l Z C B U e X B l L n t S b 3 c g T G F i Z W x z L D B 9 J n F 1 b 3 Q 7 L C Z x d W 9 0 O 1 N l Y 3 R p b 2 4 x L 1 N o Z W V 0 M i A o O C k v Q 2 h h b m d l Z C B U e X B l L n t D b 3 V u d C B v Z i B y a W R l X 2 l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a W Q m c X V v d D t d I i A v P j x F b n R y e S B U e X B l P S J G a W x s Q 2 9 s d W 1 u V H l w Z X M i I F Z h b H V l P S J z Q U F N P S I g L z 4 8 R W 5 0 c n k g V H l w Z T 0 i R m l s b E x h c 3 R V c G R h d G V k I i B W Y W x 1 Z T 0 i Z D I w M j Q t M D c t M D F U M T U 6 M z Y 6 M j Y u N z M 3 M D k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J l Y 2 9 2 Z X J 5 V G F y Z 2 V 0 U 2 h l Z X Q i I F Z h b H V l P S J z M j A y N D A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N o Z W V 0 M l 9 f O C I g L z 4 8 L 1 N 0 Y W J s Z U V u d H J p Z X M + P C 9 J d G V t P j x J d G V t P j x J d G V t T G 9 j Y X R p b 2 4 + P E l 0 Z W 1 U e X B l P k Z v c m 1 1 b G E 8 L 0 l 0 Z W 1 U e X B l P j x J d G V t U G F 0 a D 5 T Z W N 0 a W 9 u M S 9 T a G V l d D I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g p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Z D E 4 N D A 5 L W Q w M z Y t N D J m N i 0 5 Y 2 U x L W I 2 N z E 5 M T Y 2 O T l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g p L 0 N o Y W 5 n Z W Q g V H l w Z S 5 7 U m 9 3 I E x h Y m V s c y w w f S Z x d W 9 0 O y w m c X V v d D t T Z W N 0 a W 9 u M S 9 T a G V l d D M g K D g p L 0 N o Y W 5 n Z W Q g V H l w Z S 5 7 Q 2 9 1 b n Q g b 2 Y g c m l k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M g K D g p L 0 N o Y W 5 n Z W Q g V H l w Z S 5 7 U m 9 3 I E x h Y m V s c y w w f S Z x d W 9 0 O y w m c X V v d D t T Z W N 0 a W 9 u M S 9 T a G V l d D M g K D g p L 0 N o Y W 5 n Z W Q g V H l w Z S 5 7 Q 2 9 1 b n Q g b 2 Y g c m l k Z V 9 p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D b 3 V u d C B v Z i B y a W R l X 2 l k J n F 1 b 3 Q 7 X S I g L z 4 8 R W 5 0 c n k g V H l w Z T 0 i R m l s b E N v b H V t b l R 5 c G V z I i B W Y W x 1 Z T 0 i c 0 J n T T 0 i I C 8 + P E V u d H J 5 I F R 5 c G U 9 I k Z p b G x M Y X N 0 V X B k Y X R l Z C I g V m F s d W U 9 I m Q y M D I 0 L T A 3 L T A x V D E 1 O j M 2 O j M 0 L j k 1 O D Y 2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J l Y 2 9 2 Z X J 5 V G F y Z 2 V 0 U 2 h l Z X Q i I F Z h b H V l P S J z M j A y N D A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1 N o Z W V 0 M 1 9 f O C I g L z 4 8 L 1 N 0 Y W J s Z U V u d H J p Z X M + P C 9 J d G V t P j x J d G V t P j x J d G V t T G 9 j Y X R p b 2 4 + P E l 0 Z W 1 U e X B l P k Z v c m 1 1 b G E 8 L 0 l 0 Z W 1 U e X B l P j x J d G V t U G F 0 a D 5 T Z W N 0 a W 9 u M S 9 T a G V l d D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g p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y Z j k 4 N D g t Z W Q x N C 0 0 O T h l L T g 1 Y j Q t N D c 1 M G U w O T Y 5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O S k v Q 2 h h b m d l Z C B U e X B l L n t S b 3 c g T G F i Z W x z L D B 9 J n F 1 b 3 Q 7 L C Z x d W 9 0 O 1 N l Y 3 R p b 2 4 x L 1 N o Z W V 0 M i A o O S k v Q 2 h h b m d l Z C B U e X B l L n t B d m V y Y W d l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i A o O S k v Q 2 h h b m d l Z C B U e X B l L n t S b 3 c g T G F i Z W x z L D B 9 J n F 1 b 3 Q 7 L C Z x d W 9 0 O 1 N l Y 3 R p b 2 4 x L 1 N o Z W V 0 M i A o O S k v Q 2 h h b m d l Z C B U e X B l L n t B d m V y Y W d l I G 9 m I H J p Z G V f b G V u Z 3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F 2 Z X J h Z 2 U g b 2 Y g c m l k Z V 9 s Z W 5 n d G g m c X V v d D t d I i A v P j x F b n R y e S B U e X B l P S J G a W x s Q 2 9 s d W 1 u V H l w Z X M i I F Z h b H V l P S J z Q U F j P S I g L z 4 8 R W 5 0 c n k g V H l w Z T 0 i R m l s b E x h c 3 R V c G R h d G V k I i B W Y W x 1 Z T 0 i Z D I w M j Q t M D c t M D F U M T U 6 M z c 6 M T A u O D k 1 N T A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E V u d H J 5 I F R 5 c G U 9 I l J l Y 2 9 2 Z X J 5 V G F y Z 2 V 0 U 2 h l Z X Q i I F Z h b H V l P S J z M j A y N D A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o Z W V 0 M l 9 f O S I g L z 4 8 L 1 N 0 Y W J s Z U V u d H J p Z X M + P C 9 J d G V t P j x J d G V t P j x J d G V t T G 9 j Y X R p b 2 4 + P E l 0 Z W 1 U e X B l P k Z v c m 1 1 b G E 8 L 0 l 0 Z W 1 U e X B l P j x J d G V t U G F 0 a D 5 T Z W N 0 a W 9 u M S 9 T a G V l d D I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k p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Y T B j N 2 F i L T k w M z U t N G F i M S 0 4 M D Q 0 L T V m M j N k O T N l Z m Y 5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k p L 0 N o Y W 5 n Z W Q g V H l w Z S 5 7 U m 9 3 I E x h Y m V s c y w w f S Z x d W 9 0 O y w m c X V v d D t T Z W N 0 a W 9 u M S 9 T a G V l d D M g K D k p L 0 N o Y W 5 n Z W Q g V H l w Z S 5 7 Q 2 9 1 b n Q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I C g 5 K S 9 D a G F u Z 2 V k I F R 5 c G U u e 1 J v d y B M Y W J l b H M s M H 0 m c X V v d D s s J n F 1 b 3 Q 7 U 2 V j d G l v b j E v U 2 h l Z X Q z I C g 5 K S 9 D a G F u Z 2 V k I F R 5 c G U u e 0 N v d W 5 0 I G 9 m I H J p Z G V f b G V u Z 3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b G V u Z 3 R o J n F 1 b 3 Q 7 X S I g L z 4 8 R W 5 0 c n k g V H l w Z T 0 i R m l s b E N v b H V t b l R 5 c G V z I i B W Y W x 1 Z T 0 i c 0 F B T T 0 i I C 8 + P E V u d H J 5 I F R 5 c G U 9 I k Z p b G x M Y X N 0 V X B k Y X R l Z C I g V m F s d W U 9 I m Q y M D I 0 L T A 3 L T A x V D E 1 O j M 3 O j E 5 L j Y 4 N D Y 5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x I i A v P j x F b n R y e S B U e X B l P S J S Z W N v d m V y e V R h c m d l d F N o Z W V 0 I i B W Y W x 1 Z T 0 i c z I w M j Q w M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a G V l d D N f X z k i I C 8 + P C 9 T d G F i b G V F b n R y a W V z P j w v S X R l b T 4 8 S X R l b T 4 8 S X R l b U x v Y 2 F 0 a W 9 u P j x J d G V t V H l w Z T 5 G b 3 J t d W x h P C 9 J d G V t V H l w Z T 4 8 S X R l b V B h d G g + U 2 V j d G l v b j E v U 2 h l Z X Q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5 K S 9 T a G V l d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d l O W U w M j c t O G Q 5 N i 0 0 M G M 2 L T l h N j k t O T Y 0 M m N l Y T E z N T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N C A o M i k v Q 2 h h b m d l Z C B U e X B l L n t S b 3 c g T G F i Z W x z L D B 9 J n F 1 b 3 Q 7 L C Z x d W 9 0 O 1 N l Y 3 R p b 2 4 x L 1 N o Z W V 0 N C A o M i k v Q 2 h h b m d l Z C B U e X B l L n t D b 3 V u d C B v Z i B y a W R l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N C A o M i k v Q 2 h h b m d l Z C B U e X B l L n t S b 3 c g T G F i Z W x z L D B 9 J n F 1 b 3 Q 7 L C Z x d W 9 0 O 1 N l Y 3 R p b 2 4 x L 1 N o Z W V 0 N C A o M i k v Q 2 h h b m d l Z C B U e X B l L n t D b 3 V u d C B v Z i B y a W R l X 2 l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a W Q m c X V v d D t d I i A v P j x F b n R y e S B U e X B l P S J G a W x s Q 2 9 s d W 1 u V H l w Z X M i I F Z h b H V l P S J z Q m d N P S I g L z 4 8 R W 5 0 c n k g V H l w Z T 0 i R m l s b E x h c 3 R V c G R h d G V k I i B W Y W x 1 Z T 0 i Z D I w M j Q t M D c t M D F U M T U 6 M z c 6 M z I u O D I 5 N z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R W 5 0 c n k g V H l w Z T 0 i U m V j b 3 Z l c n l U Y X J n Z X R T a G V l d C I g V m F s d W U 9 I n M y M D I 0 M D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U 2 h l Z X Q 0 X 1 8 y I i A v P j w v U 3 R h Y m x l R W 5 0 c m l l c z 4 8 L 0 l 0 Z W 0 + P E l 0 Z W 0 + P E l 0 Z W 1 M b 2 N h d G l v b j 4 8 S X R l b V R 5 c G U + R m 9 y b X V s Y T w v S X R l b V R 5 c G U + P E l 0 Z W 1 Q Y X R o P l N l Y 3 R p b 2 4 x L 1 N o Z W V 0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Q l M j A o M i k v U 2 h l Z X Q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D Y 1 M D k 1 M y 0 4 O D k y L T Q y N D A t Y j V h Z C 1 l Y j B h Z j k 5 Z j E w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5 K S 9 D a G F u Z 2 V k I F R 5 c G U u e 1 J v d y B M Y W J l b H M s M H 0 m c X V v d D s s J n F 1 b 3 Q 7 U 2 V j d G l v b j E v U 2 h l Z X Q x I C g 5 K S 9 D a G F u Z 2 V k I F R 5 c G U u e 0 F 2 Z X J h Z 2 U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5 K S 9 D a G F u Z 2 V k I F R 5 c G U u e 1 J v d y B M Y W J l b H M s M H 0 m c X V v d D s s J n F 1 b 3 Q 7 U 2 V j d G l v b j E v U 2 h l Z X Q x I C g 5 K S 9 D a G F u Z 2 V k I F R 5 c G U u e 0 F 2 Z X J h Z 2 U g b 2 Y g c m l k Z V 9 s Z W 5 n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X Z l c m F n Z S B v Z i B y a W R l X 2 x l b m d 0 a C Z x d W 9 0 O 1 0 i I C 8 + P E V u d H J 5 I F R 5 c G U 9 I k Z p b G x D b 2 x 1 b W 5 U e X B l c y I g V m F s d W U 9 I n N B Q W M 9 I i A v P j x F b n R y e S B U e X B l P S J G a W x s T G F z d F V w Z G F 0 Z W Q i I F Z h b H V l P S J k M j A y N C 0 w N y 0 w M V Q x N T o z O D o 1 M i 4 y M z g y N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M y M D I 0 M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l Z X Q x X 1 8 5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F l Z D h k Z i 0 4 N z g x L T Q 4 Y z c t O G I 5 N S 1 j Y z U w Z W Y z N D E 2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I C g x M C k v Q 2 h h b m d l Z C B U e X B l L n t S b 3 c g T G F i Z W x z L D B 9 J n F 1 b 3 Q 7 L C Z x d W 9 0 O 1 N l Y 3 R p b 2 4 x L 1 N o Z W V 0 M i A o M T A p L 0 N o Y W 5 n Z W Q g V H l w Z S 5 7 Q 2 9 1 b n Q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y I C g x M C k v Q 2 h h b m d l Z C B U e X B l L n t S b 3 c g T G F i Z W x z L D B 9 J n F 1 b 3 Q 7 L C Z x d W 9 0 O 1 N l Y 3 R p b 2 4 x L 1 N o Z W V 0 M i A o M T A p L 0 N o Y W 5 n Z W Q g V H l w Z S 5 7 Q 2 9 1 b n Q g b 2 Y g c m l k Z V 9 s Z W 5 n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2 9 1 b n Q g b 2 Y g c m l k Z V 9 s Z W 5 n d G g m c X V v d D t d I i A v P j x F b n R y e S B U e X B l P S J G a W x s Q 2 9 s d W 1 u V H l w Z X M i I F Z h b H V l P S J z Q U F N P S I g L z 4 8 R W 5 0 c n k g V H l w Z T 0 i R m l s b E x h c 3 R V c G R h d G V k I i B W Y W x 1 Z T 0 i Z D I w M j Q t M D c t M D F U M T U 6 M z g 6 N T k u M j c x M j c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J l Y 2 9 2 Z X J 5 V G F y Z 2 V 0 U 2 h l Z X Q i I F Z h b H V l P S J z M j A y N D A z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N o Z W V 0 M l 9 f M T A i I C 8 + P C 9 T d G F i b G V F b n R y a W V z P j w v S X R l b T 4 8 S X R l b T 4 8 S X R l b U x v Y 2 F 0 a W 9 u P j x J d G V t V H l w Z T 5 G b 3 J t d W x h P C 9 J d G V t V H l w Z T 4 8 S X R l b V B h d G g + U 2 V j d G l v b j E v U 2 h l Z X Q y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T A p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W V j O T U 1 Z C 0 3 Z D J j L T R l M G Q t Y j V h M i 0 4 N j U 1 N 2 Q w Z j U z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z I C g x M C k v Q 2 h h b m d l Z C B U e X B l L n t S b 3 c g T G F i Z W x z L D B 9 J n F 1 b 3 Q 7 L C Z x d W 9 0 O 1 N l Y 3 R p b 2 4 x L 1 N o Z W V 0 M y A o M T A p L 0 N o Y W 5 n Z W Q g V H l w Z S 5 7 Q 2 9 1 b n Q g b 2 Y g c m l k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M g K D E w K S 9 D a G F u Z 2 V k I F R 5 c G U u e 1 J v d y B M Y W J l b H M s M H 0 m c X V v d D s s J n F 1 b 3 Q 7 U 2 V j d G l v b j E v U 2 h l Z X Q z I C g x M C k v Q 2 h h b m d l Z C B U e X B l L n t D b 3 V u d C B v Z i B y a W R l X 2 l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T G F i Z W x z J n F 1 b 3 Q 7 L C Z x d W 9 0 O 0 N v d W 5 0 I G 9 m I H J p Z G V f a W Q m c X V v d D t d I i A v P j x F b n R y e S B U e X B l P S J G a W x s Q 2 9 s d W 1 u V H l w Z X M i I F Z h b H V l P S J z Q m d N P S I g L z 4 8 R W 5 0 c n k g V H l w Z T 0 i R m l s b E x h c 3 R V c G R h d G V k I i B W Y W x 1 Z T 0 i Z D I w M j Q t M D c t M D F U M T U 6 M z k 6 M D c u O D E 0 N T M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R W 5 0 c n k g V H l w Z T 0 i U m V j b 3 Z l c n l U Y X J n Z X R T a G V l d C I g V m F s d W U 9 I n M y M D I 0 M D M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U 2 h l Z X Q z X 1 8 x M C I g L z 4 8 L 1 N 0 Y W J s Z U V u d H J p Z X M + P C 9 J d G V t P j x J d G V t P j x J d G V t T G 9 j Y X R p b 2 4 + P E l 0 Z W 1 U e X B l P k Z v c m 1 1 b G E 8 L 0 l 0 Z W 1 U e X B l P j x J d G V t U G F 0 a D 5 T Z W N 0 a W 9 u M S 9 T a G V l d D M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x M C k v U 2 h l Z X Q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2 U 0 M m E 5 L T g 3 N j Y t N D d i O C 0 5 O D k y L T F h M j E 1 M 2 N m N m Y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w K S 9 D a G F u Z 2 V k I F R 5 c G U u e 1 J v d y B M Y W J l b H M s M H 0 m c X V v d D s s J n F 1 b 3 Q 7 U 2 V j d G l v b j E v U 2 h l Z X Q x I C g x M C k v Q 2 h h b m d l Z C B U e X B l L n t B d m V y Y W d l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T A p L 0 N o Y W 5 n Z W Q g V H l w Z S 5 7 U m 9 3 I E x h Y m V s c y w w f S Z x d W 9 0 O y w m c X V v d D t T Z W N 0 a W 9 u M S 9 T a G V l d D E g K D E w K S 9 D a G F u Z 2 V k I F R 5 c G U u e 0 F 2 Z X J h Z 2 U g b 2 Y g c m l k Z V 9 s Z W 5 n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X Z l c m F n Z S B v Z i B y a W R l X 2 x l b m d 0 a C Z x d W 9 0 O 1 0 i I C 8 + P E V u d H J 5 I F R 5 c G U 9 I k Z p b G x D b 2 x 1 b W 5 U e X B l c y I g V m F s d W U 9 I n N B Q W M 9 I i A v P j x F b n R y e S B U e X B l P S J G a W x s T G F z d F V w Z G F 0 Z W Q i I F Z h b H V l P S J k M j A y N C 0 w N y 0 w M V Q x N T o z O T o x N i 4 2 O D I 4 M j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M y M D I 0 M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l Z X Q x X 1 8 x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O G N m Z G Y 2 L T k 5 M W I t N D M z Z C 1 h O D I 2 L T J i M m Y 3 N D F i Z T B j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z O T o 1 M y 4 1 N T A 4 N T g 5 W i I g L z 4 8 R W 5 0 c n k g V H l w Z T 0 i R m l s b E N v b H V t b l R 5 c G V z I i B W Y W x 1 Z T 0 i c 0 F B T T 0 i I C 8 + P E V u d H J 5 I F R 5 c G U 9 I k Z p b G x D b 2 x 1 b W 5 O Y W 1 l c y I g V m F s d W U 9 I n N b J n F 1 b 3 Q 7 U m 9 3 I E x h Y m V s c y Z x d W 9 0 O y w m c X V v d D t D b 3 V u d C B v Z i B y a W R l X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T E p L 0 N o Y W 5 n Z W Q g V H l w Z S 5 7 U m 9 3 I E x h Y m V s c y w w f S Z x d W 9 0 O y w m c X V v d D t T Z W N 0 a W 9 u M S 9 T a G V l d D I g K D E x K S 9 D a G F u Z 2 V k I F R 5 c G U u e 0 N v d W 5 0 I G 9 m I H J p Z G V f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i A o M T E p L 0 N o Y W 5 n Z W Q g V H l w Z S 5 7 U m 9 3 I E x h Y m V s c y w w f S Z x d W 9 0 O y w m c X V v d D t T Z W N 0 a W 9 u M S 9 T a G V l d D I g K D E x K S 9 D a G F u Z 2 V k I F R 5 c G U u e 0 N v d W 5 0 I G 9 m I H J p Z G V f b G V u Z 3 R o L D F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M y M D I 0 M D Q i I C 8 + P E V u d H J 5 I F R 5 c G U 9 I k Z p b G x U Y X J n Z X Q i I F Z h b H V l P S J z U 2 h l Z X Q y X 1 8 x M S I g L z 4 8 L 1 N 0 Y W J s Z U V u d H J p Z X M + P C 9 J d G V t P j x J d G V t P j x J d G V t T G 9 j Y X R p b 2 4 + P E l 0 Z W 1 U e X B l P k Z v c m 1 1 b G E 8 L 0 l 0 Z W 1 U e X B l P j x J d G V t U G F 0 a D 5 T Z W N 0 a W 9 u M S 9 T a G V l d D I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x M S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N T F k Z T U w L T g 5 O W U t N G J m Z i 0 5 Z j U 3 L T U y Z j g y M T k 5 Z j Z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0 M D o x M y 4 z M j U z N T c x W i I g L z 4 8 R W 5 0 c n k g V H l w Z T 0 i R m l s b E N v b H V t b l R 5 c G V z I i B W Y W x 1 Z T 0 i c 0 F B Y z 0 i I C 8 + P E V u d H J 5 I F R 5 c G U 9 I k Z p b G x D b 2 x 1 b W 5 O Y W 1 l c y I g V m F s d W U 9 I n N b J n F 1 b 3 Q 7 U m 9 3 I E x h Y m V s c y Z x d W 9 0 O y w m c X V v d D t B d m V y Y W d l I G 9 m I H J p Z G V f b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M S k v Q 2 h h b m d l Z C B U e X B l L n t S b 3 c g T G F i Z W x z L D B 9 J n F 1 b 3 Q 7 L C Z x d W 9 0 O 1 N l Y 3 R p b 2 4 x L 1 N o Z W V 0 M S A o M T E p L 0 N o Y W 5 n Z W Q g V H l w Z S 5 7 Q X Z l c m F n Z S B v Z i B y a W R l X 2 x l b m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E x K S 9 D a G F u Z 2 V k I F R 5 c G U u e 1 J v d y B M Y W J l b H M s M H 0 m c X V v d D s s J n F 1 b 3 Q 7 U 2 V j d G l v b j E v U 2 h l Z X Q x I C g x M S k v Q 2 h h b m d l Z C B U e X B l L n t B d m V y Y W d l I G 9 m I H J p Z G V f b G V u Z 3 R o L D F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M y M D I 0 M D U i I C 8 + P E V u d H J 5 I F R 5 c G U 9 I k Z p b G x U Y X J n Z X Q i I F Z h b H V l P S J z U 2 h l Z X Q x X 1 8 x M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N D l i N T k w L W J j Y j E t N D Q 5 Z i 0 5 Y z Q 4 L T Y y O T g 5 Z j g 2 N D g 5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g K D E y K S 9 D a G F u Z 2 V k I F R 5 c G U u e 1 J v d y B M Y W J l b H M s M H 0 m c X V v d D s s J n F 1 b 3 Q 7 U 2 V j d G l v b j E v U 2 h l Z X Q y I C g x M i k v Q 2 h h b m d l Z C B U e X B l L n t D b 3 V u d C B v Z i B y a W R l X 2 x l b m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I g K D E y K S 9 D a G F u Z 2 V k I F R 5 c G U u e 1 J v d y B M Y W J l b H M s M H 0 m c X V v d D s s J n F 1 b 3 Q 7 U 2 V j d G l v b j E v U 2 h l Z X Q y I C g x M i k v Q 2 h h b m d l Z C B U e X B l L n t D b 3 V u d C B v Z i B y a W R l X 2 x l b m d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D b 3 V u d C B v Z i B y a W R l X 2 x l b m d 0 a C Z x d W 9 0 O 1 0 i I C 8 + P E V u d H J 5 I F R 5 c G U 9 I k Z p b G x D b 2 x 1 b W 5 U e X B l c y I g V m F s d W U 9 I n N B Q U 0 9 I i A v P j x F b n R y e S B U e X B l P S J G a W x s T G F z d F V w Z G F 0 Z W Q i I F Z h b H V l P S J k M j A y N C 0 w N y 0 w M V Q x N T o 0 M D o y M i 4 y N j A 4 O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U m V j b 3 Z l c n l U Y X J n Z X R T a G V l d C I g V m F s d W U 9 I n M y M D I 0 M D U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U 2 h l Z X Q y X 1 8 x M i I g L z 4 8 L 1 N 0 Y W J s Z U V u d H J p Z X M + P C 9 J d G V t P j x J d G V t P j x J d G V t T G 9 j Y X R p b 2 4 + P E l 0 Z W 1 U e X B l P k Z v c m 1 1 b G E 8 L 0 l 0 Z W 1 U e X B l P j x J d G V t U G F 0 a D 5 T Z W N 0 a W 9 u M S 9 T a G V l d D I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x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M z M w Z m Z m L T Y 5 M T g t N G Z h N S 1 h N D U 0 L W M 0 Z j M x N G I 0 N 2 F l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E x K S 9 D a G F u Z 2 V k I F R 5 c G U u e 1 J v d y B M Y W J l b H M s M H 0 m c X V v d D s s J n F 1 b 3 Q 7 U 2 V j d G l v b j E v U 2 h l Z X Q z I C g x M S k v Q 2 h h b m d l Z C B U e X B l L n t D b 3 V u d C B v Z i B y a W R l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y A o M T E p L 0 N o Y W 5 n Z W Q g V H l w Z S 5 7 U m 9 3 I E x h Y m V s c y w w f S Z x d W 9 0 O y w m c X V v d D t T Z W N 0 a W 9 u M S 9 T a G V l d D M g K D E x K S 9 D a G F u Z 2 V k I F R 5 c G U u e 0 N v d W 5 0 I G 9 m I H J p Z G V f a W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2 9 1 b n Q g b 2 Y g c m l k Z V 9 p Z C Z x d W 9 0 O 1 0 i I C 8 + P E V u d H J 5 I F R 5 c G U 9 I k Z p b G x D b 2 x 1 b W 5 U e X B l c y I g V m F s d W U 9 I n N C Z 0 0 9 I i A v P j x F b n R y e S B U e X B l P S J G a W x s T G F z d F V w Z G F 0 Z W Q i I F Z h b H V l P S J k M j A y N C 0 w N y 0 w M V Q x N T o 0 M D o z M C 4 y N j c 0 N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x I i A v P j x F b n R y e S B U e X B l P S J S Z W N v d m V y e V R h c m d l d F N o Z W V 0 I i B W Y W x 1 Z T 0 i c z I w M j Q w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a G V l d D N f X z E x I i A v P j w v U 3 R h Y m x l R W 5 0 c m l l c z 4 8 L 0 l 0 Z W 0 + P E l 0 Z W 0 + P E l 0 Z W 1 M b 2 N h d G l v b j 4 8 S X R l b V R 5 c G U + R m 9 y b X V s Y T w v S X R l b V R 5 c G U + P E l 0 Z W 1 Q Y X R o P l N l Y 3 R p b 2 4 x L 1 N o Z W V 0 M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E x K S 9 T a G V l d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T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w N 2 Q x M D A t N D J m Y y 0 0 N j k 4 L W E x N 2 M t Z m E 4 Y T Z l Y z U w Y T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N D A 6 N D I u O T U 3 O D U 0 N V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Q 2 9 1 b n Q g b 2 Y g c m l k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y A o M T I p L 0 N o Y W 5 n Z W Q g V H l w Z S 5 7 U m 9 3 I E x h Y m V s c y w w f S Z x d W 9 0 O y w m c X V v d D t T Z W N 0 a W 9 u M S 9 T a G V l d D M g K D E y K S 9 D a G F u Z 2 V k I F R 5 c G U u e 0 N v d W 5 0 I G 9 m I H J p Z G V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I C g x M i k v Q 2 h h b m d l Z C B U e X B l L n t S b 3 c g T G F i Z W x z L D B 9 J n F 1 b 3 Q 7 L C Z x d W 9 0 O 1 N l Y 3 R p b 2 4 x L 1 N o Z W V 0 M y A o M T I p L 0 N o Y W 5 n Z W Q g V H l w Z S 5 7 Q 2 9 1 b n Q g b 2 Y g c m l k Z V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z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T I p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U 1 N z I x N y 0 w M m I 1 L T R m Z D M t O W V l Z S 0 3 M 2 Y 5 Z D U 0 Z D U 1 Y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z X 1 8 x M j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0 M D o 0 M i 4 5 N T c 4 N T Q 1 W i I g L z 4 8 R W 5 0 c n k g V H l w Z T 0 i R m l s b E N v b H V t b l R 5 c G V z I i B W Y W x 1 Z T 0 i c 0 J n T T 0 i I C 8 + P E V u d H J 5 I F R 5 c G U 9 I k Z p b G x D b 2 x 1 b W 5 O Y W 1 l c y I g V m F s d W U 9 I n N b J n F 1 b 3 Q 7 U m 9 3 I E x h Y m V s c y Z x d W 9 0 O y w m c X V v d D t D b 3 V u d C B v Z i B y a W R l X 2 l k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y A o M T I p L 0 N o Y W 5 n Z W Q g V H l w Z S 5 7 U m 9 3 I E x h Y m V s c y w w f S Z x d W 9 0 O y w m c X V v d D t T Z W N 0 a W 9 u M S 9 T a G V l d D M g K D E y K S 9 D a G F u Z 2 V k I F R 5 c G U u e 0 N v d W 5 0 I G 9 m I H J p Z G V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z I C g x M i k v Q 2 h h b m d l Z C B U e X B l L n t S b 3 c g T G F i Z W x z L D B 9 J n F 1 b 3 Q 7 L C Z x d W 9 0 O 1 N l Y 3 R p b 2 4 x L 1 N o Z W V 0 M y A o M T I p L 0 N o Y W 5 n Z W Q g V H l w Z S 5 7 Q 2 9 1 b n Q g b 2 Y g c m l k Z V 9 p Z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y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E z K S 9 T a G V l d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x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p W 0 d X c i L 0 6 A R I O 3 Q E T R I g A A A A A C A A A A A A A Q Z g A A A A E A A C A A A A C 8 t Y b e p e A q b B r g y j k y g u W d H u y 0 f K K 0 t g 4 I J w 7 E v Q p s g A A A A A A O g A A A A A I A A C A A A A A I K m G e R 0 z 9 N n p m m C c U L a J D 9 V c Q D h T w M M K n 5 d p Z a F / x L l A A A A C F a t b g f g D W j 2 s o a Z a 0 E B z f F Z T d 7 U 0 R B b L N B F t k g z w M T S A 3 p O H K a A R C E a S l o 4 x L v b L h 5 6 x 6 / i 3 q 3 l 3 J C D f E 0 + 0 r w E z R c Q + k V 7 8 s p i n / y w r H D k A A A A C 4 D L L x f 8 i u w / S E u O y o v C S P S n G B + D 5 I 8 b s g z P 2 Q k K w T 4 0 X H G w n 8 n n v y 8 9 m I W D K A / u A O o 7 1 c 6 t s 5 Q 6 a V o O C z g B r 5 < / D a t a M a s h u p > 
</file>

<file path=customXml/itemProps1.xml><?xml version="1.0" encoding="utf-8"?>
<ds:datastoreItem xmlns:ds="http://schemas.openxmlformats.org/officeDocument/2006/customXml" ds:itemID="{268B6903-830B-49AE-8631-EDFB0E5D7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Month stats</vt:lpstr>
      <vt:lpstr>Sheet13</vt:lpstr>
      <vt:lpstr>202306</vt:lpstr>
      <vt:lpstr>202307</vt:lpstr>
      <vt:lpstr>202308</vt:lpstr>
      <vt:lpstr>202309</vt:lpstr>
      <vt:lpstr>202310</vt:lpstr>
      <vt:lpstr>202311</vt:lpstr>
      <vt:lpstr>202312</vt:lpstr>
      <vt:lpstr>202401</vt:lpstr>
      <vt:lpstr>202402</vt:lpstr>
      <vt:lpstr>202403</vt:lpstr>
      <vt:lpstr>202404</vt:lpstr>
      <vt:lpstr>202405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ye</cp:lastModifiedBy>
  <dcterms:created xsi:type="dcterms:W3CDTF">2015-06-05T18:17:20Z</dcterms:created>
  <dcterms:modified xsi:type="dcterms:W3CDTF">2024-07-07T22:31:48Z</dcterms:modified>
</cp:coreProperties>
</file>