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\\ch10va10.komax.org\v001\users\CH1011920\Documents\BLJ\Projekt\Zeitplanung\"/>
    </mc:Choice>
  </mc:AlternateContent>
  <xr:revisionPtr revIDLastSave="0" documentId="8_{A0B97BB3-113B-46AA-A793-D3F77D07BD10}" xr6:coauthVersionLast="45" xr6:coauthVersionMax="45" xr10:uidLastSave="{00000000-0000-0000-0000-000000000000}"/>
  <bookViews>
    <workbookView xWindow="-110" yWindow="-110" windowWidth="19420" windowHeight="1042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<sst xmlns="http://schemas.openxmlformats.org/spreadsheetml/2006/main" count="115" uniqueCount="60">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</sst>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2</c:v>
                </c:pt>
                <c:pt idx="2">
                  <c:v>47</c:v>
                </c:pt>
                <c:pt idx="3">
                  <c:v>27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3.5</c:v>
                </c:pt>
                <c:pt idx="2">
                  <c:v>45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5" zoomScale="80" zoomScaleNormal="80" zoomScaleSheetLayoutView="100" workbookViewId="0">
      <selection activeCell="E45" sqref="E45"/>
    </sheetView>
  </sheetViews>
  <sheetFormatPr baseColWidth="10" defaultColWidth="12.5" defaultRowHeight="15" customHeight="1" x14ac:dyDescent="0.35"/>
  <cols>
    <col min="1" max="1" width="3.58203125" style="5" customWidth="1"/>
    <col min="2" max="2" width="31.83203125" style="5" customWidth="1"/>
    <col min="3" max="3" width="5.08203125" style="5" customWidth="1"/>
    <col min="4" max="4" width="5.08203125" style="13" customWidth="1"/>
    <col min="5" max="6" width="5.08203125" style="5" customWidth="1"/>
    <col min="7" max="62" width="2.08203125" style="5" customWidth="1"/>
    <col min="63" max="16384" width="12.5" style="5"/>
  </cols>
  <sheetData>
    <row r="1" spans="1:62" ht="25" x14ac:dyDescent="0.3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5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4" t="s">
        <v>1</v>
      </c>
      <c r="D7" s="94"/>
      <c r="E7" s="28" t="s">
        <v>21</v>
      </c>
      <c r="F7" s="21" t="s">
        <v>17</v>
      </c>
      <c r="G7" s="95" t="s">
        <v>42</v>
      </c>
      <c r="H7" s="95"/>
      <c r="I7" s="95"/>
      <c r="J7" s="95"/>
      <c r="K7" s="95"/>
      <c r="L7" s="95"/>
      <c r="M7" s="96"/>
      <c r="N7" s="95" t="s">
        <v>43</v>
      </c>
      <c r="O7" s="95"/>
      <c r="P7" s="95"/>
      <c r="Q7" s="95"/>
      <c r="R7" s="95"/>
      <c r="S7" s="95"/>
      <c r="T7" s="96"/>
      <c r="U7" s="95" t="s">
        <v>44</v>
      </c>
      <c r="V7" s="95"/>
      <c r="W7" s="95"/>
      <c r="X7" s="95"/>
      <c r="Y7" s="95"/>
      <c r="Z7" s="95"/>
      <c r="AA7" s="96"/>
      <c r="AB7" s="97" t="s">
        <v>45</v>
      </c>
      <c r="AC7" s="95"/>
      <c r="AD7" s="95"/>
      <c r="AE7" s="95"/>
      <c r="AF7" s="95"/>
      <c r="AG7" s="95"/>
      <c r="AH7" s="96"/>
      <c r="AI7" s="95" t="s">
        <v>59</v>
      </c>
      <c r="AJ7" s="95"/>
      <c r="AK7" s="95"/>
      <c r="AL7" s="95"/>
      <c r="AM7" s="95"/>
      <c r="AN7" s="95"/>
      <c r="AO7" s="96"/>
      <c r="AP7" s="97" t="s">
        <v>46</v>
      </c>
      <c r="AQ7" s="95"/>
      <c r="AR7" s="95"/>
      <c r="AS7" s="95"/>
      <c r="AT7" s="95"/>
      <c r="AU7" s="95"/>
      <c r="AV7" s="96"/>
      <c r="AW7" s="95" t="s">
        <v>47</v>
      </c>
      <c r="AX7" s="95"/>
      <c r="AY7" s="95"/>
      <c r="AZ7" s="95"/>
      <c r="BA7" s="95"/>
      <c r="BB7" s="95"/>
      <c r="BC7" s="96"/>
      <c r="BD7" s="97" t="s">
        <v>48</v>
      </c>
      <c r="BE7" s="95"/>
      <c r="BF7" s="95"/>
      <c r="BG7" s="95"/>
      <c r="BH7" s="95"/>
      <c r="BI7" s="95"/>
      <c r="BJ7" s="98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49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5">
      <c r="A9" s="30">
        <v>10</v>
      </c>
      <c r="B9" s="33" t="s">
        <v>22</v>
      </c>
      <c r="C9" s="41">
        <f>SUM(C10:C13)</f>
        <v>3.5</v>
      </c>
      <c r="D9" s="42">
        <f>SUM(D10:D13)</f>
        <v>2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35">
      <c r="A10" s="12">
        <v>101</v>
      </c>
      <c r="B10" s="43" t="s">
        <v>12</v>
      </c>
      <c r="C10" s="47" t="s">
        <v>52</v>
      </c>
      <c r="D10" s="83"/>
      <c r="E10" s="48">
        <v>1</v>
      </c>
      <c r="F10" s="87" t="s">
        <v>55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40</v>
      </c>
      <c r="C11" s="49">
        <v>1</v>
      </c>
      <c r="D11" s="82">
        <f>SUM(G11:BJ11)</f>
        <v>1</v>
      </c>
      <c r="E11" s="50">
        <v>1</v>
      </c>
      <c r="F11" s="51"/>
      <c r="G11" s="59"/>
      <c r="H11" s="60"/>
      <c r="I11" s="61"/>
      <c r="J11" s="93">
        <v>1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53</v>
      </c>
      <c r="C12" s="49">
        <v>2.5</v>
      </c>
      <c r="D12" s="82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50</v>
      </c>
      <c r="C13" s="49" t="s">
        <v>52</v>
      </c>
      <c r="D13" s="82"/>
      <c r="E13" s="50">
        <v>1</v>
      </c>
      <c r="F13" s="87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2</v>
      </c>
      <c r="D14" s="42">
        <f>SUM(D15:D17)</f>
        <v>3.5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35">
      <c r="A15" s="12">
        <v>201</v>
      </c>
      <c r="B15" s="46" t="s">
        <v>36</v>
      </c>
      <c r="C15" s="49">
        <v>2</v>
      </c>
      <c r="D15" s="82">
        <f>SUM(G15:BJ15)</f>
        <v>3.5</v>
      </c>
      <c r="E15" s="50"/>
      <c r="F15" s="88" t="s">
        <v>54</v>
      </c>
      <c r="G15" s="53"/>
      <c r="H15" s="54"/>
      <c r="I15" s="55"/>
      <c r="J15" s="92">
        <v>2</v>
      </c>
      <c r="K15" s="86">
        <v>1.5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57</v>
      </c>
      <c r="C16" s="49"/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47</v>
      </c>
      <c r="D18" s="42">
        <f>SUM(D19:D30)</f>
        <v>45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35">
      <c r="A19" s="12">
        <v>301</v>
      </c>
      <c r="B19" s="46" t="s">
        <v>41</v>
      </c>
      <c r="C19" s="49"/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51</v>
      </c>
      <c r="C20" s="49">
        <v>24</v>
      </c>
      <c r="D20" s="82">
        <f t="shared" ref="D20:D30" si="0">SUM(G20:BJ20)</f>
        <v>23.5</v>
      </c>
      <c r="E20" s="50"/>
      <c r="F20" s="51"/>
      <c r="G20" s="59"/>
      <c r="H20" s="60"/>
      <c r="I20" s="55"/>
      <c r="J20" s="92">
        <v>1.5</v>
      </c>
      <c r="K20" s="63">
        <v>5</v>
      </c>
      <c r="L20" s="57"/>
      <c r="M20" s="58"/>
      <c r="N20" s="59"/>
      <c r="O20" s="60"/>
      <c r="P20" s="92">
        <v>6</v>
      </c>
      <c r="Q20" s="92">
        <v>3</v>
      </c>
      <c r="R20" s="56">
        <v>3</v>
      </c>
      <c r="S20" s="57"/>
      <c r="T20" s="58"/>
      <c r="U20" s="59"/>
      <c r="V20" s="60"/>
      <c r="W20" s="55">
        <v>1.5</v>
      </c>
      <c r="X20" s="55">
        <v>1.5</v>
      </c>
      <c r="Y20" s="56">
        <v>2</v>
      </c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23</v>
      </c>
      <c r="C21" s="49">
        <v>5</v>
      </c>
      <c r="D21" s="82">
        <f t="shared" si="0"/>
        <v>7.5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2">
        <v>1.5</v>
      </c>
      <c r="Q21" s="92">
        <v>3</v>
      </c>
      <c r="R21" s="61">
        <v>2</v>
      </c>
      <c r="S21" s="57"/>
      <c r="T21" s="58"/>
      <c r="U21" s="59"/>
      <c r="V21" s="60"/>
      <c r="W21" s="55"/>
      <c r="X21" s="55">
        <v>1</v>
      </c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24</v>
      </c>
      <c r="C22" s="49">
        <v>5</v>
      </c>
      <c r="D22" s="82">
        <f t="shared" si="0"/>
        <v>5.5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92"/>
      <c r="R22" s="63">
        <v>2.5</v>
      </c>
      <c r="S22" s="57"/>
      <c r="T22" s="58"/>
      <c r="U22" s="59"/>
      <c r="V22" s="60"/>
      <c r="W22" s="61">
        <v>2</v>
      </c>
      <c r="X22" s="55">
        <v>1</v>
      </c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25</v>
      </c>
      <c r="C23" s="49">
        <v>4</v>
      </c>
      <c r="D23" s="82">
        <f t="shared" si="0"/>
        <v>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2"/>
      <c r="S23" s="57"/>
      <c r="T23" s="58"/>
      <c r="U23" s="59"/>
      <c r="V23" s="60"/>
      <c r="W23" s="93">
        <v>2</v>
      </c>
      <c r="X23" s="61">
        <v>1</v>
      </c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26</v>
      </c>
      <c r="C24" s="49">
        <v>3</v>
      </c>
      <c r="D24" s="82">
        <f t="shared" si="0"/>
        <v>4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2">
        <v>2</v>
      </c>
      <c r="X24" s="92">
        <v>2</v>
      </c>
      <c r="Y24" s="61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27</v>
      </c>
      <c r="C25" s="49">
        <v>3</v>
      </c>
      <c r="D25" s="82">
        <f t="shared" si="0"/>
        <v>1.5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>
        <v>0.5</v>
      </c>
      <c r="X25" s="92">
        <v>1</v>
      </c>
      <c r="Y25" s="92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28</v>
      </c>
      <c r="C26" s="49">
        <v>3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1"/>
      <c r="Y26" s="92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29</v>
      </c>
      <c r="C27" s="49"/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30</v>
      </c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5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31</v>
      </c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70"/>
      <c r="AJ29" s="71"/>
      <c r="AK29" s="60"/>
      <c r="AL29" s="60"/>
      <c r="AM29" s="60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55"/>
      <c r="AC30" s="55"/>
      <c r="AD30" s="60"/>
      <c r="AE30" s="60"/>
      <c r="AF30" s="60"/>
      <c r="AG30" s="57"/>
      <c r="AH30" s="58"/>
      <c r="AI30" s="68"/>
      <c r="AJ30" s="69"/>
      <c r="AK30" s="60"/>
      <c r="AL30" s="60"/>
      <c r="AM30" s="60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27</v>
      </c>
      <c r="D31" s="42">
        <f>SUM(D32:D35)</f>
        <v>1.5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35">
      <c r="A32" s="12">
        <v>401</v>
      </c>
      <c r="B32" s="46" t="s">
        <v>32</v>
      </c>
      <c r="C32" s="49">
        <v>9</v>
      </c>
      <c r="D32" s="82">
        <f>SUM(G32:BJ32)</f>
        <v>1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>
        <v>1</v>
      </c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92"/>
      <c r="AC32" s="55"/>
      <c r="AD32" s="60"/>
      <c r="AE32" s="60"/>
      <c r="AF32" s="60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34</v>
      </c>
      <c r="C33" s="49">
        <v>9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92"/>
      <c r="AC33" s="55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92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33</v>
      </c>
      <c r="C34" s="49">
        <v>9</v>
      </c>
      <c r="D34" s="82">
        <f t="shared" si="1"/>
        <v>0.5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>
        <v>0.5</v>
      </c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92"/>
      <c r="AC34" s="92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92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60"/>
      <c r="AE35" s="60"/>
      <c r="AF35" s="60"/>
      <c r="AG35" s="57"/>
      <c r="AH35" s="58"/>
      <c r="AI35" s="68"/>
      <c r="AJ35" s="69"/>
      <c r="AK35" s="60"/>
      <c r="AL35" s="60"/>
      <c r="AM35" s="60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35">
      <c r="A37" s="12">
        <v>501</v>
      </c>
      <c r="B37" s="46" t="s">
        <v>35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60"/>
      <c r="AE38" s="60"/>
      <c r="AF38" s="60"/>
      <c r="AG38" s="57"/>
      <c r="AH38" s="58"/>
      <c r="AI38" s="68"/>
      <c r="AJ38" s="69"/>
      <c r="AK38" s="60"/>
      <c r="AL38" s="60"/>
      <c r="AM38" s="60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10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35">
      <c r="A40" s="12">
        <v>601</v>
      </c>
      <c r="B40" s="46" t="s">
        <v>38</v>
      </c>
      <c r="C40" s="49">
        <v>6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92"/>
      <c r="AS40" s="92"/>
      <c r="AT40" s="63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58</v>
      </c>
      <c r="C41" s="49">
        <v>4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92"/>
      <c r="AS41" s="92"/>
      <c r="AT41" s="63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60"/>
      <c r="AE42" s="60"/>
      <c r="AF42" s="60"/>
      <c r="AG42" s="57"/>
      <c r="AH42" s="58"/>
      <c r="AI42" s="68"/>
      <c r="AJ42" s="69"/>
      <c r="AK42" s="60"/>
      <c r="AL42" s="60"/>
      <c r="AM42" s="60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89.5</v>
      </c>
      <c r="D43" s="37">
        <f>D39+D36+D31+D18+D14+D9</f>
        <v>52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4.5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7.5</v>
      </c>
      <c r="Q43" s="39">
        <f t="shared" si="3"/>
        <v>7.5</v>
      </c>
      <c r="R43" s="39">
        <f t="shared" si="3"/>
        <v>7.5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7.5</v>
      </c>
      <c r="Y43" s="39">
        <f t="shared" si="3"/>
        <v>2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3"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082031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1" t="s">
        <v>13</v>
      </c>
      <c r="B2" s="102"/>
      <c r="C2" s="78" t="s">
        <v>14</v>
      </c>
      <c r="D2" s="78" t="s">
        <v>15</v>
      </c>
    </row>
    <row r="3" spans="1:6" ht="16.5" thickTop="1" thickBot="1" x14ac:dyDescent="0.4">
      <c r="A3" s="99" t="str">
        <f>Zeitplanung!B9</f>
        <v>Administration, Planung</v>
      </c>
      <c r="B3" s="100"/>
      <c r="C3" s="79">
        <f>Zeitplanung!C9</f>
        <v>3.5</v>
      </c>
      <c r="D3" s="79">
        <f>Zeitplanung!D9</f>
        <v>2</v>
      </c>
      <c r="E3" s="81"/>
      <c r="F3" s="80"/>
    </row>
    <row r="4" spans="1:6" ht="16.5" thickTop="1" thickBot="1" x14ac:dyDescent="0.4">
      <c r="A4" s="99" t="str">
        <f>Zeitplanung!B14</f>
        <v>Analyse &amp; Design</v>
      </c>
      <c r="B4" s="100"/>
      <c r="C4" s="79">
        <f>Zeitplanung!C14</f>
        <v>2</v>
      </c>
      <c r="D4" s="79">
        <f>Zeitplanung!D14</f>
        <v>3.5</v>
      </c>
      <c r="E4" s="81"/>
      <c r="F4" s="80"/>
    </row>
    <row r="5" spans="1:6" ht="16.5" thickTop="1" thickBot="1" x14ac:dyDescent="0.4">
      <c r="A5" s="99" t="str">
        <f>Zeitplanung!B18</f>
        <v>Implementation</v>
      </c>
      <c r="B5" s="100"/>
      <c r="C5" s="79">
        <f>Zeitplanung!C18</f>
        <v>47</v>
      </c>
      <c r="D5" s="79">
        <f>Zeitplanung!D18</f>
        <v>45</v>
      </c>
      <c r="E5" s="81"/>
      <c r="F5" s="80"/>
    </row>
    <row r="6" spans="1:6" ht="16.5" thickTop="1" thickBot="1" x14ac:dyDescent="0.4">
      <c r="A6" s="99" t="str">
        <f>Zeitplanung!B31</f>
        <v>Testen</v>
      </c>
      <c r="B6" s="100"/>
      <c r="C6" s="79">
        <f>Zeitplanung!C31</f>
        <v>27</v>
      </c>
      <c r="D6" s="79">
        <f>Zeitplanung!D31</f>
        <v>1.5</v>
      </c>
      <c r="F6" s="80"/>
    </row>
    <row r="7" spans="1:6" ht="16.5" thickTop="1" thickBot="1" x14ac:dyDescent="0.4">
      <c r="A7" s="99" t="str">
        <f>Zeitplanung!B36</f>
        <v>Diverses</v>
      </c>
      <c r="B7" s="100"/>
      <c r="C7" s="79">
        <f>Zeitplanung!C36</f>
        <v>0</v>
      </c>
      <c r="D7" s="79">
        <f>Zeitplanung!D36</f>
        <v>0</v>
      </c>
      <c r="F7" s="80"/>
    </row>
    <row r="8" spans="1:6" ht="16.5" thickTop="1" thickBot="1" x14ac:dyDescent="0.4">
      <c r="A8" s="99" t="str">
        <f>Zeitplanung!B39</f>
        <v>Abschluss</v>
      </c>
      <c r="B8" s="100"/>
      <c r="C8" s="79">
        <f>Zeitplanung!C39</f>
        <v>10</v>
      </c>
      <c r="D8" s="79">
        <f>Zeitplanung!D39</f>
        <v>0</v>
      </c>
      <c r="F8" s="80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Corinne Reichmuth</cp:lastModifiedBy>
  <cp:lastPrinted>2010-05-10T16:47:38Z</cp:lastPrinted>
  <dcterms:created xsi:type="dcterms:W3CDTF">1999-11-03T07:20:44Z</dcterms:created>
  <dcterms:modified xsi:type="dcterms:W3CDTF">2020-12-18T07:15:41Z</dcterms:modified>
</cp:coreProperties>
</file>