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ruker\14\BurndownChart\"/>
    </mc:Choice>
  </mc:AlternateContent>
  <xr:revisionPtr revIDLastSave="0" documentId="13_ncr:1_{BC71AE65-F5D6-4C53-B2FA-D4D1E4DAF1FA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F20" i="1" l="1"/>
  <c r="F19" i="1"/>
  <c r="F18" i="1"/>
  <c r="F15" i="1" l="1"/>
  <c r="F16" i="1"/>
  <c r="F17" i="1"/>
  <c r="F13" i="1" l="1"/>
  <c r="F14" i="1"/>
  <c r="F9" i="1" l="1"/>
  <c r="F10" i="1"/>
  <c r="F11" i="1"/>
  <c r="F12" i="1"/>
  <c r="F8" i="1"/>
  <c r="C22" i="1" l="1"/>
  <c r="E3" i="3" l="1"/>
  <c r="D3" i="3"/>
  <c r="F3" i="1"/>
  <c r="F4" i="1"/>
  <c r="F5" i="1" l="1"/>
  <c r="F6" i="1"/>
  <c r="F7" i="1"/>
  <c r="F22" i="1" l="1"/>
  <c r="D4" i="3" l="1"/>
  <c r="D5" i="3"/>
  <c r="D13" i="3"/>
  <c r="D6" i="3"/>
  <c r="D14" i="3"/>
  <c r="D7" i="3"/>
  <c r="D15" i="3"/>
  <c r="D11" i="3"/>
  <c r="D8" i="3"/>
  <c r="D16" i="3"/>
  <c r="D9" i="3"/>
  <c r="D17" i="3"/>
  <c r="D10" i="3"/>
  <c r="D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<sst xmlns="http://schemas.openxmlformats.org/spreadsheetml/2006/main" count="35" uniqueCount="27">
  <si>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</si>
  <si>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</si>
  <si>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</si>
  <si>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</si>
  <si>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</si>
  <si>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</si>
  <si>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</si>
  <si>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</si>
  <si>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</si>
  <si>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</si>
  <si>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</si>
  <si>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Onsdag</t>
  </si>
  <si>
    <t>Torsdag</t>
  </si>
  <si>
    <t>Fredag</t>
  </si>
  <si>
    <t>Lørdag</t>
  </si>
  <si>
    <t>Søndag</t>
  </si>
  <si>
    <t>Mandag</t>
  </si>
  <si>
    <t>Tirsdag</t>
  </si>
  <si>
    <t>Issue ID</t>
  </si>
  <si>
    <t>User stories left in sprint</t>
  </si>
  <si>
    <t>La til 14, 15, 12, 7, 5</t>
  </si>
  <si>
    <t>Kommentarer</t>
  </si>
  <si>
    <t>Estimated Hours ved start</t>
  </si>
  <si>
    <t>Ferdig med 10, 20, 2, 14, 1</t>
  </si>
  <si>
    <t>Ferdig med 5, 7, 19, 4, 16, 9, 11, 17, 18, 8, 6</t>
  </si>
  <si>
    <t>Ferdig med 12, 15 | La til 13, 11, 17, 18, 19, 4, 16, 9, 8</t>
  </si>
  <si>
    <t>Ferdig med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</si>
</sst>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BurnDownTable!$E$3:$E$17</c:f>
              <c:numCache>
                <c:formatCode>0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27</c:v>
                </c:pt>
                <c:pt idx="7">
                  <c:v>13</c:v>
                </c:pt>
                <c:pt idx="8">
                  <c:v>26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BurnDownTable!$D$3:$D$17</c:f>
              <c:numCache>
                <c:formatCode>0</c:formatCode>
                <c:ptCount val="15"/>
                <c:pt idx="0">
                  <c:v>15</c:v>
                </c:pt>
                <c:pt idx="1">
                  <c:v>13.928571428571429</c:v>
                </c:pt>
                <c:pt idx="2">
                  <c:v>12.857142857142858</c:v>
                </c:pt>
                <c:pt idx="3">
                  <c:v>11.785714285714285</c:v>
                </c:pt>
                <c:pt idx="4">
                  <c:v>10.714285714285715</c:v>
                </c:pt>
                <c:pt idx="5">
                  <c:v>9.6428571428571423</c:v>
                </c:pt>
                <c:pt idx="6">
                  <c:v>8.5714285714285712</c:v>
                </c:pt>
                <c:pt idx="7">
                  <c:v>7.5</c:v>
                </c:pt>
                <c:pt idx="8">
                  <c:v>6.4285714285714288</c:v>
                </c:pt>
                <c:pt idx="9">
                  <c:v>5.3571428571428577</c:v>
                </c:pt>
                <c:pt idx="10">
                  <c:v>4.2857142857142865</c:v>
                </c:pt>
                <c:pt idx="11">
                  <c:v>3.2142857142857153</c:v>
                </c:pt>
                <c:pt idx="12">
                  <c:v>2.1428571428571423</c:v>
                </c:pt>
                <c:pt idx="13">
                  <c:v>1.0714285714285712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22" totalsRowCount="1" headerRowDxfId="23" dataDxfId="22" totalsRowDxfId="21">
  <autoFilter ref="A2:G21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6" dataDxfId="5">
  <autoFilter ref="B2:F1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Day]*(TotalHours/14))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"/>
  <sheetViews>
    <sheetView topLeftCell="A4" workbookViewId="0">
      <selection activeCell="D13" sqref="D13"/>
    </sheetView>
  </sheetViews>
  <sheetFormatPr baseColWidth="10" defaultColWidth="9.1796875" defaultRowHeight="16.5" x14ac:dyDescent="0.45"/>
  <cols>
    <col min="1" max="1" width="9.1796875" style="1"/>
    <col min="2" max="2" width="9.54296875" style="1" customWidth="1"/>
    <col min="3" max="3" width="11.26953125" style="1" customWidth="1"/>
    <col min="4" max="4" width="35.1796875" style="1" customWidth="1"/>
    <col min="5" max="5" width="10.81640625" style="1" customWidth="1"/>
    <col min="6" max="6" width="12.453125" style="1" customWidth="1"/>
    <col min="7" max="7" width="13.54296875" style="1" customWidth="1"/>
    <col min="8" max="16384" width="9.1796875" style="1"/>
  </cols>
  <sheetData>
    <row r="2" spans="1:7" ht="49.5" x14ac:dyDescent="0.45">
      <c r="A2" s="2" t="s">
        <v>4</v>
      </c>
      <c r="B2" s="2" t="s">
        <v>18</v>
      </c>
      <c r="C2" s="3" t="s">
        <v>22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5">
      <c r="A3" s="4">
        <v>2</v>
      </c>
      <c r="B3" s="1">
        <v>1</v>
      </c>
      <c r="C3" s="4">
        <v>3</v>
      </c>
      <c r="D3" s="10"/>
      <c r="E3" s="10"/>
      <c r="F3" s="10">
        <f>SprintBacklog[[#This Row],[Estimated Hours ved start]]</f>
        <v>3</v>
      </c>
      <c r="G3" s="10"/>
    </row>
    <row r="4" spans="1:7" x14ac:dyDescent="0.45">
      <c r="A4" s="4">
        <v>2</v>
      </c>
      <c r="B4" s="1">
        <v>2</v>
      </c>
      <c r="C4" s="4">
        <v>1</v>
      </c>
      <c r="D4" s="11"/>
      <c r="E4" s="10"/>
      <c r="F4" s="10">
        <f>SprintBacklog[[#This Row],[Estimated Hours ved start]]</f>
        <v>1</v>
      </c>
      <c r="G4" s="10"/>
    </row>
    <row r="5" spans="1:7" x14ac:dyDescent="0.45">
      <c r="A5" s="4">
        <v>2</v>
      </c>
      <c r="B5" s="1">
        <v>20</v>
      </c>
      <c r="C5" s="4">
        <v>3</v>
      </c>
      <c r="D5" s="11"/>
      <c r="E5" s="10"/>
      <c r="F5" s="10">
        <f>SprintBacklog[[#This Row],[Estimated Hours ved start]]</f>
        <v>3</v>
      </c>
      <c r="G5" s="10"/>
    </row>
    <row r="6" spans="1:7" x14ac:dyDescent="0.45">
      <c r="A6" s="4">
        <v>2</v>
      </c>
      <c r="B6" s="1">
        <v>6</v>
      </c>
      <c r="C6" s="4">
        <v>3</v>
      </c>
      <c r="D6" s="11"/>
      <c r="E6" s="10"/>
      <c r="F6" s="10">
        <f>SprintBacklog[[#This Row],[Estimated Hours ved start]]</f>
        <v>3</v>
      </c>
      <c r="G6" s="10"/>
    </row>
    <row r="7" spans="1:7" x14ac:dyDescent="0.45">
      <c r="A7" s="4">
        <v>2</v>
      </c>
      <c r="B7" s="1">
        <v>10</v>
      </c>
      <c r="C7" s="4">
        <v>5</v>
      </c>
      <c r="D7" s="11"/>
      <c r="E7" s="10"/>
      <c r="F7" s="10">
        <f>SprintBacklog[[#This Row],[Estimated Hours ved start]]</f>
        <v>5</v>
      </c>
      <c r="G7" s="10"/>
    </row>
    <row r="8" spans="1:7" x14ac:dyDescent="0.45">
      <c r="A8" s="4"/>
      <c r="B8" s="1">
        <v>14</v>
      </c>
      <c r="C8" s="4"/>
      <c r="D8" s="11">
        <v>2</v>
      </c>
      <c r="E8" s="10"/>
      <c r="F8" s="10">
        <f>SprintBacklog[[#This Row],[Estimated Hours ved start]]</f>
        <v>0</v>
      </c>
      <c r="G8" s="10"/>
    </row>
    <row r="9" spans="1:7" x14ac:dyDescent="0.45">
      <c r="A9" s="4"/>
      <c r="B9" s="1">
        <v>15</v>
      </c>
      <c r="C9" s="4"/>
      <c r="D9" s="11">
        <v>4</v>
      </c>
      <c r="E9" s="10"/>
      <c r="F9" s="10">
        <f>SprintBacklog[[#This Row],[Estimated Hours ved start]]</f>
        <v>0</v>
      </c>
      <c r="G9" s="10"/>
    </row>
    <row r="10" spans="1:7" x14ac:dyDescent="0.45">
      <c r="A10" s="4"/>
      <c r="B10" s="1">
        <v>12</v>
      </c>
      <c r="C10" s="4"/>
      <c r="D10" s="11">
        <v>2</v>
      </c>
      <c r="E10" s="10"/>
      <c r="F10" s="10">
        <f>SprintBacklog[[#This Row],[Estimated Hours ved start]]</f>
        <v>0</v>
      </c>
      <c r="G10" s="10"/>
    </row>
    <row r="11" spans="1:7" x14ac:dyDescent="0.45">
      <c r="A11" s="4"/>
      <c r="B11" s="1">
        <v>7</v>
      </c>
      <c r="C11" s="4"/>
      <c r="D11" s="11">
        <v>2</v>
      </c>
      <c r="E11" s="10"/>
      <c r="F11" s="10">
        <f>SprintBacklog[[#This Row],[Estimated Hours ved start]]</f>
        <v>0</v>
      </c>
      <c r="G11" s="10"/>
    </row>
    <row r="12" spans="1:7" x14ac:dyDescent="0.45">
      <c r="A12" s="4"/>
      <c r="B12" s="1">
        <v>5</v>
      </c>
      <c r="C12" s="4"/>
      <c r="D12" s="10">
        <v>2</v>
      </c>
      <c r="E12" s="10"/>
      <c r="F12" s="10">
        <f>SprintBacklog[[#This Row],[Estimated Hours ved start]]</f>
        <v>0</v>
      </c>
      <c r="G12" s="10"/>
    </row>
    <row r="13" spans="1:7" x14ac:dyDescent="0.45">
      <c r="A13" s="4"/>
      <c r="B13" s="1">
        <v>13</v>
      </c>
      <c r="C13" s="4"/>
      <c r="D13" s="10">
        <v>3</v>
      </c>
      <c r="E13" s="10"/>
      <c r="F13" s="10">
        <f>SprintBacklog[[#This Row],[Estimated Hours ved start]]</f>
        <v>0</v>
      </c>
      <c r="G13" s="10"/>
    </row>
    <row r="14" spans="1:7" x14ac:dyDescent="0.45">
      <c r="A14" s="4"/>
      <c r="B14" s="1">
        <v>11</v>
      </c>
      <c r="C14" s="4"/>
      <c r="D14" s="11">
        <v>2</v>
      </c>
      <c r="E14" s="10"/>
      <c r="F14" s="10">
        <f>SprintBacklog[[#This Row],[Estimated Hours ved start]]</f>
        <v>0</v>
      </c>
      <c r="G14" s="10"/>
    </row>
    <row r="15" spans="1:7" x14ac:dyDescent="0.45">
      <c r="A15" s="4"/>
      <c r="B15" s="1">
        <v>17</v>
      </c>
      <c r="C15" s="4"/>
      <c r="D15" s="11">
        <v>2</v>
      </c>
      <c r="E15" s="10"/>
      <c r="F15" s="10">
        <f>SprintBacklog[[#This Row],[Estimated Hours ved start]]</f>
        <v>0</v>
      </c>
      <c r="G15" s="10"/>
    </row>
    <row r="16" spans="1:7" x14ac:dyDescent="0.45">
      <c r="A16" s="4"/>
      <c r="B16" s="1">
        <v>18</v>
      </c>
      <c r="C16" s="4"/>
      <c r="D16" s="11">
        <v>2</v>
      </c>
      <c r="E16" s="10"/>
      <c r="F16" s="10">
        <f>SprintBacklog[[#This Row],[Estimated Hours ved start]]</f>
        <v>0</v>
      </c>
      <c r="G16" s="10"/>
    </row>
    <row r="17" spans="1:7" x14ac:dyDescent="0.45">
      <c r="A17" s="4"/>
      <c r="B17" s="1">
        <v>19</v>
      </c>
      <c r="C17" s="4"/>
      <c r="D17" s="11">
        <v>3</v>
      </c>
      <c r="E17" s="10"/>
      <c r="F17" s="10">
        <f>SprintBacklog[[#This Row],[Estimated Hours ved start]]</f>
        <v>0</v>
      </c>
      <c r="G17" s="10"/>
    </row>
    <row r="18" spans="1:7" x14ac:dyDescent="0.45">
      <c r="A18" s="4"/>
      <c r="B18" s="1">
        <v>4</v>
      </c>
      <c r="C18" s="4"/>
      <c r="D18" s="11">
        <v>2</v>
      </c>
      <c r="E18" s="10"/>
      <c r="F18" s="10">
        <f>SprintBacklog[[#This Row],[Estimated Hours ved start]]</f>
        <v>0</v>
      </c>
      <c r="G18" s="10"/>
    </row>
    <row r="19" spans="1:7" x14ac:dyDescent="0.45">
      <c r="A19" s="4"/>
      <c r="B19" s="1">
        <v>16</v>
      </c>
      <c r="C19" s="4"/>
      <c r="D19" s="11">
        <v>3</v>
      </c>
      <c r="E19" s="10"/>
      <c r="F19" s="10">
        <f>SprintBacklog[[#This Row],[Estimated Hours ved start]]</f>
        <v>0</v>
      </c>
      <c r="G19" s="10"/>
    </row>
    <row r="20" spans="1:7" x14ac:dyDescent="0.45">
      <c r="A20" s="4"/>
      <c r="B20" s="1">
        <v>9</v>
      </c>
      <c r="C20" s="4"/>
      <c r="D20" s="11">
        <v>1</v>
      </c>
      <c r="E20" s="10"/>
      <c r="F20" s="10">
        <f>SprintBacklog[[#This Row],[Estimated Hours ved start]]</f>
        <v>0</v>
      </c>
      <c r="G20" s="10"/>
    </row>
    <row r="21" spans="1:7" x14ac:dyDescent="0.45">
      <c r="A21" s="4"/>
      <c r="B21" s="1">
        <v>8</v>
      </c>
      <c r="C21" s="4"/>
      <c r="D21" s="11">
        <v>1</v>
      </c>
      <c r="E21" s="10"/>
      <c r="F21" s="10">
        <f>SprintBacklog[[#This Row],[Estimated Hours ved start]]</f>
        <v>0</v>
      </c>
      <c r="G21" s="10"/>
    </row>
    <row r="22" spans="1:7" x14ac:dyDescent="0.45">
      <c r="A22" s="1" t="s">
        <v>5</v>
      </c>
      <c r="B22" s="1" t="s">
        <v>9</v>
      </c>
      <c r="C22" s="1">
        <f>SUBTOTAL(109,SprintBacklog[Estimated Hours ved start])</f>
        <v>15</v>
      </c>
      <c r="F22" s="1">
        <f>SUBTOTAL(109,SprintBacklog[Remaining Hours])</f>
        <v>15</v>
      </c>
    </row>
  </sheetData>
  <dataValidations count="1">
    <dataValidation type="list" allowBlank="1" showInputMessage="1" showErrorMessage="1" sqref="G3:G21" xr:uid="{00000000-0002-0000-01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topLeftCell="A16" zoomScale="85" zoomScaleNormal="85" workbookViewId="0">
      <selection activeCell="H16" sqref="H16"/>
    </sheetView>
  </sheetViews>
  <sheetFormatPr baseColWidth="10" defaultColWidth="7.81640625" defaultRowHeight="16.5" x14ac:dyDescent="0.45"/>
  <cols>
    <col min="1" max="1" width="10.26953125" style="1" customWidth="1"/>
    <col min="2" max="4" width="10.26953125" style="6" customWidth="1"/>
    <col min="5" max="5" width="7.81640625" style="1"/>
    <col min="6" max="6" width="27.1796875" style="1" customWidth="1"/>
    <col min="7" max="7" width="7.81640625" style="1"/>
    <col min="8" max="8" width="47.81640625" style="1" customWidth="1"/>
    <col min="9" max="9" width="7.81640625" style="1"/>
    <col min="10" max="10" width="8" style="1" customWidth="1"/>
    <col min="11" max="16384" width="7.81640625" style="1"/>
  </cols>
  <sheetData>
    <row r="2" spans="1:8" ht="49.5" x14ac:dyDescent="0.45">
      <c r="B2" s="3" t="s">
        <v>6</v>
      </c>
      <c r="C2" s="5" t="s">
        <v>10</v>
      </c>
      <c r="D2" s="5" t="s">
        <v>7</v>
      </c>
      <c r="E2" s="5" t="s">
        <v>8</v>
      </c>
      <c r="F2" s="8" t="s">
        <v>19</v>
      </c>
      <c r="H2" s="1" t="s">
        <v>21</v>
      </c>
    </row>
    <row r="3" spans="1:8" x14ac:dyDescent="0.45">
      <c r="A3" s="1" t="s">
        <v>11</v>
      </c>
      <c r="B3" s="1">
        <v>0</v>
      </c>
      <c r="D3" s="6">
        <f>TotalHours-(Table3[Work Day]*(TotalHours/14))</f>
        <v>15</v>
      </c>
      <c r="E3" s="6">
        <f>TotalHours-(Table3[Work Day]*(TotalHours/14))</f>
        <v>15</v>
      </c>
      <c r="F3" s="12">
        <v>5</v>
      </c>
    </row>
    <row r="4" spans="1:8" x14ac:dyDescent="0.45">
      <c r="A4" s="1" t="s">
        <v>12</v>
      </c>
      <c r="B4" s="1">
        <v>1</v>
      </c>
      <c r="D4" s="6">
        <f>TotalHours-(Table3[Work Day]*(TotalHours/14))</f>
        <v>13.928571428571429</v>
      </c>
      <c r="E4" s="7">
        <v>15</v>
      </c>
      <c r="F4" s="12">
        <v>5</v>
      </c>
    </row>
    <row r="5" spans="1:8" x14ac:dyDescent="0.45">
      <c r="A5" s="1" t="s">
        <v>13</v>
      </c>
      <c r="B5" s="1">
        <v>2</v>
      </c>
      <c r="D5" s="6">
        <f>TotalHours-(Table3[Work Day]*(TotalHours/14))</f>
        <v>12.857142857142858</v>
      </c>
      <c r="E5" s="7">
        <v>15</v>
      </c>
      <c r="F5" s="12">
        <v>5</v>
      </c>
    </row>
    <row r="6" spans="1:8" x14ac:dyDescent="0.45">
      <c r="A6" s="1" t="s">
        <v>14</v>
      </c>
      <c r="B6" s="1">
        <v>3</v>
      </c>
      <c r="D6" s="6">
        <f>TotalHours-(Table3[Work Day]*(TotalHours/14))</f>
        <v>11.785714285714285</v>
      </c>
      <c r="E6" s="7">
        <v>15</v>
      </c>
      <c r="F6" s="12">
        <v>5</v>
      </c>
    </row>
    <row r="7" spans="1:8" x14ac:dyDescent="0.45">
      <c r="A7" s="1" t="s">
        <v>15</v>
      </c>
      <c r="B7" s="1">
        <v>4</v>
      </c>
      <c r="D7" s="6">
        <f>TotalHours-(Table3[Work Day]*(TotalHours/14))</f>
        <v>10.714285714285715</v>
      </c>
      <c r="E7" s="7">
        <v>15</v>
      </c>
      <c r="F7" s="12">
        <v>5</v>
      </c>
    </row>
    <row r="8" spans="1:8" x14ac:dyDescent="0.45">
      <c r="A8" s="1" t="s">
        <v>16</v>
      </c>
      <c r="B8" s="1">
        <v>5</v>
      </c>
      <c r="D8" s="6">
        <f>TotalHours-(Table3[Work Day]*(TotalHours/14))</f>
        <v>9.6428571428571423</v>
      </c>
      <c r="E8" s="7">
        <v>15</v>
      </c>
      <c r="F8" s="12">
        <v>5</v>
      </c>
    </row>
    <row r="9" spans="1:8" x14ac:dyDescent="0.45">
      <c r="A9" s="1" t="s">
        <v>17</v>
      </c>
      <c r="B9" s="1">
        <v>6</v>
      </c>
      <c r="D9" s="6">
        <f>TotalHours-(Table3[Work Day]*(TotalHours/14))</f>
        <v>8.5714285714285712</v>
      </c>
      <c r="E9" s="7">
        <v>27</v>
      </c>
      <c r="F9" s="12">
        <v>10</v>
      </c>
      <c r="H9" s="1" t="s">
        <v>20</v>
      </c>
    </row>
    <row r="10" spans="1:8" x14ac:dyDescent="0.45">
      <c r="A10" s="1" t="s">
        <v>11</v>
      </c>
      <c r="B10" s="1">
        <v>7</v>
      </c>
      <c r="D10" s="6">
        <f>TotalHours-(Table3[Work Day]*(TotalHours/14))</f>
        <v>7.5</v>
      </c>
      <c r="E10" s="7">
        <v>13</v>
      </c>
      <c r="F10" s="12">
        <v>5</v>
      </c>
      <c r="H10" s="1" t="s">
        <v>23</v>
      </c>
    </row>
    <row r="11" spans="1:8" x14ac:dyDescent="0.45">
      <c r="A11" s="1" t="s">
        <v>12</v>
      </c>
      <c r="B11" s="1">
        <v>8</v>
      </c>
      <c r="D11" s="6">
        <f>TotalHours-(Table3[Work Day]*(TotalHours/14))</f>
        <v>6.4285714285714288</v>
      </c>
      <c r="E11" s="7">
        <v>26</v>
      </c>
      <c r="F11" s="12">
        <v>3</v>
      </c>
      <c r="H11" s="1" t="s">
        <v>25</v>
      </c>
    </row>
    <row r="12" spans="1:8" x14ac:dyDescent="0.45">
      <c r="A12" s="1" t="s">
        <v>13</v>
      </c>
      <c r="B12" s="1">
        <v>9</v>
      </c>
      <c r="D12" s="6">
        <f>TotalHours-(Table3[Work Day]*(TotalHours/14))</f>
        <v>5.3571428571428577</v>
      </c>
      <c r="E12" s="7">
        <v>3</v>
      </c>
      <c r="F12" s="12">
        <v>1</v>
      </c>
      <c r="H12" s="1" t="s">
        <v>24</v>
      </c>
    </row>
    <row r="13" spans="1:8" x14ac:dyDescent="0.45">
      <c r="A13" s="1" t="s">
        <v>14</v>
      </c>
      <c r="B13" s="1">
        <v>10</v>
      </c>
      <c r="D13" s="6">
        <f>TotalHours-(Table3[Work Day]*(TotalHours/14))</f>
        <v>4.2857142857142865</v>
      </c>
      <c r="E13" s="7">
        <v>3</v>
      </c>
      <c r="F13" s="12">
        <v>1</v>
      </c>
    </row>
    <row r="14" spans="1:8" x14ac:dyDescent="0.45">
      <c r="A14" s="1" t="s">
        <v>15</v>
      </c>
      <c r="B14" s="8">
        <v>11</v>
      </c>
      <c r="C14" s="9"/>
      <c r="D14" s="9">
        <f>TotalHours-(Table3[Work Day]*(TotalHours/14))</f>
        <v>3.2142857142857153</v>
      </c>
      <c r="E14" s="7">
        <v>3</v>
      </c>
      <c r="F14" s="12">
        <v>1</v>
      </c>
    </row>
    <row r="15" spans="1:8" x14ac:dyDescent="0.45">
      <c r="A15" s="1" t="s">
        <v>16</v>
      </c>
      <c r="B15" s="8">
        <v>12</v>
      </c>
      <c r="C15" s="9"/>
      <c r="D15" s="9">
        <f>TotalHours-(Table3[Work Day]*(TotalHours/14))</f>
        <v>2.1428571428571423</v>
      </c>
      <c r="E15" s="7">
        <v>3</v>
      </c>
      <c r="F15" s="12">
        <v>1</v>
      </c>
    </row>
    <row r="16" spans="1:8" x14ac:dyDescent="0.45">
      <c r="A16" s="1" t="s">
        <v>17</v>
      </c>
      <c r="B16" s="8">
        <v>13</v>
      </c>
      <c r="C16" s="9"/>
      <c r="D16" s="9">
        <f>TotalHours-(Table3[Work Day]*(TotalHours/14))</f>
        <v>1.0714285714285712</v>
      </c>
      <c r="E16" s="7">
        <v>3</v>
      </c>
      <c r="F16" s="12">
        <v>1</v>
      </c>
    </row>
    <row r="17" spans="1:8" x14ac:dyDescent="0.45">
      <c r="A17" s="1" t="s">
        <v>11</v>
      </c>
      <c r="B17" s="8">
        <v>14</v>
      </c>
      <c r="C17" s="9"/>
      <c r="D17" s="9">
        <f>TotalHours-(Table3[Work Day]*(TotalHours/14))</f>
        <v>0</v>
      </c>
      <c r="E17" s="7">
        <v>0</v>
      </c>
      <c r="F17" s="12">
        <v>0</v>
      </c>
      <c r="H17" s="1" t="s">
        <v>26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Bruker</cp:lastModifiedBy>
  <dcterms:created xsi:type="dcterms:W3CDTF">2014-10-14T22:04:59Z</dcterms:created>
  <dcterms:modified xsi:type="dcterms:W3CDTF">2018-10-03T12:33:29Z</dcterms:modified>
</cp:coreProperties>
</file>