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ocs\Rstuff\PED_SUITE\shinyapps\klink\data-raw\"/>
    </mc:Choice>
  </mc:AlternateContent>
  <xr:revisionPtr revIDLastSave="0" documentId="13_ncr:1_{29C65A91-C065-4016-A309-A70C49D6098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</calcChain>
</file>

<file path=xl/sharedStrings.xml><?xml version="1.0" encoding="utf-8"?>
<sst xmlns="http://schemas.openxmlformats.org/spreadsheetml/2006/main" count="152" uniqueCount="91">
  <si>
    <t>PIC</t>
  </si>
  <si>
    <t>Kit</t>
  </si>
  <si>
    <t>STR</t>
  </si>
  <si>
    <t>Chr</t>
  </si>
  <si>
    <t>cM</t>
  </si>
  <si>
    <t>D1S1656</t>
  </si>
  <si>
    <t>TPOX</t>
  </si>
  <si>
    <t>D2S1360</t>
  </si>
  <si>
    <t>D2S441</t>
  </si>
  <si>
    <t>D2S1338</t>
  </si>
  <si>
    <t>D3S1358</t>
  </si>
  <si>
    <t>D3S3045</t>
  </si>
  <si>
    <t>SureID27</t>
  </si>
  <si>
    <t>D3S1744</t>
  </si>
  <si>
    <t>D4S2366</t>
  </si>
  <si>
    <t>FGA</t>
  </si>
  <si>
    <t>D5S2500</t>
  </si>
  <si>
    <t>SureID</t>
  </si>
  <si>
    <t>D5S2800</t>
  </si>
  <si>
    <t>D5S818</t>
  </si>
  <si>
    <t>CSF1PO</t>
  </si>
  <si>
    <t>D6S477</t>
  </si>
  <si>
    <t>SE33</t>
  </si>
  <si>
    <t>D6S474</t>
  </si>
  <si>
    <t>D7S3048</t>
  </si>
  <si>
    <t>D7S820</t>
  </si>
  <si>
    <t>D7S1517</t>
  </si>
  <si>
    <t>D8S1132</t>
  </si>
  <si>
    <t>D8S1179</t>
  </si>
  <si>
    <t>D9S1122</t>
  </si>
  <si>
    <t>D10S1435</t>
  </si>
  <si>
    <t>D10S2325</t>
  </si>
  <si>
    <t>D10S1248</t>
  </si>
  <si>
    <t>TH01</t>
  </si>
  <si>
    <t>D11S2368</t>
  </si>
  <si>
    <t>MP3</t>
  </si>
  <si>
    <t>D11S554</t>
  </si>
  <si>
    <t>APOAI1</t>
  </si>
  <si>
    <t>vWA</t>
  </si>
  <si>
    <t>D12S391</t>
  </si>
  <si>
    <t>D13S325</t>
  </si>
  <si>
    <t>D13S317</t>
  </si>
  <si>
    <t>D14S1434</t>
  </si>
  <si>
    <t>D15S659</t>
  </si>
  <si>
    <t>Penta E</t>
  </si>
  <si>
    <t>D16S539</t>
  </si>
  <si>
    <t>D17S906</t>
  </si>
  <si>
    <t>MP6</t>
  </si>
  <si>
    <t>D17S1301</t>
  </si>
  <si>
    <t>D18S51</t>
  </si>
  <si>
    <t>D18S1364</t>
  </si>
  <si>
    <t>D19S253</t>
  </si>
  <si>
    <t>D19S433</t>
  </si>
  <si>
    <t>D20S482</t>
  </si>
  <si>
    <t>D21S11</t>
  </si>
  <si>
    <t>D21S2055</t>
  </si>
  <si>
    <t>Penta D</t>
  </si>
  <si>
    <t>D22GATA198B05</t>
  </si>
  <si>
    <t>D22S1045</t>
  </si>
  <si>
    <t>Dist</t>
  </si>
  <si>
    <t>HighPIC</t>
  </si>
  <si>
    <t>*</t>
  </si>
  <si>
    <t>HDplex</t>
  </si>
  <si>
    <t>Fusion6C</t>
  </si>
  <si>
    <t>HDplex/SureID</t>
  </si>
  <si>
    <t>Fusion6C/SureID</t>
  </si>
  <si>
    <t>Legend</t>
  </si>
  <si>
    <t>Dist: Distance (cM) to previous marker</t>
  </si>
  <si>
    <t>Pair</t>
  </si>
  <si>
    <t>Pairs with dist &lt; 25 cM</t>
  </si>
  <si>
    <t>Pairs with 25 &lt; dist &lt; 100 cM</t>
  </si>
  <si>
    <t>Ignored linkage &lt; 100 cM</t>
  </si>
  <si>
    <t>HighPIC: Highest PIC within pair</t>
  </si>
  <si>
    <t>Linkage pairs ranked by distance</t>
  </si>
  <si>
    <t>TPOX - D2S1360</t>
  </si>
  <si>
    <t>D3S3045 - D3S1744</t>
  </si>
  <si>
    <t>D5S2500 - D5S2800</t>
  </si>
  <si>
    <t>D5S818 - CSF1PO</t>
  </si>
  <si>
    <t>SE33 - D6S474</t>
  </si>
  <si>
    <t>D7S820 - D7S1517</t>
  </si>
  <si>
    <t>D8S1132 - D8S1179</t>
  </si>
  <si>
    <t>D10S1435 - D10S2325</t>
  </si>
  <si>
    <t>D11S2368 - D11S554</t>
  </si>
  <si>
    <t>vWA - D12S391</t>
  </si>
  <si>
    <t>D13S325 - D13S317</t>
  </si>
  <si>
    <t>D15S659 - Penta E</t>
  </si>
  <si>
    <t>D17S906 - D17S1301</t>
  </si>
  <si>
    <t>D18S51 - D18S1364</t>
  </si>
  <si>
    <t>D19S253 - D19S433</t>
  </si>
  <si>
    <t>D21S2055 - Penta D</t>
  </si>
  <si>
    <t>D22GATA198B05 - D22S1045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</si>
</sst>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</cellStyleXfs>
  <cellXfs count="3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0" fontId="0" fillId="0" borderId="5" xfId="0" applyBorder="1"/>
    <xf numFmtId="0" fontId="0" fillId="3" borderId="4" xfId="4" applyFont="1"/>
    <xf numFmtId="0" fontId="4" fillId="2" borderId="3" xfId="3"/>
    <xf numFmtId="0" fontId="3" fillId="0" borderId="2" xfId="2"/>
    <xf numFmtId="164" fontId="3" fillId="0" borderId="2" xfId="2" applyNumberFormat="1" applyAlignment="1">
      <alignment horizontal="center" vertical="center"/>
    </xf>
    <xf numFmtId="0" fontId="0" fillId="3" borderId="7" xfId="4" applyFont="1" applyBorder="1"/>
    <xf numFmtId="0" fontId="0" fillId="0" borderId="6" xfId="0" applyBorder="1"/>
    <xf numFmtId="0" fontId="0" fillId="0" borderId="8" xfId="0" applyBorder="1"/>
    <xf numFmtId="164" fontId="0" fillId="0" borderId="6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0" fillId="0" borderId="9" xfId="0" applyNumberFormat="1" applyBorder="1" applyAlignment="1">
      <alignment horizontal="center" vertical="center"/>
    </xf>
    <xf numFmtId="0" fontId="0" fillId="3" borderId="11" xfId="4" applyFont="1" applyBorder="1"/>
    <xf numFmtId="0" fontId="4" fillId="2" borderId="12" xfId="3" applyBorder="1"/>
    <xf numFmtId="0" fontId="0" fillId="0" borderId="0" xfId="0" applyBorder="1"/>
    <xf numFmtId="0" fontId="4" fillId="2" borderId="3" xfId="3" applyBorder="1"/>
    <xf numFmtId="164" fontId="0" fillId="0" borderId="0" xfId="0" applyNumberFormat="1" applyBorder="1" applyAlignment="1">
      <alignment horizontal="center" vertical="center"/>
    </xf>
    <xf numFmtId="0" fontId="4" fillId="2" borderId="13" xfId="3" applyBorder="1"/>
    <xf numFmtId="0" fontId="0" fillId="0" borderId="14" xfId="0" applyBorder="1"/>
    <xf numFmtId="0" fontId="0" fillId="0" borderId="15" xfId="0" applyBorder="1"/>
    <xf numFmtId="164" fontId="0" fillId="0" borderId="14" xfId="0" applyNumberFormat="1" applyBorder="1" applyAlignment="1">
      <alignment horizontal="center" vertical="center"/>
    </xf>
    <xf numFmtId="0" fontId="6" fillId="3" borderId="4" xfId="4" applyFont="1"/>
    <xf numFmtId="0" fontId="5" fillId="0" borderId="0" xfId="0" applyFont="1" applyBorder="1"/>
    <xf numFmtId="0" fontId="5" fillId="0" borderId="9" xfId="0" applyFont="1" applyBorder="1"/>
    <xf numFmtId="0" fontId="0" fillId="3" borderId="16" xfId="4" applyFont="1" applyBorder="1"/>
    <xf numFmtId="0" fontId="4" fillId="2" borderId="17" xfId="3" applyBorder="1"/>
    <xf numFmtId="0" fontId="2" fillId="0" borderId="1" xfId="1"/>
    <xf numFmtId="0" fontId="3" fillId="0" borderId="0" xfId="2" applyBorder="1"/>
    <xf numFmtId="0" fontId="4" fillId="2" borderId="0" xfId="3" applyBorder="1"/>
    <xf numFmtId="0" fontId="0" fillId="3" borderId="0" xfId="4" applyFont="1" applyBorder="1"/>
    <xf numFmtId="0" fontId="6" fillId="3" borderId="0" xfId="4" applyFont="1" applyBorder="1"/>
    <xf numFmtId="0" fontId="2" fillId="0" borderId="1" xfId="1" applyAlignment="1">
      <alignment horizontal="left"/>
    </xf>
  </cellXfs>
  <cellStyles count="5">
    <cellStyle name="Heading 2" xfId="1" builtinId="17"/>
    <cellStyle name="Heading 3" xfId="2" builtinId="18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/>
  </sheetViews>
  <sheetFormatPr defaultColWidth="16.140625" defaultRowHeight="15" x14ac:dyDescent="0.25"/>
  <cols>
    <col min="1" max="1" width="4" bestFit="1" customWidth="1"/>
    <col min="2" max="2" width="15.42578125" bestFit="1" customWidth="1"/>
    <col min="3" max="3" width="15.85546875" bestFit="1" customWidth="1"/>
    <col min="4" max="5" width="10" bestFit="1" customWidth="1"/>
    <col min="6" max="6" width="4.5703125" bestFit="1" customWidth="1"/>
    <col min="7" max="7" width="5.5703125" bestFit="1" customWidth="1"/>
    <col min="8" max="8" width="7.85546875" bestFit="1" customWidth="1"/>
    <col min="10" max="10" width="35.42578125" bestFit="1" customWidth="1"/>
    <col min="12" max="12" width="4.85546875" customWidth="1"/>
    <col min="13" max="13" width="25.7109375" bestFit="1" customWidth="1"/>
    <col min="14" max="15" width="9" bestFit="1" customWidth="1"/>
  </cols>
  <sheetData>
    <row r="1" spans="1:14" ht="15.75" thickBot="1" x14ac:dyDescent="0.3">
      <c r="A1" s="7" t="s">
        <v>3</v>
      </c>
      <c r="B1" s="7" t="s">
        <v>2</v>
      </c>
      <c r="C1" s="7" t="s">
        <v>1</v>
      </c>
      <c r="D1" s="7" t="s">
        <v>4</v>
      </c>
      <c r="E1" s="7" t="s">
        <v>59</v>
      </c>
      <c r="F1" s="7" t="s">
        <v>68</v>
      </c>
      <c r="G1" s="8" t="s">
        <v>0</v>
      </c>
      <c r="H1" s="7" t="s">
        <v>60</v>
      </c>
    </row>
    <row r="2" spans="1:14" ht="18" thickBot="1" x14ac:dyDescent="0.35">
      <c r="A2" s="10">
        <v>1</v>
      </c>
      <c r="B2" s="10" t="s">
        <v>5</v>
      </c>
      <c r="C2" s="10" t="s">
        <v>65</v>
      </c>
      <c r="D2" s="11">
        <v>244.23489000000001</v>
      </c>
      <c r="E2" s="10"/>
      <c r="F2" s="10"/>
      <c r="G2" s="12">
        <v>0.87949106899999996</v>
      </c>
      <c r="H2" s="10"/>
      <c r="J2" s="30" t="s">
        <v>66</v>
      </c>
      <c r="K2" s="2"/>
      <c r="L2" s="35" t="s">
        <v>73</v>
      </c>
      <c r="M2" s="35"/>
      <c r="N2" s="35"/>
    </row>
    <row r="3" spans="1:14" ht="15.75" thickTop="1" x14ac:dyDescent="0.25">
      <c r="A3">
        <v>2</v>
      </c>
      <c r="B3" s="9" t="s">
        <v>6</v>
      </c>
      <c r="C3" t="s">
        <v>63</v>
      </c>
      <c r="D3" s="4">
        <v>1.6660999999999999</v>
      </c>
      <c r="E3" t="str">
        <f>IF(A3=A2, D3-D2, "")</f>
        <v/>
      </c>
      <c r="F3">
        <v>1</v>
      </c>
      <c r="G3" s="1">
        <v>0.32615898999999998</v>
      </c>
      <c r="J3" t="s">
        <v>67</v>
      </c>
      <c r="K3" s="2"/>
      <c r="L3" s="31" t="s">
        <v>3</v>
      </c>
      <c r="M3" s="31" t="s">
        <v>68</v>
      </c>
      <c r="N3" s="31" t="s">
        <v>4</v>
      </c>
    </row>
    <row r="4" spans="1:14" x14ac:dyDescent="0.25">
      <c r="A4">
        <v>2</v>
      </c>
      <c r="B4" s="5" t="s">
        <v>7</v>
      </c>
      <c r="C4" t="s">
        <v>62</v>
      </c>
      <c r="D4" s="4">
        <v>35.058050000000001</v>
      </c>
      <c r="E4" s="25">
        <f>IF(A4=A3, D4-D3, "")</f>
        <v>33.391950000000001</v>
      </c>
      <c r="F4">
        <v>1</v>
      </c>
      <c r="G4" s="1">
        <v>0.65865490199999999</v>
      </c>
      <c r="H4" t="s">
        <v>61</v>
      </c>
      <c r="J4" s="6" t="s">
        <v>69</v>
      </c>
      <c r="K4" s="2"/>
      <c r="L4" s="18">
        <v>5</v>
      </c>
      <c r="M4" s="18" t="s">
        <v>76</v>
      </c>
      <c r="N4" s="32">
        <v>1.2999999999863121E-4</v>
      </c>
    </row>
    <row r="5" spans="1:14" x14ac:dyDescent="0.25">
      <c r="A5">
        <v>2</v>
      </c>
      <c r="B5" t="s">
        <v>8</v>
      </c>
      <c r="C5" t="s">
        <v>65</v>
      </c>
      <c r="D5" s="4">
        <v>90.479029999999995</v>
      </c>
      <c r="E5" s="3">
        <f>IF(A5=A4, D5-D4, "")</f>
        <v>55.420979999999993</v>
      </c>
      <c r="G5" s="1">
        <v>0.59839897500000006</v>
      </c>
      <c r="J5" s="5" t="s">
        <v>70</v>
      </c>
      <c r="K5" s="2"/>
      <c r="L5" s="18">
        <v>18</v>
      </c>
      <c r="M5" s="18" t="s">
        <v>87</v>
      </c>
      <c r="N5" s="32">
        <v>2.2969500000000096</v>
      </c>
    </row>
    <row r="6" spans="1:14" x14ac:dyDescent="0.25">
      <c r="A6" s="13">
        <v>2</v>
      </c>
      <c r="B6" s="13" t="s">
        <v>9</v>
      </c>
      <c r="C6" s="13" t="s">
        <v>63</v>
      </c>
      <c r="D6" s="14">
        <v>223.48320000000001</v>
      </c>
      <c r="E6" s="13">
        <f>IF(A6=A5, D6-D5, "")</f>
        <v>133.00417000000002</v>
      </c>
      <c r="F6" s="13"/>
      <c r="G6" s="15">
        <v>0.844612739</v>
      </c>
      <c r="H6" s="13"/>
      <c r="J6" s="3" t="s">
        <v>71</v>
      </c>
      <c r="K6" s="2"/>
      <c r="L6" s="18">
        <v>21</v>
      </c>
      <c r="M6" s="18" t="s">
        <v>89</v>
      </c>
      <c r="N6" s="32">
        <v>9.91113</v>
      </c>
    </row>
    <row r="7" spans="1:14" x14ac:dyDescent="0.25">
      <c r="A7">
        <v>3</v>
      </c>
      <c r="B7" t="s">
        <v>10</v>
      </c>
      <c r="C7" t="s">
        <v>63</v>
      </c>
      <c r="D7" s="4">
        <v>67.178899999999999</v>
      </c>
      <c r="E7" t="str">
        <f>IF(A7=A6, D7-D6, "")</f>
        <v/>
      </c>
      <c r="G7" s="1">
        <v>0.71435720300000005</v>
      </c>
      <c r="K7" s="2"/>
      <c r="L7" s="18">
        <v>12</v>
      </c>
      <c r="M7" s="18" t="s">
        <v>83</v>
      </c>
      <c r="N7" s="32">
        <v>11.940980000000001</v>
      </c>
    </row>
    <row r="8" spans="1:14" x14ac:dyDescent="0.25">
      <c r="A8">
        <v>3</v>
      </c>
      <c r="B8" s="5" t="s">
        <v>11</v>
      </c>
      <c r="C8" t="s">
        <v>12</v>
      </c>
      <c r="D8" s="4">
        <v>116.92246</v>
      </c>
      <c r="E8" s="3">
        <f>IF(A8=A7, D8-D7, "")</f>
        <v>49.743560000000002</v>
      </c>
      <c r="F8">
        <v>2</v>
      </c>
      <c r="G8" s="1">
        <v>0.76395274400000002</v>
      </c>
      <c r="J8" t="s">
        <v>72</v>
      </c>
      <c r="K8" s="2"/>
      <c r="L8" s="18">
        <v>11</v>
      </c>
      <c r="M8" s="18" t="s">
        <v>82</v>
      </c>
      <c r="N8" s="32">
        <v>12.111089999999997</v>
      </c>
    </row>
    <row r="9" spans="1:14" x14ac:dyDescent="0.25">
      <c r="A9" s="13">
        <v>3</v>
      </c>
      <c r="B9" s="16" t="s">
        <v>13</v>
      </c>
      <c r="C9" s="13" t="s">
        <v>64</v>
      </c>
      <c r="D9" s="14">
        <v>157.24131</v>
      </c>
      <c r="E9" s="28">
        <f>IF(A9=A8, D9-D8, "")</f>
        <v>40.318849999999998</v>
      </c>
      <c r="F9" s="13">
        <v>2</v>
      </c>
      <c r="G9" s="15">
        <v>0.776639839</v>
      </c>
      <c r="H9" s="13" t="s">
        <v>61</v>
      </c>
      <c r="K9" s="2"/>
      <c r="L9" s="18">
        <v>19</v>
      </c>
      <c r="M9" s="18" t="s">
        <v>88</v>
      </c>
      <c r="N9" s="32">
        <v>12.45384</v>
      </c>
    </row>
    <row r="10" spans="1:14" x14ac:dyDescent="0.25">
      <c r="A10">
        <v>4</v>
      </c>
      <c r="B10" t="s">
        <v>14</v>
      </c>
      <c r="C10" t="s">
        <v>64</v>
      </c>
      <c r="D10" s="4">
        <v>12.9467</v>
      </c>
      <c r="E10" t="str">
        <f>IF(A10=A9, D10-D9, "")</f>
        <v/>
      </c>
      <c r="G10" s="1">
        <v>0.66971698700000004</v>
      </c>
      <c r="K10" s="2"/>
      <c r="L10" s="18">
        <v>8</v>
      </c>
      <c r="M10" s="18" t="s">
        <v>80</v>
      </c>
      <c r="N10" s="32">
        <v>16.48084999999999</v>
      </c>
    </row>
    <row r="11" spans="1:14" x14ac:dyDescent="0.25">
      <c r="A11" s="13">
        <v>4</v>
      </c>
      <c r="B11" s="13" t="s">
        <v>15</v>
      </c>
      <c r="C11" s="13" t="s">
        <v>63</v>
      </c>
      <c r="D11" s="14">
        <v>156.81292999999999</v>
      </c>
      <c r="E11" s="13">
        <f>IF(A11=A10, D11-D10, "")</f>
        <v>143.86623</v>
      </c>
      <c r="F11" s="13"/>
      <c r="G11" s="15">
        <v>0.83447259500000004</v>
      </c>
      <c r="H11" s="13"/>
      <c r="K11" s="2"/>
      <c r="L11" s="18">
        <v>6</v>
      </c>
      <c r="M11" s="18" t="s">
        <v>78</v>
      </c>
      <c r="N11" s="32">
        <v>23.213270000000009</v>
      </c>
    </row>
    <row r="12" spans="1:14" x14ac:dyDescent="0.25">
      <c r="A12">
        <v>5</v>
      </c>
      <c r="B12" s="17" t="s">
        <v>16</v>
      </c>
      <c r="C12" t="s">
        <v>62</v>
      </c>
      <c r="D12" s="4">
        <v>70.320670000000007</v>
      </c>
      <c r="E12" t="str">
        <f>IF(A12=A11, D12-D11, "")</f>
        <v/>
      </c>
      <c r="F12">
        <v>3</v>
      </c>
      <c r="G12" s="1">
        <v>0.77687508900000002</v>
      </c>
      <c r="H12" t="s">
        <v>61</v>
      </c>
      <c r="K12" s="2"/>
      <c r="L12" s="18">
        <v>10</v>
      </c>
      <c r="M12" s="18" t="s">
        <v>81</v>
      </c>
      <c r="N12" s="32">
        <v>24.871639999999999</v>
      </c>
    </row>
    <row r="13" spans="1:14" x14ac:dyDescent="0.25">
      <c r="A13">
        <v>5</v>
      </c>
      <c r="B13" s="6" t="s">
        <v>18</v>
      </c>
      <c r="C13" t="s">
        <v>17</v>
      </c>
      <c r="D13" s="4">
        <v>70.320800000000006</v>
      </c>
      <c r="E13" s="6">
        <f>IF(A13=A12, D13-D12, "")</f>
        <v>1.2999999999863121E-4</v>
      </c>
      <c r="F13">
        <v>3</v>
      </c>
      <c r="G13" s="1">
        <v>0.56730740599999996</v>
      </c>
      <c r="K13" s="2"/>
      <c r="L13" s="18">
        <v>5</v>
      </c>
      <c r="M13" s="18" t="s">
        <v>77</v>
      </c>
      <c r="N13" s="33">
        <v>27.761110000000016</v>
      </c>
    </row>
    <row r="14" spans="1:14" x14ac:dyDescent="0.25">
      <c r="A14">
        <v>5</v>
      </c>
      <c r="B14" s="5" t="s">
        <v>19</v>
      </c>
      <c r="C14" t="s">
        <v>63</v>
      </c>
      <c r="D14" s="4">
        <v>126.67283999999999</v>
      </c>
      <c r="E14" s="3">
        <f>IF(A14=A13, D14-D13, "")</f>
        <v>56.352039999999988</v>
      </c>
      <c r="F14">
        <v>4</v>
      </c>
      <c r="G14" s="1">
        <v>0.51523654600000002</v>
      </c>
      <c r="K14" s="2"/>
      <c r="L14" s="18">
        <v>7</v>
      </c>
      <c r="M14" s="18" t="s">
        <v>79</v>
      </c>
      <c r="N14" s="33">
        <v>31.869400000000013</v>
      </c>
    </row>
    <row r="15" spans="1:14" x14ac:dyDescent="0.25">
      <c r="A15" s="13">
        <v>5</v>
      </c>
      <c r="B15" s="16" t="s">
        <v>20</v>
      </c>
      <c r="C15" s="13" t="s">
        <v>63</v>
      </c>
      <c r="D15" s="14">
        <v>154.43395000000001</v>
      </c>
      <c r="E15" s="28">
        <f>IF(A15=A14, D15-D14, "")</f>
        <v>27.761110000000016</v>
      </c>
      <c r="F15" s="13">
        <v>4</v>
      </c>
      <c r="G15" s="15">
        <v>0.593905605</v>
      </c>
      <c r="H15" s="13" t="s">
        <v>61</v>
      </c>
      <c r="K15" s="2"/>
      <c r="L15" s="18">
        <v>2</v>
      </c>
      <c r="M15" s="18" t="s">
        <v>74</v>
      </c>
      <c r="N15" s="34">
        <v>33.391950000000001</v>
      </c>
    </row>
    <row r="16" spans="1:14" x14ac:dyDescent="0.25">
      <c r="A16">
        <v>6</v>
      </c>
      <c r="B16" t="s">
        <v>21</v>
      </c>
      <c r="C16" t="s">
        <v>12</v>
      </c>
      <c r="D16" s="4">
        <v>15.772410000000001</v>
      </c>
      <c r="E16" t="str">
        <f>IF(A16=A15, D16-D15, "")</f>
        <v/>
      </c>
      <c r="G16" s="1">
        <v>0.76998774000000003</v>
      </c>
      <c r="K16" s="2"/>
      <c r="L16" s="18">
        <v>13</v>
      </c>
      <c r="M16" s="18" t="s">
        <v>84</v>
      </c>
      <c r="N16" s="33">
        <v>34.922490000000003</v>
      </c>
    </row>
    <row r="17" spans="1:14" x14ac:dyDescent="0.25">
      <c r="A17" s="18">
        <v>6</v>
      </c>
      <c r="B17" s="19" t="s">
        <v>22</v>
      </c>
      <c r="C17" s="18" t="s">
        <v>63</v>
      </c>
      <c r="D17" s="4">
        <v>95.449209999999994</v>
      </c>
      <c r="E17" s="26">
        <f>IF(A17=A16, D17-D16, "")</f>
        <v>79.676799999999986</v>
      </c>
      <c r="F17" s="18">
        <v>5</v>
      </c>
      <c r="G17" s="20">
        <v>0.94388484800000005</v>
      </c>
      <c r="H17" s="18" t="s">
        <v>61</v>
      </c>
      <c r="K17" s="2"/>
      <c r="L17" s="18">
        <v>22</v>
      </c>
      <c r="M17" s="18" t="s">
        <v>90</v>
      </c>
      <c r="N17" s="33">
        <v>38.817769999999996</v>
      </c>
    </row>
    <row r="18" spans="1:14" x14ac:dyDescent="0.25">
      <c r="A18" s="13">
        <v>6</v>
      </c>
      <c r="B18" s="21" t="s">
        <v>23</v>
      </c>
      <c r="C18" s="13" t="s">
        <v>64</v>
      </c>
      <c r="D18" s="14">
        <v>118.66248</v>
      </c>
      <c r="E18" s="29">
        <f>IF(A18=A17, D18-D17, "")</f>
        <v>23.213270000000009</v>
      </c>
      <c r="F18" s="13">
        <v>5</v>
      </c>
      <c r="G18" s="15">
        <v>0.68545551800000004</v>
      </c>
      <c r="H18" s="13"/>
      <c r="K18" s="2"/>
      <c r="L18" s="18">
        <v>3</v>
      </c>
      <c r="M18" s="18" t="s">
        <v>75</v>
      </c>
      <c r="N18" s="33">
        <v>40.318849999999998</v>
      </c>
    </row>
    <row r="19" spans="1:14" x14ac:dyDescent="0.25">
      <c r="A19">
        <v>7</v>
      </c>
      <c r="B19" t="s">
        <v>24</v>
      </c>
      <c r="C19" t="s">
        <v>17</v>
      </c>
      <c r="D19" s="4">
        <v>36.140709999999999</v>
      </c>
      <c r="E19" t="str">
        <f>IF(A19=A18, D19-D18, "")</f>
        <v/>
      </c>
      <c r="G19" s="1">
        <v>0.84659660199999998</v>
      </c>
      <c r="K19" s="2"/>
      <c r="L19" s="18">
        <v>15</v>
      </c>
      <c r="M19" s="18" t="s">
        <v>85</v>
      </c>
      <c r="N19" s="33">
        <v>74.533060000000006</v>
      </c>
    </row>
    <row r="20" spans="1:14" x14ac:dyDescent="0.25">
      <c r="A20">
        <v>7</v>
      </c>
      <c r="B20" s="5" t="s">
        <v>25</v>
      </c>
      <c r="C20" t="s">
        <v>63</v>
      </c>
      <c r="D20" s="4">
        <v>100.2012</v>
      </c>
      <c r="E20" s="3">
        <f>IF(A20=A19, D20-D19, "")</f>
        <v>64.060490000000001</v>
      </c>
      <c r="F20">
        <v>6</v>
      </c>
      <c r="G20" s="1">
        <v>0.75305474699999997</v>
      </c>
      <c r="L20" s="18">
        <v>17</v>
      </c>
      <c r="M20" s="18" t="s">
        <v>86</v>
      </c>
      <c r="N20" s="33">
        <v>98.411450000000002</v>
      </c>
    </row>
    <row r="21" spans="1:14" x14ac:dyDescent="0.25">
      <c r="A21" s="13">
        <v>7</v>
      </c>
      <c r="B21" s="16" t="s">
        <v>26</v>
      </c>
      <c r="C21" s="13" t="s">
        <v>62</v>
      </c>
      <c r="D21" s="14">
        <v>132.07060000000001</v>
      </c>
      <c r="E21" s="28">
        <f>IF(A21=A20, D21-D20, "")</f>
        <v>31.869400000000013</v>
      </c>
      <c r="F21" s="13">
        <v>6</v>
      </c>
      <c r="G21" s="15">
        <v>0.81310319200000003</v>
      </c>
      <c r="H21" s="13" t="s">
        <v>61</v>
      </c>
    </row>
    <row r="22" spans="1:14" x14ac:dyDescent="0.25">
      <c r="A22">
        <v>8</v>
      </c>
      <c r="B22" s="17" t="s">
        <v>27</v>
      </c>
      <c r="C22" t="s">
        <v>64</v>
      </c>
      <c r="D22" s="4">
        <v>119.96228000000001</v>
      </c>
      <c r="E22" t="str">
        <f>IF(A22=A21, D22-D21, "")</f>
        <v/>
      </c>
      <c r="F22">
        <v>7</v>
      </c>
      <c r="G22" s="1">
        <v>0.81496468799999999</v>
      </c>
      <c r="H22" t="s">
        <v>61</v>
      </c>
    </row>
    <row r="23" spans="1:14" x14ac:dyDescent="0.25">
      <c r="A23" s="13">
        <v>8</v>
      </c>
      <c r="B23" s="21" t="s">
        <v>28</v>
      </c>
      <c r="C23" s="13" t="s">
        <v>63</v>
      </c>
      <c r="D23" s="14">
        <v>136.44313</v>
      </c>
      <c r="E23" s="6">
        <f>IF(A23=A22, D23-D22, "")</f>
        <v>16.48084999999999</v>
      </c>
      <c r="F23" s="13">
        <v>7</v>
      </c>
      <c r="G23" s="15">
        <v>0.726210307</v>
      </c>
      <c r="H23" s="13"/>
    </row>
    <row r="24" spans="1:14" x14ac:dyDescent="0.25">
      <c r="A24" s="22">
        <v>9</v>
      </c>
      <c r="B24" s="22" t="s">
        <v>29</v>
      </c>
      <c r="C24" s="22" t="s">
        <v>17</v>
      </c>
      <c r="D24" s="23">
        <v>81.157669999999996</v>
      </c>
      <c r="E24" s="22" t="str">
        <f>IF(A24=A23, D24-D23, "")</f>
        <v/>
      </c>
      <c r="F24" s="22"/>
      <c r="G24" s="24">
        <v>0.52718032299999995</v>
      </c>
      <c r="H24" s="22"/>
    </row>
    <row r="25" spans="1:14" x14ac:dyDescent="0.25">
      <c r="A25">
        <v>10</v>
      </c>
      <c r="B25" s="17" t="s">
        <v>30</v>
      </c>
      <c r="C25" t="s">
        <v>12</v>
      </c>
      <c r="D25" s="4">
        <v>3.4018199999999998</v>
      </c>
      <c r="E25" t="str">
        <f>IF(A25=A24, D25-D24, "")</f>
        <v/>
      </c>
      <c r="F25">
        <v>8</v>
      </c>
      <c r="G25" s="1">
        <v>0.61760931399999996</v>
      </c>
    </row>
    <row r="26" spans="1:14" x14ac:dyDescent="0.25">
      <c r="A26">
        <v>10</v>
      </c>
      <c r="B26" s="6" t="s">
        <v>31</v>
      </c>
      <c r="C26" t="s">
        <v>62</v>
      </c>
      <c r="D26" s="4">
        <v>28.27346</v>
      </c>
      <c r="E26" s="6">
        <f>IF(A26=A25, D26-D25, "")</f>
        <v>24.871639999999999</v>
      </c>
      <c r="F26">
        <v>8</v>
      </c>
      <c r="G26" s="1">
        <v>0.83074742000000001</v>
      </c>
      <c r="H26" t="s">
        <v>61</v>
      </c>
    </row>
    <row r="27" spans="1:14" x14ac:dyDescent="0.25">
      <c r="A27" s="13">
        <v>10</v>
      </c>
      <c r="B27" s="13" t="s">
        <v>32</v>
      </c>
      <c r="C27" s="13" t="s">
        <v>65</v>
      </c>
      <c r="D27" s="14">
        <v>169.89917</v>
      </c>
      <c r="E27" s="13">
        <f>IF(A27=A26, D27-D26, "")</f>
        <v>141.62571</v>
      </c>
      <c r="F27" s="13"/>
      <c r="G27" s="15">
        <v>0.63924605899999998</v>
      </c>
      <c r="H27" s="13"/>
    </row>
    <row r="28" spans="1:14" x14ac:dyDescent="0.25">
      <c r="A28">
        <v>11</v>
      </c>
      <c r="B28" t="s">
        <v>33</v>
      </c>
      <c r="C28" t="s">
        <v>63</v>
      </c>
      <c r="D28" s="4">
        <v>4.4893299999999998</v>
      </c>
      <c r="E28" t="str">
        <f>IF(A28=A27, D28-D27, "")</f>
        <v/>
      </c>
      <c r="G28" s="1">
        <v>0.66334065900000005</v>
      </c>
    </row>
    <row r="29" spans="1:14" x14ac:dyDescent="0.25">
      <c r="A29">
        <v>11</v>
      </c>
      <c r="B29" s="6" t="s">
        <v>34</v>
      </c>
      <c r="C29" t="s">
        <v>17</v>
      </c>
      <c r="D29" s="4">
        <v>32.888910000000003</v>
      </c>
      <c r="E29" s="3">
        <f>IF(A29=A28, D29-D28, "")</f>
        <v>28.399580000000004</v>
      </c>
      <c r="F29">
        <v>9</v>
      </c>
      <c r="G29" s="1">
        <v>0.74338733000000001</v>
      </c>
    </row>
    <row r="30" spans="1:14" x14ac:dyDescent="0.25">
      <c r="A30">
        <v>11</v>
      </c>
      <c r="B30" s="6" t="s">
        <v>36</v>
      </c>
      <c r="C30" t="s">
        <v>35</v>
      </c>
      <c r="D30" s="4">
        <v>45</v>
      </c>
      <c r="E30" s="6">
        <f>IF(A30=A29, D30-D29, "")</f>
        <v>12.111089999999997</v>
      </c>
      <c r="F30">
        <v>9</v>
      </c>
      <c r="G30" s="1">
        <v>0.92657510300000001</v>
      </c>
      <c r="H30" t="s">
        <v>61</v>
      </c>
    </row>
    <row r="31" spans="1:14" x14ac:dyDescent="0.25">
      <c r="A31" s="13">
        <v>11</v>
      </c>
      <c r="B31" s="13" t="s">
        <v>37</v>
      </c>
      <c r="C31" s="13" t="s">
        <v>35</v>
      </c>
      <c r="D31" s="14">
        <v>117</v>
      </c>
      <c r="E31" s="27">
        <f>IF(A31=A30, D31-D30, "")</f>
        <v>72</v>
      </c>
      <c r="F31" s="13"/>
      <c r="G31" s="15">
        <v>0.91068447600000002</v>
      </c>
      <c r="H31" s="13"/>
    </row>
    <row r="32" spans="1:14" x14ac:dyDescent="0.25">
      <c r="A32">
        <v>12</v>
      </c>
      <c r="B32" s="17" t="s">
        <v>38</v>
      </c>
      <c r="C32" t="s">
        <v>63</v>
      </c>
      <c r="D32" s="4">
        <v>15.63031</v>
      </c>
      <c r="E32" t="str">
        <f>IF(A32=A31, D32-D31, "")</f>
        <v/>
      </c>
      <c r="F32">
        <v>10</v>
      </c>
      <c r="G32" s="1">
        <v>0.724472644</v>
      </c>
    </row>
    <row r="33" spans="1:8" x14ac:dyDescent="0.25">
      <c r="A33" s="13">
        <v>12</v>
      </c>
      <c r="B33" s="21" t="s">
        <v>39</v>
      </c>
      <c r="C33" s="13" t="s">
        <v>65</v>
      </c>
      <c r="D33" s="14">
        <v>27.571290000000001</v>
      </c>
      <c r="E33" s="29">
        <f>IF(A33=A32, D33-D32, "")</f>
        <v>11.940980000000001</v>
      </c>
      <c r="F33" s="13">
        <v>10</v>
      </c>
      <c r="G33" s="15">
        <v>0.87097253200000002</v>
      </c>
      <c r="H33" s="13" t="s">
        <v>61</v>
      </c>
    </row>
    <row r="34" spans="1:8" x14ac:dyDescent="0.25">
      <c r="A34">
        <v>13</v>
      </c>
      <c r="B34" s="9" t="s">
        <v>40</v>
      </c>
      <c r="C34" t="s">
        <v>17</v>
      </c>
      <c r="D34" s="4">
        <v>44.908250000000002</v>
      </c>
      <c r="E34" t="str">
        <f>IF(A34=A33, D34-D33, "")</f>
        <v/>
      </c>
      <c r="F34">
        <v>11</v>
      </c>
      <c r="G34" s="1">
        <v>0.74536118699999998</v>
      </c>
      <c r="H34" t="s">
        <v>61</v>
      </c>
    </row>
    <row r="35" spans="1:8" x14ac:dyDescent="0.25">
      <c r="A35" s="13">
        <v>13</v>
      </c>
      <c r="B35" s="16" t="s">
        <v>41</v>
      </c>
      <c r="C35" s="13" t="s">
        <v>63</v>
      </c>
      <c r="D35" s="14">
        <v>79.830740000000006</v>
      </c>
      <c r="E35" s="28">
        <f>IF(A35=A34, D35-D34, "")</f>
        <v>34.922490000000003</v>
      </c>
      <c r="F35" s="13">
        <v>11</v>
      </c>
      <c r="G35" s="15">
        <v>0.72802531400000003</v>
      </c>
      <c r="H35" s="13"/>
    </row>
    <row r="36" spans="1:8" x14ac:dyDescent="0.25">
      <c r="A36" s="22">
        <v>14</v>
      </c>
      <c r="B36" s="22" t="s">
        <v>42</v>
      </c>
      <c r="C36" s="22" t="s">
        <v>17</v>
      </c>
      <c r="D36" s="23">
        <v>20.494620000000001</v>
      </c>
      <c r="E36" s="22" t="str">
        <f>IF(A36=A35, D36-D35, "")</f>
        <v/>
      </c>
      <c r="F36" s="22"/>
      <c r="G36" s="24">
        <v>0.53891273500000003</v>
      </c>
      <c r="H36" s="22"/>
    </row>
    <row r="37" spans="1:8" x14ac:dyDescent="0.25">
      <c r="A37">
        <v>15</v>
      </c>
      <c r="B37" s="9" t="s">
        <v>43</v>
      </c>
      <c r="C37" t="s">
        <v>17</v>
      </c>
      <c r="D37" s="4">
        <v>49.517479999999999</v>
      </c>
      <c r="E37" t="str">
        <f>IF(A37=A36, D37-D36, "")</f>
        <v/>
      </c>
      <c r="F37">
        <v>12</v>
      </c>
      <c r="G37" s="1">
        <v>0.80414209800000003</v>
      </c>
    </row>
    <row r="38" spans="1:8" x14ac:dyDescent="0.25">
      <c r="A38" s="13">
        <v>15</v>
      </c>
      <c r="B38" s="16" t="s">
        <v>44</v>
      </c>
      <c r="C38" s="13" t="s">
        <v>63</v>
      </c>
      <c r="D38" s="14">
        <v>124.05054</v>
      </c>
      <c r="E38" s="5">
        <f>IF(A38=A37, D38-D37, "")</f>
        <v>74.533060000000006</v>
      </c>
      <c r="F38" s="13">
        <v>12</v>
      </c>
      <c r="G38" s="15">
        <v>0.87895565499999995</v>
      </c>
      <c r="H38" s="13" t="s">
        <v>61</v>
      </c>
    </row>
    <row r="39" spans="1:8" x14ac:dyDescent="0.25">
      <c r="A39" s="22">
        <v>16</v>
      </c>
      <c r="B39" s="22" t="s">
        <v>45</v>
      </c>
      <c r="C39" s="22" t="s">
        <v>65</v>
      </c>
      <c r="D39" s="23">
        <v>50</v>
      </c>
      <c r="E39" s="22" t="str">
        <f>IF(A39=A38, D39-D38, "")</f>
        <v/>
      </c>
      <c r="F39" s="22"/>
      <c r="G39" s="24">
        <v>0.66881007199999998</v>
      </c>
      <c r="H39" s="22"/>
    </row>
    <row r="40" spans="1:8" x14ac:dyDescent="0.25">
      <c r="A40">
        <v>17</v>
      </c>
      <c r="B40" s="9" t="s">
        <v>46</v>
      </c>
      <c r="C40" t="s">
        <v>47</v>
      </c>
      <c r="D40" s="4">
        <v>14.7</v>
      </c>
      <c r="E40" t="str">
        <f>IF(A40=A39, D40-D39, "")</f>
        <v/>
      </c>
      <c r="F40">
        <v>13</v>
      </c>
      <c r="G40" s="1">
        <v>0.92929460200000003</v>
      </c>
      <c r="H40" t="s">
        <v>61</v>
      </c>
    </row>
    <row r="41" spans="1:8" x14ac:dyDescent="0.25">
      <c r="A41" s="13">
        <v>17</v>
      </c>
      <c r="B41" s="16" t="s">
        <v>48</v>
      </c>
      <c r="C41" s="13" t="s">
        <v>17</v>
      </c>
      <c r="D41" s="14">
        <v>113.11145</v>
      </c>
      <c r="E41" s="28">
        <f>IF(A41=A40, D41-D40, "")</f>
        <v>98.411450000000002</v>
      </c>
      <c r="F41" s="13">
        <v>13</v>
      </c>
      <c r="G41" s="15">
        <v>0.46658374499999999</v>
      </c>
      <c r="H41" s="13"/>
    </row>
    <row r="42" spans="1:8" x14ac:dyDescent="0.25">
      <c r="A42">
        <v>18</v>
      </c>
      <c r="B42" s="17" t="s">
        <v>49</v>
      </c>
      <c r="C42" t="s">
        <v>63</v>
      </c>
      <c r="D42" s="4">
        <v>88.920509999999993</v>
      </c>
      <c r="E42" t="str">
        <f>IF(A42=A41, D42-D41, "")</f>
        <v/>
      </c>
      <c r="F42">
        <v>14</v>
      </c>
      <c r="G42" s="1">
        <v>0.84898745900000006</v>
      </c>
      <c r="H42" t="s">
        <v>61</v>
      </c>
    </row>
    <row r="43" spans="1:8" x14ac:dyDescent="0.25">
      <c r="A43" s="13">
        <v>18</v>
      </c>
      <c r="B43" s="21" t="s">
        <v>50</v>
      </c>
      <c r="C43" s="13" t="s">
        <v>17</v>
      </c>
      <c r="D43" s="14">
        <v>91.217460000000003</v>
      </c>
      <c r="E43" s="29">
        <f>IF(A43=A42, D43-D42, "")</f>
        <v>2.2969500000000096</v>
      </c>
      <c r="F43" s="13">
        <v>14</v>
      </c>
      <c r="G43" s="15">
        <v>0.72942434700000003</v>
      </c>
      <c r="H43" s="13"/>
    </row>
    <row r="44" spans="1:8" x14ac:dyDescent="0.25">
      <c r="A44">
        <v>19</v>
      </c>
      <c r="B44" s="17" t="s">
        <v>51</v>
      </c>
      <c r="C44" t="s">
        <v>17</v>
      </c>
      <c r="D44" s="4">
        <v>39.27234</v>
      </c>
      <c r="E44" t="str">
        <f>IF(A44=A43, D44-D43, "")</f>
        <v/>
      </c>
      <c r="F44">
        <v>15</v>
      </c>
      <c r="G44" s="1">
        <v>0.74381500300000003</v>
      </c>
      <c r="H44" t="s">
        <v>61</v>
      </c>
    </row>
    <row r="45" spans="1:8" x14ac:dyDescent="0.25">
      <c r="A45" s="13">
        <v>19</v>
      </c>
      <c r="B45" s="21" t="s">
        <v>52</v>
      </c>
      <c r="C45" s="13" t="s">
        <v>63</v>
      </c>
      <c r="D45" s="14">
        <v>51.726179999999999</v>
      </c>
      <c r="E45" s="29">
        <f>IF(A45=A44, D45-D44, "")</f>
        <v>12.45384</v>
      </c>
      <c r="F45" s="13">
        <v>15</v>
      </c>
      <c r="G45" s="15">
        <v>0.66385217900000004</v>
      </c>
      <c r="H45" s="13"/>
    </row>
    <row r="46" spans="1:8" x14ac:dyDescent="0.25">
      <c r="A46" s="13">
        <v>20</v>
      </c>
      <c r="B46" s="13" t="s">
        <v>53</v>
      </c>
      <c r="C46" s="13" t="s">
        <v>17</v>
      </c>
      <c r="D46" s="14">
        <v>13.25549</v>
      </c>
      <c r="E46" s="13" t="str">
        <f>IF(A46=A45, D46-D45, "")</f>
        <v/>
      </c>
      <c r="F46" s="13"/>
      <c r="G46" s="15">
        <v>0.55551190100000003</v>
      </c>
      <c r="H46" s="13"/>
    </row>
    <row r="47" spans="1:8" x14ac:dyDescent="0.25">
      <c r="A47">
        <v>21</v>
      </c>
      <c r="B47" t="s">
        <v>54</v>
      </c>
      <c r="C47" t="s">
        <v>63</v>
      </c>
      <c r="D47" s="4">
        <v>14.64555</v>
      </c>
      <c r="E47" t="str">
        <f>IF(A47=A46, D47-D46, "")</f>
        <v/>
      </c>
      <c r="G47" s="1">
        <v>0.79012748700000002</v>
      </c>
    </row>
    <row r="48" spans="1:8" x14ac:dyDescent="0.25">
      <c r="A48">
        <v>21</v>
      </c>
      <c r="B48" s="6" t="s">
        <v>55</v>
      </c>
      <c r="C48" t="s">
        <v>64</v>
      </c>
      <c r="D48" s="4">
        <v>49.464779999999998</v>
      </c>
      <c r="E48" s="3">
        <f>IF(A48=A47, D48-D47, "")</f>
        <v>34.819229999999997</v>
      </c>
      <c r="F48">
        <v>16</v>
      </c>
      <c r="G48" s="1">
        <v>0.85953186699999995</v>
      </c>
      <c r="H48" t="s">
        <v>61</v>
      </c>
    </row>
    <row r="49" spans="1:8" x14ac:dyDescent="0.25">
      <c r="A49" s="13">
        <v>21</v>
      </c>
      <c r="B49" s="21" t="s">
        <v>56</v>
      </c>
      <c r="C49" s="13" t="s">
        <v>63</v>
      </c>
      <c r="D49" s="14">
        <v>59.375909999999998</v>
      </c>
      <c r="E49" s="29">
        <f>IF(A49=A48, D49-D48, "")</f>
        <v>9.91113</v>
      </c>
      <c r="F49" s="13">
        <v>16</v>
      </c>
      <c r="G49" s="15">
        <v>0.77124938600000004</v>
      </c>
      <c r="H49" s="13"/>
    </row>
    <row r="50" spans="1:8" x14ac:dyDescent="0.25">
      <c r="A50">
        <v>22</v>
      </c>
      <c r="B50" s="9" t="s">
        <v>57</v>
      </c>
      <c r="C50" t="s">
        <v>17</v>
      </c>
      <c r="D50" s="4">
        <v>7.3958500000000003</v>
      </c>
      <c r="E50" t="str">
        <f>IF(A50=A49, D50-D49, "")</f>
        <v/>
      </c>
      <c r="F50">
        <v>17</v>
      </c>
      <c r="G50" s="1">
        <v>0.80738997099999998</v>
      </c>
      <c r="H50" t="s">
        <v>61</v>
      </c>
    </row>
    <row r="51" spans="1:8" x14ac:dyDescent="0.25">
      <c r="A51" s="13">
        <v>22</v>
      </c>
      <c r="B51" s="16" t="s">
        <v>58</v>
      </c>
      <c r="C51" s="13" t="s">
        <v>65</v>
      </c>
      <c r="D51" s="14">
        <v>46.213619999999999</v>
      </c>
      <c r="E51" s="28">
        <f>IF(A51=A50, D51-D50, "")</f>
        <v>38.817769999999996</v>
      </c>
      <c r="F51" s="13">
        <v>17</v>
      </c>
      <c r="G51" s="15">
        <v>0.57401879600000005</v>
      </c>
      <c r="H51" s="13"/>
    </row>
  </sheetData>
  <sortState xmlns:xlrd2="http://schemas.microsoft.com/office/spreadsheetml/2017/richdata2" ref="L4:N20">
    <sortCondition ref="N4:N20"/>
  </sortState>
  <mergeCells count="1"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Helse Sør-Øst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 Gilfillan</dc:creator>
  <cp:lastModifiedBy>Magnus Dehli Vigeland</cp:lastModifiedBy>
  <dcterms:created xsi:type="dcterms:W3CDTF">2024-06-07T12:30:11Z</dcterms:created>
  <dcterms:modified xsi:type="dcterms:W3CDTF">2024-06-17T12:07:01Z</dcterms:modified>
</cp:coreProperties>
</file>